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12" activeTab="0"/>
  </bookViews>
  <sheets>
    <sheet name="Caxs.g.d.1" sheetId="1" r:id="rId1"/>
    <sheet name="Caxs.tnt.d.1" sheetId="2" r:id="rId2"/>
  </sheets>
  <definedNames/>
  <calcPr fullCalcOnLoad="1"/>
</workbook>
</file>

<file path=xl/sharedStrings.xml><?xml version="1.0" encoding="utf-8"?>
<sst xmlns="http://schemas.openxmlformats.org/spreadsheetml/2006/main" count="529" uniqueCount="182">
  <si>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</si>
  <si>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</si>
  <si>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</si>
  <si>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</si>
  <si>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</si>
  <si>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</si>
  <si>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</si>
  <si>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</si>
  <si>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</si>
  <si>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</si>
  <si>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</si>
  <si>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</si>
  <si>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</si>
  <si>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</si>
  <si>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</si>
  <si>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</si>
  <si>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</si>
  <si>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</si>
  <si>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</si>
  <si>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</si>
  <si>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</si>
  <si>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</si>
  <si>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</si>
  <si>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</si>
  <si>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</si>
  <si>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</si>
  <si>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</si>
  <si>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</si>
  <si>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</si>
  <si>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</si>
  <si>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</si>
  <si>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</si>
  <si>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</si>
  <si>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</si>
  <si>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</si>
  <si>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</si>
  <si>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</si>
  <si>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</si>
  <si>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</si>
  <si>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</si>
  <si>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</si>
  <si>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</si>
  <si>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Արազափ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</si>
  <si>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</si>
  <si>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</si>
  <si>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</si>
  <si>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</si>
  <si>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</si>
  <si>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</si>
  <si>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</si>
  <si>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</si>
  <si>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</si>
  <si>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</si>
  <si>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</si>
  <si>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</si>
  <si>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</si>
  <si>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</si>
  <si>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</si>
  <si>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</si>
  <si>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</si>
  <si>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</si>
  <si>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</si>
  <si>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</si>
  <si>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</si>
  <si>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</si>
  <si>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</si>
  <si>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</si>
  <si>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</si>
  <si>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</si>
  <si>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</si>
  <si>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</si>
  <si>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</si>
  <si>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Տանձուտ</t>
  </si>
  <si>
    <t>Փշատավան</t>
  </si>
  <si>
    <t>Մյասնիկյան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</si>
  <si>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</si>
  <si>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</si>
  <si>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</si>
  <si>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</si>
  <si>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</si>
  <si>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</si>
  <si>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</si>
  <si>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</si>
  <si>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</si>
  <si>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</si>
  <si>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</si>
  <si>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</si>
  <si>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</si>
  <si>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Այգեշատ (էջմ.)</t>
  </si>
  <si>
    <t>Արաքս (էջմ.)</t>
  </si>
  <si>
    <t>Բաղրամյան(էջմ.)</t>
  </si>
  <si>
    <t>Ջրառատ</t>
  </si>
  <si>
    <t>Այգեշատ (Արմ.)</t>
  </si>
  <si>
    <t>Արաքս (Արմ.)</t>
  </si>
  <si>
    <t>Այգեվան (Ձերժինսկի)</t>
  </si>
  <si>
    <t>Ալաշկերտ (Սովետական)</t>
  </si>
  <si>
    <t>Բաղրամյան (Բաղր.)</t>
  </si>
  <si>
    <t>փաստ</t>
  </si>
  <si>
    <t>Անվանումը</t>
  </si>
  <si>
    <t>Հ/Հ</t>
  </si>
  <si>
    <t>որից`</t>
  </si>
  <si>
    <t>այդ թվում`</t>
  </si>
  <si>
    <t xml:space="preserve">                                                                                                                                                    ՀԱՏՎԱԾ 2</t>
  </si>
  <si>
    <t>հազար դրամ</t>
  </si>
  <si>
    <r>
      <rPr>
        <u val="single"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</si>
  <si>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</si>
  <si>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t xml:space="preserve">  որից`</t>
  </si>
  <si>
    <r>
      <rPr>
        <b/>
        <u val="single"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</si>
  <si>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</si>
  <si>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</si>
  <si>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</si>
  <si>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</si>
  <si>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</si>
  <si>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</si>
  <si>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</si>
  <si>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</si>
  <si>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</si>
  <si>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</si>
  <si>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</si>
  <si>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</si>
  <si>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</si>
  <si>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</si>
  <si>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</si>
  <si>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1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</si>
  <si>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1"/>
        <rFont val="GHEA Grapalat"/>
        <family val="3"/>
      </rPr>
      <t xml:space="preserve"> </t>
    </r>
    <r>
      <rPr>
        <b/>
        <u val="single"/>
        <sz val="11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</si>
  <si>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</si>
  <si>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</si>
  <si>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</si>
  <si>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</si>
  <si>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 xml:space="preserve">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</si>
  <si>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</si>
  <si>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</si>
  <si>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</si>
  <si>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որից`
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</si>
  <si>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</si>
  <si>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</si>
  <si>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</si>
  <si>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</si>
  <si>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</si>
  <si>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</si>
  <si>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</si>
  <si>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</si>
  <si>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</si>
  <si>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</si>
  <si>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</si>
  <si>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</si>
  <si>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</si>
  <si>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</si>
  <si>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</si>
  <si>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</si>
  <si>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</si>
  <si>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</si>
  <si>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</si>
  <si>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</si>
  <si>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</si>
  <si>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</si>
  <si>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</si>
  <si>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</si>
  <si>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</si>
  <si>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</si>
  <si>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</si>
  <si>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</si>
  <si>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</si>
  <si>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</si>
  <si>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</si>
  <si>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</si>
  <si>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որից՝ 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</si>
  <si>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</si>
  <si>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</si>
  <si>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</si>
  <si>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</si>
  <si>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</si>
  <si>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</si>
  <si>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</si>
  <si>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3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</si>
  <si>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10"/>
        <rFont val="GHEA Grapalat"/>
        <family val="3"/>
      </rPr>
      <t xml:space="preserve">(բյուջ.տող2100+տող2200+տող2300+տող2400+տող2500+տող2600+ ող2700+տող2800+տող2900+
            տող3000+տող3100)       </t>
    </r>
    <r>
      <rPr>
        <b/>
        <sz val="10"/>
        <rFont val="GHEA Grapalat"/>
        <family val="3"/>
      </rPr>
      <t xml:space="preserve">                          </t>
    </r>
  </si>
  <si>
    <t>տարեկան    ճշտված պլան</t>
  </si>
  <si>
    <t xml:space="preserve">                                                ՀՀ ՀԱՄԱՅՆՔԻ  ԲՅՈՒՋԵԻ ԾԱԽՍԵՐԸ` ԸՍՏ ԲՅՈՒՋԵՏԱՅԻՆ ԾԱԽՍԵՐԻ  ԳՈՐԾԱՌԱԿԱՆ ԴԱՍԱԿԱՐԳՄԱՆ</t>
  </si>
  <si>
    <t xml:space="preserve">                                                ՀԱՄԱՅՆՔԻ  ԲՅՈՒՋԵԻ  ԾԱԽՍԵՐԸ`  ԸՍՏ  ԲՅՈՒՋԵՏԱՅԻՆ ԾԱԽՍԵՐԻ ՏՆՏԵՍԱԳԻՏԱԿԱՆ ԴԱՍԱԿԱՐԳՄԱՆ</t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</si>
  <si>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4511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</si>
  <si>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 4637</t>
    </r>
  </si>
  <si>
    <t>2014թ. III եռամսյակ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</si>
</sst>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m/d"/>
    <numFmt numFmtId="173" formatCode="0.0"/>
    <numFmt numFmtId="174" formatCode="#,##0.0"/>
    <numFmt numFmtId="175" formatCode="#,##0.000"/>
    <numFmt numFmtId="176" formatCode="[$-FC19]d\ mmmm\ yyyy\ &quot;г.&quot;"/>
    <numFmt numFmtId="177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Times Armenian"/>
      <family val="1"/>
    </font>
    <font>
      <sz val="8"/>
      <name val="Calibri"/>
      <family val="2"/>
    </font>
    <font>
      <u val="single"/>
      <sz val="11"/>
      <name val="GHEA Grapalat"/>
      <family val="3"/>
    </font>
    <font>
      <b/>
      <u val="single"/>
      <sz val="11"/>
      <name val="GHEA Grapalat"/>
      <family val="3"/>
    </font>
    <font>
      <b/>
      <u val="single"/>
      <sz val="10"/>
      <name val="Arial Armenian"/>
      <family val="2"/>
    </font>
    <font>
      <b/>
      <sz val="8"/>
      <name val="GHEA Grapalat"/>
      <family val="3"/>
    </font>
    <font>
      <sz val="8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vertical="center" wrapText="1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8" fillId="36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8" fillId="37" borderId="15" xfId="0" applyFont="1" applyFill="1" applyBorder="1" applyAlignment="1">
      <alignment horizontal="center" vertical="center" wrapText="1"/>
    </xf>
    <xf numFmtId="0" fontId="15" fillId="37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/>
    </xf>
    <xf numFmtId="4" fontId="8" fillId="38" borderId="15" xfId="0" applyNumberFormat="1" applyFont="1" applyFill="1" applyBorder="1" applyAlignment="1">
      <alignment horizontal="center" vertical="center" wrapText="1"/>
    </xf>
    <xf numFmtId="0" fontId="8" fillId="39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174" fontId="5" fillId="0" borderId="0" xfId="0" applyNumberFormat="1" applyFont="1" applyAlignment="1">
      <alignment horizontal="right"/>
    </xf>
    <xf numFmtId="174" fontId="2" fillId="0" borderId="15" xfId="33" applyNumberFormat="1" applyFont="1" applyFill="1" applyBorder="1" applyAlignment="1">
      <alignment horizontal="right" vertical="center"/>
      <protection/>
    </xf>
    <xf numFmtId="174" fontId="2" fillId="0" borderId="15" xfId="0" applyNumberFormat="1" applyFont="1" applyBorder="1" applyAlignment="1">
      <alignment horizontal="right" vertical="center" wrapText="1"/>
    </xf>
    <xf numFmtId="174" fontId="2" fillId="33" borderId="15" xfId="0" applyNumberFormat="1" applyFont="1" applyFill="1" applyBorder="1" applyAlignment="1">
      <alignment horizontal="right" vertical="center" wrapText="1"/>
    </xf>
    <xf numFmtId="174" fontId="2" fillId="0" borderId="15" xfId="0" applyNumberFormat="1" applyFont="1" applyBorder="1" applyAlignment="1">
      <alignment/>
    </xf>
    <xf numFmtId="174" fontId="2" fillId="33" borderId="15" xfId="0" applyNumberFormat="1" applyFont="1" applyFill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174" fontId="2" fillId="36" borderId="15" xfId="0" applyNumberFormat="1" applyFont="1" applyFill="1" applyBorder="1" applyAlignment="1">
      <alignment horizontal="right" vertical="center" wrapText="1"/>
    </xf>
    <xf numFmtId="174" fontId="2" fillId="0" borderId="16" xfId="0" applyNumberFormat="1" applyFont="1" applyBorder="1" applyAlignment="1">
      <alignment horizontal="right"/>
    </xf>
    <xf numFmtId="174" fontId="2" fillId="33" borderId="15" xfId="0" applyNumberFormat="1" applyFont="1" applyFill="1" applyBorder="1" applyAlignment="1">
      <alignment/>
    </xf>
    <xf numFmtId="174" fontId="2" fillId="0" borderId="15" xfId="0" applyNumberFormat="1" applyFont="1" applyFill="1" applyBorder="1" applyAlignment="1">
      <alignment/>
    </xf>
    <xf numFmtId="174" fontId="2" fillId="0" borderId="15" xfId="0" applyNumberFormat="1" applyFont="1" applyBorder="1" applyAlignment="1" applyProtection="1">
      <alignment vertical="center" wrapText="1"/>
      <protection/>
    </xf>
    <xf numFmtId="174" fontId="3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174" fontId="3" fillId="0" borderId="0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73" fontId="3" fillId="0" borderId="0" xfId="0" applyNumberFormat="1" applyFont="1" applyAlignment="1">
      <alignment/>
    </xf>
    <xf numFmtId="174" fontId="2" fillId="33" borderId="15" xfId="33" applyNumberFormat="1" applyFont="1" applyFill="1" applyBorder="1" applyAlignment="1">
      <alignment horizontal="right" vertical="center"/>
      <protection/>
    </xf>
    <xf numFmtId="174" fontId="3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7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174" fontId="2" fillId="0" borderId="15" xfId="33" applyNumberFormat="1" applyFont="1" applyFill="1" applyBorder="1" applyAlignment="1" applyProtection="1">
      <alignment horizontal="right" vertical="center"/>
      <protection/>
    </xf>
    <xf numFmtId="0" fontId="2" fillId="40" borderId="15" xfId="0" applyFont="1" applyFill="1" applyBorder="1" applyAlignment="1">
      <alignment horizontal="left" vertical="center"/>
    </xf>
    <xf numFmtId="173" fontId="6" fillId="40" borderId="14" xfId="0" applyNumberFormat="1" applyFont="1" applyFill="1" applyBorder="1" applyAlignment="1">
      <alignment horizontal="left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left" vertical="center"/>
    </xf>
    <xf numFmtId="0" fontId="6" fillId="40" borderId="15" xfId="0" applyFont="1" applyFill="1" applyBorder="1" applyAlignment="1">
      <alignment horizontal="left" vertical="center" wrapText="1"/>
    </xf>
    <xf numFmtId="0" fontId="6" fillId="40" borderId="15" xfId="33" applyNumberFormat="1" applyFont="1" applyFill="1" applyBorder="1" applyAlignment="1">
      <alignment horizontal="left" vertical="center"/>
      <protection/>
    </xf>
    <xf numFmtId="0" fontId="6" fillId="40" borderId="14" xfId="0" applyFont="1" applyFill="1" applyBorder="1" applyAlignment="1">
      <alignment/>
    </xf>
    <xf numFmtId="0" fontId="2" fillId="40" borderId="0" xfId="0" applyFont="1" applyFill="1" applyAlignment="1">
      <alignment/>
    </xf>
    <xf numFmtId="0" fontId="15" fillId="4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6" borderId="15" xfId="0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6" fillId="33" borderId="2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2" fillId="40" borderId="15" xfId="0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5" fillId="41" borderId="17" xfId="0" applyFont="1" applyFill="1" applyBorder="1" applyAlignment="1" applyProtection="1">
      <alignment horizontal="left" vertical="center" wrapText="1"/>
      <protection/>
    </xf>
    <xf numFmtId="0" fontId="5" fillId="41" borderId="11" xfId="0" applyFont="1" applyFill="1" applyBorder="1" applyAlignment="1" applyProtection="1">
      <alignment horizontal="left" vertical="center" wrapText="1"/>
      <protection/>
    </xf>
    <xf numFmtId="0" fontId="5" fillId="41" borderId="18" xfId="0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NumberFormat="1" applyFont="1" applyFill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4" fontId="15" fillId="42" borderId="12" xfId="0" applyNumberFormat="1" applyFont="1" applyFill="1" applyBorder="1" applyAlignment="1">
      <alignment horizontal="center" vertical="center" wrapText="1"/>
    </xf>
    <xf numFmtId="4" fontId="8" fillId="36" borderId="14" xfId="0" applyNumberFormat="1" applyFont="1" applyFill="1" applyBorder="1" applyAlignment="1">
      <alignment horizontal="center" vertical="center" wrapText="1"/>
    </xf>
    <xf numFmtId="4" fontId="8" fillId="36" borderId="12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43" borderId="14" xfId="0" applyNumberFormat="1" applyFont="1" applyFill="1" applyBorder="1" applyAlignment="1">
      <alignment horizontal="center" vertical="center" wrapText="1"/>
    </xf>
    <xf numFmtId="4" fontId="8" fillId="43" borderId="12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8" fillId="34" borderId="15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5" fillId="36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5" fillId="41" borderId="15" xfId="0" applyNumberFormat="1" applyFont="1" applyFill="1" applyBorder="1" applyAlignment="1" applyProtection="1">
      <alignment horizontal="center" vertical="center" wrapText="1"/>
      <protection/>
    </xf>
    <xf numFmtId="0" fontId="8" fillId="36" borderId="14" xfId="0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NumberFormat="1" applyFont="1" applyFill="1" applyBorder="1" applyAlignment="1" applyProtection="1">
      <alignment horizontal="center" vertical="center" wrapText="1"/>
      <protection/>
    </xf>
    <xf numFmtId="0" fontId="5" fillId="34" borderId="21" xfId="0" applyNumberFormat="1" applyFont="1" applyFill="1" applyBorder="1" applyAlignment="1" applyProtection="1">
      <alignment horizontal="center" vertical="center" wrapText="1"/>
      <protection/>
    </xf>
    <xf numFmtId="4" fontId="15" fillId="44" borderId="14" xfId="0" applyNumberFormat="1" applyFont="1" applyFill="1" applyBorder="1" applyAlignment="1">
      <alignment horizontal="center" vertical="center" wrapText="1"/>
    </xf>
    <xf numFmtId="4" fontId="15" fillId="44" borderId="12" xfId="0" applyNumberFormat="1" applyFont="1" applyFill="1" applyBorder="1" applyAlignment="1">
      <alignment horizontal="center" vertical="center" wrapText="1"/>
    </xf>
    <xf numFmtId="4" fontId="15" fillId="44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4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73" fontId="3" fillId="40" borderId="0" xfId="0" applyNumberFormat="1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214"/>
  <sheetViews>
    <sheetView tabSelected="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" sqref="B1:AC3"/>
    </sheetView>
  </sheetViews>
  <sheetFormatPr defaultColWidth="9.140625" defaultRowHeight="15"/>
  <cols>
    <col min="1" max="1" width="0.9921875" style="1" hidden="1" customWidth="1"/>
    <col min="2" max="2" width="4.57421875" style="1" customWidth="1"/>
    <col min="3" max="3" width="18.421875" style="64" customWidth="1"/>
    <col min="4" max="4" width="16.421875" style="1" customWidth="1"/>
    <col min="5" max="5" width="15.421875" style="1" customWidth="1"/>
    <col min="6" max="6" width="14.421875" style="1" customWidth="1"/>
    <col min="7" max="7" width="14.140625" style="1" customWidth="1"/>
    <col min="8" max="9" width="12.8515625" style="1" customWidth="1"/>
    <col min="10" max="10" width="13.57421875" style="1" customWidth="1"/>
    <col min="11" max="11" width="13.8515625" style="1" customWidth="1"/>
    <col min="12" max="14" width="12.8515625" style="1" customWidth="1"/>
    <col min="15" max="15" width="13.421875" style="1" customWidth="1"/>
    <col min="16" max="16" width="13.00390625" style="1" customWidth="1"/>
    <col min="17" max="119" width="12.8515625" style="1" customWidth="1"/>
    <col min="120" max="120" width="16.421875" style="1" customWidth="1"/>
    <col min="121" max="121" width="14.57421875" style="1" customWidth="1"/>
    <col min="122" max="122" width="23.8515625" style="1" customWidth="1"/>
    <col min="123" max="16384" width="9.140625" style="1" customWidth="1"/>
  </cols>
  <sheetData>
    <row r="1" spans="2:119" ht="17.25" customHeight="1">
      <c r="B1" s="161" t="s">
        <v>102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2:119" ht="25.5" customHeight="1">
      <c r="B2" s="162" t="s">
        <v>177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3"/>
      <c r="S2" s="163"/>
      <c r="T2" s="163"/>
      <c r="U2" s="163"/>
      <c r="V2" s="164"/>
      <c r="W2" s="164"/>
      <c r="X2" s="164"/>
      <c r="Y2" s="164"/>
      <c r="Z2" s="164"/>
      <c r="AA2" s="164"/>
      <c r="AB2" s="164"/>
      <c r="AC2" s="164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2:109" ht="18.75" customHeight="1">
      <c r="B3" s="46"/>
      <c r="C3" s="159"/>
      <c r="D3" s="50"/>
      <c r="E3" s="50"/>
      <c r="F3" s="165"/>
      <c r="G3" s="160" t="s">
        <v>181</v>
      </c>
      <c r="H3" s="160"/>
      <c r="I3" s="160"/>
      <c r="J3" s="160"/>
      <c r="K3" s="165"/>
      <c r="L3" s="165"/>
      <c r="M3" s="165"/>
      <c r="N3" s="165"/>
      <c r="O3" s="165"/>
      <c r="P3" s="160" t="s">
        <v>103</v>
      </c>
      <c r="Q3" s="160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6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</row>
    <row r="4" spans="2:121" ht="18" customHeight="1">
      <c r="B4" s="83" t="s">
        <v>99</v>
      </c>
      <c r="C4" s="100" t="s">
        <v>98</v>
      </c>
      <c r="D4" s="77" t="s">
        <v>104</v>
      </c>
      <c r="E4" s="78"/>
      <c r="F4" s="78"/>
      <c r="G4" s="78"/>
      <c r="H4" s="78"/>
      <c r="I4" s="79"/>
      <c r="J4" s="102" t="s">
        <v>101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4"/>
    </row>
    <row r="5" spans="2:121" ht="15.75" customHeight="1">
      <c r="B5" s="83"/>
      <c r="C5" s="100"/>
      <c r="D5" s="91"/>
      <c r="E5" s="92"/>
      <c r="F5" s="92"/>
      <c r="G5" s="92"/>
      <c r="H5" s="92"/>
      <c r="I5" s="101"/>
      <c r="J5" s="77" t="s">
        <v>105</v>
      </c>
      <c r="K5" s="78"/>
      <c r="L5" s="78"/>
      <c r="M5" s="78"/>
      <c r="N5" s="93" t="s">
        <v>106</v>
      </c>
      <c r="O5" s="94"/>
      <c r="P5" s="94"/>
      <c r="Q5" s="94"/>
      <c r="R5" s="94"/>
      <c r="S5" s="94"/>
      <c r="T5" s="94"/>
      <c r="U5" s="95"/>
      <c r="V5" s="77" t="s">
        <v>107</v>
      </c>
      <c r="W5" s="78"/>
      <c r="X5" s="78"/>
      <c r="Y5" s="79"/>
      <c r="Z5" s="77" t="s">
        <v>108</v>
      </c>
      <c r="AA5" s="78"/>
      <c r="AB5" s="78"/>
      <c r="AC5" s="79"/>
      <c r="AD5" s="77" t="s">
        <v>109</v>
      </c>
      <c r="AE5" s="78"/>
      <c r="AF5" s="78"/>
      <c r="AG5" s="79"/>
      <c r="AH5" s="90" t="s">
        <v>101</v>
      </c>
      <c r="AI5" s="75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77" t="s">
        <v>110</v>
      </c>
      <c r="AY5" s="78"/>
      <c r="AZ5" s="78"/>
      <c r="BA5" s="79"/>
      <c r="BB5" s="10" t="s">
        <v>111</v>
      </c>
      <c r="BC5" s="10"/>
      <c r="BD5" s="10"/>
      <c r="BE5" s="10"/>
      <c r="BF5" s="10"/>
      <c r="BG5" s="10"/>
      <c r="BH5" s="10"/>
      <c r="BI5" s="10"/>
      <c r="BJ5" s="77" t="s">
        <v>112</v>
      </c>
      <c r="BK5" s="78"/>
      <c r="BL5" s="78"/>
      <c r="BM5" s="79"/>
      <c r="BN5" s="11" t="s">
        <v>100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75"/>
      <c r="CC5" s="75"/>
      <c r="CD5" s="75"/>
      <c r="CE5" s="75"/>
      <c r="CF5" s="75"/>
      <c r="CG5" s="76"/>
      <c r="CH5" s="77" t="s">
        <v>113</v>
      </c>
      <c r="CI5" s="78"/>
      <c r="CJ5" s="78"/>
      <c r="CK5" s="79"/>
      <c r="CL5" s="77" t="s">
        <v>114</v>
      </c>
      <c r="CM5" s="78"/>
      <c r="CN5" s="78"/>
      <c r="CO5" s="79"/>
      <c r="CP5" s="12" t="s">
        <v>100</v>
      </c>
      <c r="CQ5" s="7"/>
      <c r="CR5" s="7"/>
      <c r="CS5" s="7"/>
      <c r="CT5" s="7"/>
      <c r="CU5" s="7"/>
      <c r="CV5" s="7"/>
      <c r="CW5" s="7"/>
      <c r="CX5" s="77" t="s">
        <v>115</v>
      </c>
      <c r="CY5" s="78"/>
      <c r="CZ5" s="78"/>
      <c r="DA5" s="79"/>
      <c r="DB5" s="13" t="s">
        <v>100</v>
      </c>
      <c r="DC5" s="13"/>
      <c r="DD5" s="13"/>
      <c r="DE5" s="13"/>
      <c r="DF5" s="77" t="s">
        <v>116</v>
      </c>
      <c r="DG5" s="78"/>
      <c r="DH5" s="78"/>
      <c r="DI5" s="79"/>
      <c r="DJ5" s="77" t="s">
        <v>117</v>
      </c>
      <c r="DK5" s="78"/>
      <c r="DL5" s="78"/>
      <c r="DM5" s="78"/>
      <c r="DN5" s="78"/>
      <c r="DO5" s="79"/>
      <c r="DP5" s="105" t="s">
        <v>118</v>
      </c>
      <c r="DQ5" s="105"/>
    </row>
    <row r="6" spans="2:122" ht="72" customHeight="1">
      <c r="B6" s="83"/>
      <c r="C6" s="100"/>
      <c r="D6" s="80"/>
      <c r="E6" s="81"/>
      <c r="F6" s="81"/>
      <c r="G6" s="81"/>
      <c r="H6" s="81"/>
      <c r="I6" s="82"/>
      <c r="J6" s="91"/>
      <c r="K6" s="92"/>
      <c r="L6" s="92"/>
      <c r="M6" s="92"/>
      <c r="N6" s="77" t="s">
        <v>119</v>
      </c>
      <c r="O6" s="78"/>
      <c r="P6" s="78"/>
      <c r="Q6" s="78"/>
      <c r="R6" s="89" t="s">
        <v>120</v>
      </c>
      <c r="S6" s="96"/>
      <c r="T6" s="96"/>
      <c r="U6" s="96"/>
      <c r="V6" s="80"/>
      <c r="W6" s="81"/>
      <c r="X6" s="81"/>
      <c r="Y6" s="82"/>
      <c r="Z6" s="80"/>
      <c r="AA6" s="81"/>
      <c r="AB6" s="81"/>
      <c r="AC6" s="82"/>
      <c r="AD6" s="80"/>
      <c r="AE6" s="81"/>
      <c r="AF6" s="81"/>
      <c r="AG6" s="82"/>
      <c r="AH6" s="77" t="s">
        <v>121</v>
      </c>
      <c r="AI6" s="78"/>
      <c r="AJ6" s="78"/>
      <c r="AK6" s="78"/>
      <c r="AL6" s="77" t="s">
        <v>122</v>
      </c>
      <c r="AM6" s="78"/>
      <c r="AN6" s="78"/>
      <c r="AO6" s="78"/>
      <c r="AP6" s="77" t="s">
        <v>123</v>
      </c>
      <c r="AQ6" s="78"/>
      <c r="AR6" s="78"/>
      <c r="AS6" s="78"/>
      <c r="AT6" s="77" t="s">
        <v>124</v>
      </c>
      <c r="AU6" s="78"/>
      <c r="AV6" s="78"/>
      <c r="AW6" s="78"/>
      <c r="AX6" s="80"/>
      <c r="AY6" s="81"/>
      <c r="AZ6" s="81"/>
      <c r="BA6" s="82"/>
      <c r="BB6" s="74" t="s">
        <v>125</v>
      </c>
      <c r="BC6" s="74"/>
      <c r="BD6" s="74"/>
      <c r="BE6" s="74"/>
      <c r="BF6" s="84" t="s">
        <v>126</v>
      </c>
      <c r="BG6" s="85"/>
      <c r="BH6" s="85"/>
      <c r="BI6" s="86"/>
      <c r="BJ6" s="80"/>
      <c r="BK6" s="81"/>
      <c r="BL6" s="81"/>
      <c r="BM6" s="82"/>
      <c r="BN6" s="77" t="s">
        <v>127</v>
      </c>
      <c r="BO6" s="78"/>
      <c r="BP6" s="78"/>
      <c r="BQ6" s="78"/>
      <c r="BR6" s="89" t="s">
        <v>128</v>
      </c>
      <c r="BS6" s="78"/>
      <c r="BT6" s="78"/>
      <c r="BU6" s="78"/>
      <c r="BV6" s="74" t="s">
        <v>129</v>
      </c>
      <c r="BW6" s="74"/>
      <c r="BX6" s="74"/>
      <c r="BY6" s="74"/>
      <c r="BZ6" s="77" t="s">
        <v>130</v>
      </c>
      <c r="CA6" s="78"/>
      <c r="CB6" s="78"/>
      <c r="CC6" s="78"/>
      <c r="CD6" s="77" t="s">
        <v>131</v>
      </c>
      <c r="CE6" s="78"/>
      <c r="CF6" s="78"/>
      <c r="CG6" s="78"/>
      <c r="CH6" s="80"/>
      <c r="CI6" s="81"/>
      <c r="CJ6" s="81"/>
      <c r="CK6" s="82"/>
      <c r="CL6" s="80"/>
      <c r="CM6" s="81"/>
      <c r="CN6" s="81"/>
      <c r="CO6" s="82"/>
      <c r="CP6" s="74" t="s">
        <v>132</v>
      </c>
      <c r="CQ6" s="74"/>
      <c r="CR6" s="74"/>
      <c r="CS6" s="74"/>
      <c r="CT6" s="74" t="s">
        <v>133</v>
      </c>
      <c r="CU6" s="74"/>
      <c r="CV6" s="74"/>
      <c r="CW6" s="74"/>
      <c r="CX6" s="80"/>
      <c r="CY6" s="81"/>
      <c r="CZ6" s="81"/>
      <c r="DA6" s="82"/>
      <c r="DB6" s="77" t="s">
        <v>134</v>
      </c>
      <c r="DC6" s="78"/>
      <c r="DD6" s="78"/>
      <c r="DE6" s="79"/>
      <c r="DF6" s="80"/>
      <c r="DG6" s="81"/>
      <c r="DH6" s="81"/>
      <c r="DI6" s="82"/>
      <c r="DJ6" s="80"/>
      <c r="DK6" s="81"/>
      <c r="DL6" s="81"/>
      <c r="DM6" s="81"/>
      <c r="DN6" s="81"/>
      <c r="DO6" s="82"/>
      <c r="DP6" s="105"/>
      <c r="DQ6" s="105"/>
      <c r="DR6" s="4"/>
    </row>
    <row r="7" spans="2:121" ht="76.5" customHeight="1">
      <c r="B7" s="83"/>
      <c r="C7" s="100"/>
      <c r="D7" s="98" t="s">
        <v>175</v>
      </c>
      <c r="E7" s="99"/>
      <c r="F7" s="73" t="s">
        <v>135</v>
      </c>
      <c r="G7" s="73"/>
      <c r="H7" s="73" t="s">
        <v>136</v>
      </c>
      <c r="I7" s="73"/>
      <c r="J7" s="73" t="s">
        <v>135</v>
      </c>
      <c r="K7" s="73"/>
      <c r="L7" s="73" t="s">
        <v>136</v>
      </c>
      <c r="M7" s="73"/>
      <c r="N7" s="73" t="s">
        <v>135</v>
      </c>
      <c r="O7" s="73"/>
      <c r="P7" s="73" t="s">
        <v>136</v>
      </c>
      <c r="Q7" s="73"/>
      <c r="R7" s="73" t="s">
        <v>135</v>
      </c>
      <c r="S7" s="73"/>
      <c r="T7" s="73" t="s">
        <v>136</v>
      </c>
      <c r="U7" s="73"/>
      <c r="V7" s="73" t="s">
        <v>135</v>
      </c>
      <c r="W7" s="73"/>
      <c r="X7" s="73" t="s">
        <v>136</v>
      </c>
      <c r="Y7" s="73"/>
      <c r="Z7" s="73" t="s">
        <v>135</v>
      </c>
      <c r="AA7" s="73"/>
      <c r="AB7" s="73" t="s">
        <v>136</v>
      </c>
      <c r="AC7" s="73"/>
      <c r="AD7" s="73" t="s">
        <v>135</v>
      </c>
      <c r="AE7" s="73"/>
      <c r="AF7" s="73" t="s">
        <v>136</v>
      </c>
      <c r="AG7" s="73"/>
      <c r="AH7" s="73" t="s">
        <v>135</v>
      </c>
      <c r="AI7" s="73"/>
      <c r="AJ7" s="73" t="s">
        <v>136</v>
      </c>
      <c r="AK7" s="73"/>
      <c r="AL7" s="73" t="s">
        <v>135</v>
      </c>
      <c r="AM7" s="73"/>
      <c r="AN7" s="73" t="s">
        <v>136</v>
      </c>
      <c r="AO7" s="73"/>
      <c r="AP7" s="73" t="s">
        <v>135</v>
      </c>
      <c r="AQ7" s="73"/>
      <c r="AR7" s="73" t="s">
        <v>136</v>
      </c>
      <c r="AS7" s="73"/>
      <c r="AT7" s="73" t="s">
        <v>135</v>
      </c>
      <c r="AU7" s="73"/>
      <c r="AV7" s="73" t="s">
        <v>136</v>
      </c>
      <c r="AW7" s="73"/>
      <c r="AX7" s="73" t="s">
        <v>135</v>
      </c>
      <c r="AY7" s="73"/>
      <c r="AZ7" s="73" t="s">
        <v>136</v>
      </c>
      <c r="BA7" s="73"/>
      <c r="BB7" s="73" t="s">
        <v>135</v>
      </c>
      <c r="BC7" s="73"/>
      <c r="BD7" s="73" t="s">
        <v>136</v>
      </c>
      <c r="BE7" s="73"/>
      <c r="BF7" s="73" t="s">
        <v>135</v>
      </c>
      <c r="BG7" s="73"/>
      <c r="BH7" s="73" t="s">
        <v>136</v>
      </c>
      <c r="BI7" s="73"/>
      <c r="BJ7" s="73" t="s">
        <v>135</v>
      </c>
      <c r="BK7" s="73"/>
      <c r="BL7" s="73" t="s">
        <v>136</v>
      </c>
      <c r="BM7" s="73"/>
      <c r="BN7" s="73" t="s">
        <v>135</v>
      </c>
      <c r="BO7" s="73"/>
      <c r="BP7" s="73" t="s">
        <v>136</v>
      </c>
      <c r="BQ7" s="73"/>
      <c r="BR7" s="73" t="s">
        <v>135</v>
      </c>
      <c r="BS7" s="73"/>
      <c r="BT7" s="73" t="s">
        <v>136</v>
      </c>
      <c r="BU7" s="73"/>
      <c r="BV7" s="73" t="s">
        <v>135</v>
      </c>
      <c r="BW7" s="73"/>
      <c r="BX7" s="73" t="s">
        <v>136</v>
      </c>
      <c r="BY7" s="73"/>
      <c r="BZ7" s="73" t="s">
        <v>135</v>
      </c>
      <c r="CA7" s="73"/>
      <c r="CB7" s="73" t="s">
        <v>136</v>
      </c>
      <c r="CC7" s="73"/>
      <c r="CD7" s="73" t="s">
        <v>135</v>
      </c>
      <c r="CE7" s="73"/>
      <c r="CF7" s="73" t="s">
        <v>136</v>
      </c>
      <c r="CG7" s="73"/>
      <c r="CH7" s="73" t="s">
        <v>135</v>
      </c>
      <c r="CI7" s="73"/>
      <c r="CJ7" s="73" t="s">
        <v>136</v>
      </c>
      <c r="CK7" s="73"/>
      <c r="CL7" s="73" t="s">
        <v>135</v>
      </c>
      <c r="CM7" s="73"/>
      <c r="CN7" s="73" t="s">
        <v>136</v>
      </c>
      <c r="CO7" s="73"/>
      <c r="CP7" s="73" t="s">
        <v>135</v>
      </c>
      <c r="CQ7" s="73"/>
      <c r="CR7" s="73" t="s">
        <v>136</v>
      </c>
      <c r="CS7" s="73"/>
      <c r="CT7" s="73" t="s">
        <v>135</v>
      </c>
      <c r="CU7" s="73"/>
      <c r="CV7" s="73" t="s">
        <v>136</v>
      </c>
      <c r="CW7" s="73"/>
      <c r="CX7" s="73" t="s">
        <v>135</v>
      </c>
      <c r="CY7" s="73"/>
      <c r="CZ7" s="73" t="s">
        <v>136</v>
      </c>
      <c r="DA7" s="73"/>
      <c r="DB7" s="73" t="s">
        <v>135</v>
      </c>
      <c r="DC7" s="73"/>
      <c r="DD7" s="73" t="s">
        <v>136</v>
      </c>
      <c r="DE7" s="73"/>
      <c r="DF7" s="73" t="s">
        <v>135</v>
      </c>
      <c r="DG7" s="73"/>
      <c r="DH7" s="73" t="s">
        <v>136</v>
      </c>
      <c r="DI7" s="73"/>
      <c r="DJ7" s="87" t="s">
        <v>137</v>
      </c>
      <c r="DK7" s="88"/>
      <c r="DL7" s="73" t="s">
        <v>135</v>
      </c>
      <c r="DM7" s="73"/>
      <c r="DN7" s="73" t="s">
        <v>136</v>
      </c>
      <c r="DO7" s="73"/>
      <c r="DP7" s="73" t="s">
        <v>136</v>
      </c>
      <c r="DQ7" s="73"/>
    </row>
    <row r="8" spans="2:122" s="30" customFormat="1" ht="26.25" customHeight="1">
      <c r="B8" s="83"/>
      <c r="C8" s="100"/>
      <c r="D8" s="27" t="s">
        <v>138</v>
      </c>
      <c r="E8" s="28" t="s">
        <v>97</v>
      </c>
      <c r="F8" s="27" t="s">
        <v>138</v>
      </c>
      <c r="G8" s="28" t="s">
        <v>97</v>
      </c>
      <c r="H8" s="27" t="s">
        <v>138</v>
      </c>
      <c r="I8" s="28" t="s">
        <v>97</v>
      </c>
      <c r="J8" s="27" t="s">
        <v>138</v>
      </c>
      <c r="K8" s="28" t="s">
        <v>97</v>
      </c>
      <c r="L8" s="27" t="s">
        <v>138</v>
      </c>
      <c r="M8" s="28" t="s">
        <v>97</v>
      </c>
      <c r="N8" s="27" t="s">
        <v>138</v>
      </c>
      <c r="O8" s="28" t="s">
        <v>97</v>
      </c>
      <c r="P8" s="27" t="s">
        <v>138</v>
      </c>
      <c r="Q8" s="28" t="s">
        <v>97</v>
      </c>
      <c r="R8" s="27" t="s">
        <v>138</v>
      </c>
      <c r="S8" s="28" t="s">
        <v>97</v>
      </c>
      <c r="T8" s="27" t="s">
        <v>138</v>
      </c>
      <c r="U8" s="28" t="s">
        <v>97</v>
      </c>
      <c r="V8" s="27" t="s">
        <v>138</v>
      </c>
      <c r="W8" s="28" t="s">
        <v>97</v>
      </c>
      <c r="X8" s="27" t="s">
        <v>138</v>
      </c>
      <c r="Y8" s="28" t="s">
        <v>97</v>
      </c>
      <c r="Z8" s="27" t="s">
        <v>138</v>
      </c>
      <c r="AA8" s="28" t="s">
        <v>97</v>
      </c>
      <c r="AB8" s="27" t="s">
        <v>138</v>
      </c>
      <c r="AC8" s="28" t="s">
        <v>97</v>
      </c>
      <c r="AD8" s="27" t="s">
        <v>138</v>
      </c>
      <c r="AE8" s="28" t="s">
        <v>97</v>
      </c>
      <c r="AF8" s="27" t="s">
        <v>138</v>
      </c>
      <c r="AG8" s="28" t="s">
        <v>97</v>
      </c>
      <c r="AH8" s="27" t="s">
        <v>138</v>
      </c>
      <c r="AI8" s="28" t="s">
        <v>97</v>
      </c>
      <c r="AJ8" s="27" t="s">
        <v>138</v>
      </c>
      <c r="AK8" s="28" t="s">
        <v>97</v>
      </c>
      <c r="AL8" s="27" t="s">
        <v>138</v>
      </c>
      <c r="AM8" s="28" t="s">
        <v>97</v>
      </c>
      <c r="AN8" s="27" t="s">
        <v>138</v>
      </c>
      <c r="AO8" s="28" t="s">
        <v>97</v>
      </c>
      <c r="AP8" s="27" t="s">
        <v>138</v>
      </c>
      <c r="AQ8" s="28" t="s">
        <v>97</v>
      </c>
      <c r="AR8" s="27" t="s">
        <v>138</v>
      </c>
      <c r="AS8" s="28" t="s">
        <v>97</v>
      </c>
      <c r="AT8" s="27" t="s">
        <v>138</v>
      </c>
      <c r="AU8" s="28" t="s">
        <v>97</v>
      </c>
      <c r="AV8" s="27" t="s">
        <v>138</v>
      </c>
      <c r="AW8" s="28" t="s">
        <v>97</v>
      </c>
      <c r="AX8" s="27" t="s">
        <v>138</v>
      </c>
      <c r="AY8" s="28" t="s">
        <v>97</v>
      </c>
      <c r="AZ8" s="27" t="s">
        <v>138</v>
      </c>
      <c r="BA8" s="28" t="s">
        <v>97</v>
      </c>
      <c r="BB8" s="27" t="s">
        <v>138</v>
      </c>
      <c r="BC8" s="28" t="s">
        <v>97</v>
      </c>
      <c r="BD8" s="27" t="s">
        <v>138</v>
      </c>
      <c r="BE8" s="28" t="s">
        <v>97</v>
      </c>
      <c r="BF8" s="27" t="s">
        <v>138</v>
      </c>
      <c r="BG8" s="28" t="s">
        <v>97</v>
      </c>
      <c r="BH8" s="27" t="s">
        <v>138</v>
      </c>
      <c r="BI8" s="28" t="s">
        <v>97</v>
      </c>
      <c r="BJ8" s="27" t="s">
        <v>138</v>
      </c>
      <c r="BK8" s="28" t="s">
        <v>97</v>
      </c>
      <c r="BL8" s="27" t="s">
        <v>138</v>
      </c>
      <c r="BM8" s="28" t="s">
        <v>97</v>
      </c>
      <c r="BN8" s="27" t="s">
        <v>138</v>
      </c>
      <c r="BO8" s="28" t="s">
        <v>97</v>
      </c>
      <c r="BP8" s="27" t="s">
        <v>138</v>
      </c>
      <c r="BQ8" s="28" t="s">
        <v>97</v>
      </c>
      <c r="BR8" s="27" t="s">
        <v>138</v>
      </c>
      <c r="BS8" s="28" t="s">
        <v>97</v>
      </c>
      <c r="BT8" s="27" t="s">
        <v>138</v>
      </c>
      <c r="BU8" s="28" t="s">
        <v>97</v>
      </c>
      <c r="BV8" s="27" t="s">
        <v>138</v>
      </c>
      <c r="BW8" s="28" t="s">
        <v>97</v>
      </c>
      <c r="BX8" s="27" t="s">
        <v>138</v>
      </c>
      <c r="BY8" s="28" t="s">
        <v>97</v>
      </c>
      <c r="BZ8" s="27" t="s">
        <v>138</v>
      </c>
      <c r="CA8" s="28" t="s">
        <v>97</v>
      </c>
      <c r="CB8" s="27" t="s">
        <v>138</v>
      </c>
      <c r="CC8" s="28" t="s">
        <v>97</v>
      </c>
      <c r="CD8" s="27" t="s">
        <v>138</v>
      </c>
      <c r="CE8" s="28" t="s">
        <v>97</v>
      </c>
      <c r="CF8" s="27" t="s">
        <v>138</v>
      </c>
      <c r="CG8" s="28" t="s">
        <v>97</v>
      </c>
      <c r="CH8" s="27" t="s">
        <v>138</v>
      </c>
      <c r="CI8" s="28" t="s">
        <v>97</v>
      </c>
      <c r="CJ8" s="27" t="s">
        <v>138</v>
      </c>
      <c r="CK8" s="28" t="s">
        <v>97</v>
      </c>
      <c r="CL8" s="27" t="s">
        <v>138</v>
      </c>
      <c r="CM8" s="28" t="s">
        <v>97</v>
      </c>
      <c r="CN8" s="27" t="s">
        <v>138</v>
      </c>
      <c r="CO8" s="28" t="s">
        <v>97</v>
      </c>
      <c r="CP8" s="27" t="s">
        <v>138</v>
      </c>
      <c r="CQ8" s="28" t="s">
        <v>97</v>
      </c>
      <c r="CR8" s="27" t="s">
        <v>138</v>
      </c>
      <c r="CS8" s="28" t="s">
        <v>97</v>
      </c>
      <c r="CT8" s="27" t="s">
        <v>138</v>
      </c>
      <c r="CU8" s="28" t="s">
        <v>97</v>
      </c>
      <c r="CV8" s="27" t="s">
        <v>138</v>
      </c>
      <c r="CW8" s="28" t="s">
        <v>97</v>
      </c>
      <c r="CX8" s="27" t="s">
        <v>138</v>
      </c>
      <c r="CY8" s="28" t="s">
        <v>97</v>
      </c>
      <c r="CZ8" s="27" t="s">
        <v>138</v>
      </c>
      <c r="DA8" s="28" t="s">
        <v>97</v>
      </c>
      <c r="DB8" s="27" t="s">
        <v>138</v>
      </c>
      <c r="DC8" s="28" t="s">
        <v>97</v>
      </c>
      <c r="DD8" s="27" t="s">
        <v>138</v>
      </c>
      <c r="DE8" s="28" t="s">
        <v>97</v>
      </c>
      <c r="DF8" s="27" t="s">
        <v>138</v>
      </c>
      <c r="DG8" s="28" t="s">
        <v>97</v>
      </c>
      <c r="DH8" s="27" t="s">
        <v>138</v>
      </c>
      <c r="DI8" s="28" t="s">
        <v>97</v>
      </c>
      <c r="DJ8" s="27" t="s">
        <v>138</v>
      </c>
      <c r="DK8" s="28" t="s">
        <v>97</v>
      </c>
      <c r="DL8" s="27" t="s">
        <v>138</v>
      </c>
      <c r="DM8" s="28" t="s">
        <v>97</v>
      </c>
      <c r="DN8" s="27" t="s">
        <v>138</v>
      </c>
      <c r="DO8" s="28" t="s">
        <v>97</v>
      </c>
      <c r="DP8" s="27" t="s">
        <v>138</v>
      </c>
      <c r="DQ8" s="28" t="s">
        <v>97</v>
      </c>
      <c r="DR8" s="1"/>
    </row>
    <row r="9" spans="2:121" ht="15" customHeight="1">
      <c r="B9" s="14"/>
      <c r="C9" s="59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/>
      <c r="O9" s="15"/>
      <c r="P9" s="15"/>
      <c r="Q9" s="15"/>
      <c r="R9" s="15"/>
      <c r="S9" s="15"/>
      <c r="T9" s="15"/>
      <c r="U9" s="15"/>
      <c r="V9" s="15">
        <v>12</v>
      </c>
      <c r="W9" s="15">
        <v>13</v>
      </c>
      <c r="X9" s="15">
        <v>14</v>
      </c>
      <c r="Y9" s="15">
        <v>15</v>
      </c>
      <c r="Z9" s="15">
        <v>16</v>
      </c>
      <c r="AA9" s="15">
        <v>17</v>
      </c>
      <c r="AB9" s="15">
        <v>18</v>
      </c>
      <c r="AC9" s="15">
        <v>19</v>
      </c>
      <c r="AD9" s="15">
        <v>20</v>
      </c>
      <c r="AE9" s="15">
        <v>21</v>
      </c>
      <c r="AF9" s="15">
        <v>22</v>
      </c>
      <c r="AG9" s="15">
        <v>23</v>
      </c>
      <c r="AH9" s="15">
        <v>28</v>
      </c>
      <c r="AI9" s="15">
        <v>29</v>
      </c>
      <c r="AJ9" s="15">
        <v>30</v>
      </c>
      <c r="AK9" s="15">
        <v>31</v>
      </c>
      <c r="AL9" s="15">
        <v>32</v>
      </c>
      <c r="AM9" s="15">
        <v>33</v>
      </c>
      <c r="AN9" s="15">
        <v>34</v>
      </c>
      <c r="AO9" s="15">
        <v>35</v>
      </c>
      <c r="AP9" s="15">
        <v>36</v>
      </c>
      <c r="AQ9" s="15">
        <v>37</v>
      </c>
      <c r="AR9" s="15">
        <v>38</v>
      </c>
      <c r="AS9" s="15">
        <v>39</v>
      </c>
      <c r="AT9" s="15">
        <v>40</v>
      </c>
      <c r="AU9" s="15">
        <v>41</v>
      </c>
      <c r="AV9" s="15">
        <v>42</v>
      </c>
      <c r="AW9" s="15">
        <v>43</v>
      </c>
      <c r="AX9" s="15">
        <v>44</v>
      </c>
      <c r="AY9" s="15">
        <v>45</v>
      </c>
      <c r="AZ9" s="15">
        <v>46</v>
      </c>
      <c r="BA9" s="15">
        <v>47</v>
      </c>
      <c r="BB9" s="15">
        <v>48</v>
      </c>
      <c r="BC9" s="15">
        <v>49</v>
      </c>
      <c r="BD9" s="15">
        <v>50</v>
      </c>
      <c r="BE9" s="15">
        <v>51</v>
      </c>
      <c r="BF9" s="15"/>
      <c r="BG9" s="15"/>
      <c r="BH9" s="15"/>
      <c r="BI9" s="15"/>
      <c r="BJ9" s="15">
        <v>52</v>
      </c>
      <c r="BK9" s="15">
        <v>53</v>
      </c>
      <c r="BL9" s="15">
        <v>54</v>
      </c>
      <c r="BM9" s="15">
        <v>55</v>
      </c>
      <c r="BN9" s="15">
        <v>56</v>
      </c>
      <c r="BO9" s="15">
        <v>57</v>
      </c>
      <c r="BP9" s="15">
        <v>58</v>
      </c>
      <c r="BQ9" s="15">
        <v>59</v>
      </c>
      <c r="BR9" s="15">
        <v>60</v>
      </c>
      <c r="BS9" s="15">
        <v>61</v>
      </c>
      <c r="BT9" s="15">
        <v>62</v>
      </c>
      <c r="BU9" s="15">
        <v>63</v>
      </c>
      <c r="BV9" s="15"/>
      <c r="BW9" s="15"/>
      <c r="BX9" s="15"/>
      <c r="BY9" s="15"/>
      <c r="BZ9" s="15">
        <v>64</v>
      </c>
      <c r="CA9" s="15">
        <v>65</v>
      </c>
      <c r="CB9" s="15">
        <v>66</v>
      </c>
      <c r="CC9" s="15">
        <v>67</v>
      </c>
      <c r="CD9" s="15"/>
      <c r="CE9" s="15"/>
      <c r="CF9" s="15"/>
      <c r="CG9" s="15"/>
      <c r="CH9" s="15">
        <v>68</v>
      </c>
      <c r="CI9" s="15">
        <v>69</v>
      </c>
      <c r="CJ9" s="15">
        <v>70</v>
      </c>
      <c r="CK9" s="15">
        <v>71</v>
      </c>
      <c r="CL9" s="15">
        <v>72</v>
      </c>
      <c r="CM9" s="15">
        <v>73</v>
      </c>
      <c r="CN9" s="15">
        <v>74</v>
      </c>
      <c r="CO9" s="15">
        <v>75</v>
      </c>
      <c r="CP9" s="15">
        <v>76</v>
      </c>
      <c r="CQ9" s="15">
        <v>77</v>
      </c>
      <c r="CR9" s="15">
        <v>78</v>
      </c>
      <c r="CS9" s="15">
        <v>79</v>
      </c>
      <c r="CT9" s="15">
        <v>80</v>
      </c>
      <c r="CU9" s="15">
        <v>81</v>
      </c>
      <c r="CV9" s="15">
        <v>82</v>
      </c>
      <c r="CW9" s="15">
        <v>83</v>
      </c>
      <c r="CX9" s="15">
        <v>84</v>
      </c>
      <c r="CY9" s="15">
        <v>85</v>
      </c>
      <c r="CZ9" s="15">
        <v>86</v>
      </c>
      <c r="DA9" s="15">
        <v>87</v>
      </c>
      <c r="DB9" s="15">
        <v>88</v>
      </c>
      <c r="DC9" s="15">
        <v>89</v>
      </c>
      <c r="DD9" s="15">
        <v>90</v>
      </c>
      <c r="DE9" s="15">
        <v>91</v>
      </c>
      <c r="DF9" s="15">
        <v>92</v>
      </c>
      <c r="DG9" s="15">
        <v>93</v>
      </c>
      <c r="DH9" s="15">
        <v>94</v>
      </c>
      <c r="DI9" s="15">
        <v>95</v>
      </c>
      <c r="DJ9" s="15">
        <v>96</v>
      </c>
      <c r="DK9" s="15">
        <v>97</v>
      </c>
      <c r="DL9" s="15">
        <v>98</v>
      </c>
      <c r="DM9" s="15">
        <v>99</v>
      </c>
      <c r="DN9" s="15">
        <v>100</v>
      </c>
      <c r="DO9" s="15">
        <v>101</v>
      </c>
      <c r="DP9" s="15">
        <v>102</v>
      </c>
      <c r="DQ9" s="15">
        <v>103</v>
      </c>
    </row>
    <row r="10" spans="2:122" s="16" customFormat="1" ht="21.75" customHeight="1">
      <c r="B10" s="17">
        <v>1</v>
      </c>
      <c r="C10" s="58" t="s">
        <v>0</v>
      </c>
      <c r="D10" s="32">
        <f aca="true" t="shared" si="0" ref="D10:D41">F10+H10-DP10</f>
        <v>1210704.0999999999</v>
      </c>
      <c r="E10" s="32">
        <f aca="true" t="shared" si="1" ref="E10:E41">G10+I10-DQ10</f>
        <v>780257.6740000001</v>
      </c>
      <c r="F10" s="33">
        <f aca="true" t="shared" si="2" ref="F10:F19">J10+V10+Z10+AD10+AX10+BJ10+CH10+CL10+CX10+DF10+DL10</f>
        <v>1124941.7999999998</v>
      </c>
      <c r="G10" s="33">
        <f aca="true" t="shared" si="3" ref="G10:G19">K10+W10+AA10+AE10+AY10+BK10+CI10+CM10+CY10+DG10+DM10</f>
        <v>792988.484</v>
      </c>
      <c r="H10" s="33">
        <f aca="true" t="shared" si="4" ref="H10:I19">L10+X10+AB10+AF10+AZ10+BL10+CJ10+CN10+CZ10+DH10+DN10</f>
        <v>85762.3</v>
      </c>
      <c r="I10" s="33">
        <f t="shared" si="4"/>
        <v>-12730.80999999999</v>
      </c>
      <c r="J10" s="34">
        <v>190968.40000000002</v>
      </c>
      <c r="K10" s="56">
        <v>123635.257</v>
      </c>
      <c r="L10" s="34">
        <v>34267.3</v>
      </c>
      <c r="M10" s="56">
        <v>6582.004</v>
      </c>
      <c r="N10" s="33">
        <v>185092.7</v>
      </c>
      <c r="O10" s="56">
        <v>120709.615</v>
      </c>
      <c r="P10" s="33">
        <v>34267.3</v>
      </c>
      <c r="Q10" s="56">
        <v>6582.004</v>
      </c>
      <c r="R10" s="33"/>
      <c r="S10" s="56">
        <v>0</v>
      </c>
      <c r="T10" s="33"/>
      <c r="U10" s="56">
        <v>0</v>
      </c>
      <c r="V10" s="33"/>
      <c r="W10" s="33"/>
      <c r="X10" s="33"/>
      <c r="Y10" s="33"/>
      <c r="Z10" s="33"/>
      <c r="AA10" s="33"/>
      <c r="AB10" s="33"/>
      <c r="AC10" s="33"/>
      <c r="AD10" s="33">
        <v>0</v>
      </c>
      <c r="AE10" s="56">
        <v>0</v>
      </c>
      <c r="AF10" s="33">
        <v>-41000</v>
      </c>
      <c r="AG10" s="56">
        <v>-72243.919</v>
      </c>
      <c r="AH10" s="33">
        <v>0</v>
      </c>
      <c r="AI10" s="56">
        <v>0</v>
      </c>
      <c r="AJ10" s="33">
        <v>0</v>
      </c>
      <c r="AK10" s="56">
        <v>0</v>
      </c>
      <c r="AL10" s="33"/>
      <c r="AM10" s="33"/>
      <c r="AN10" s="33"/>
      <c r="AO10" s="56">
        <v>0</v>
      </c>
      <c r="AP10" s="33"/>
      <c r="AQ10" s="56">
        <v>0</v>
      </c>
      <c r="AR10" s="33"/>
      <c r="AS10" s="56">
        <v>0</v>
      </c>
      <c r="AT10" s="33"/>
      <c r="AU10" s="56">
        <v>0</v>
      </c>
      <c r="AV10" s="33">
        <v>-41000</v>
      </c>
      <c r="AW10" s="56">
        <v>-72243.919</v>
      </c>
      <c r="AX10" s="33">
        <v>0</v>
      </c>
      <c r="AY10" s="56">
        <v>0</v>
      </c>
      <c r="AZ10" s="33">
        <v>0</v>
      </c>
      <c r="BA10" s="56">
        <v>0</v>
      </c>
      <c r="BB10" s="33"/>
      <c r="BC10" s="56">
        <v>0</v>
      </c>
      <c r="BD10" s="33"/>
      <c r="BE10" s="56">
        <v>0</v>
      </c>
      <c r="BF10" s="33"/>
      <c r="BG10" s="56">
        <v>0</v>
      </c>
      <c r="BH10" s="33"/>
      <c r="BI10" s="33"/>
      <c r="BJ10" s="33">
        <v>489394.3</v>
      </c>
      <c r="BK10" s="56">
        <v>369320.874</v>
      </c>
      <c r="BL10" s="33">
        <v>84695</v>
      </c>
      <c r="BM10" s="56">
        <v>52931.105</v>
      </c>
      <c r="BN10" s="33"/>
      <c r="BO10" s="56">
        <v>0</v>
      </c>
      <c r="BP10" s="33"/>
      <c r="BQ10" s="56">
        <v>0</v>
      </c>
      <c r="BR10" s="33">
        <v>235351.3</v>
      </c>
      <c r="BS10" s="56">
        <v>186165.596</v>
      </c>
      <c r="BT10" s="33">
        <v>76195</v>
      </c>
      <c r="BU10" s="56">
        <v>50291.425</v>
      </c>
      <c r="BV10" s="33"/>
      <c r="BW10" s="56">
        <v>0</v>
      </c>
      <c r="BX10" s="33"/>
      <c r="BY10" s="56">
        <v>0</v>
      </c>
      <c r="BZ10" s="33"/>
      <c r="CA10" s="56">
        <v>0</v>
      </c>
      <c r="CB10" s="33"/>
      <c r="CC10" s="56">
        <v>0</v>
      </c>
      <c r="CD10" s="33">
        <v>254043</v>
      </c>
      <c r="CE10" s="56">
        <v>183155.278</v>
      </c>
      <c r="CF10" s="33">
        <v>8500</v>
      </c>
      <c r="CG10" s="56">
        <v>2639.68</v>
      </c>
      <c r="CH10" s="33">
        <v>0</v>
      </c>
      <c r="CI10" s="56">
        <v>0</v>
      </c>
      <c r="CJ10" s="33">
        <v>0</v>
      </c>
      <c r="CK10" s="33"/>
      <c r="CL10" s="33">
        <v>148998.7</v>
      </c>
      <c r="CM10" s="56">
        <v>103313.828</v>
      </c>
      <c r="CN10" s="33">
        <v>0</v>
      </c>
      <c r="CO10" s="56">
        <v>0</v>
      </c>
      <c r="CP10" s="33">
        <v>96685.7</v>
      </c>
      <c r="CQ10" s="56">
        <v>66821.587</v>
      </c>
      <c r="CR10" s="33">
        <v>0</v>
      </c>
      <c r="CS10" s="33">
        <v>0</v>
      </c>
      <c r="CT10" s="33">
        <v>26254.5</v>
      </c>
      <c r="CU10" s="56">
        <v>16619.942</v>
      </c>
      <c r="CV10" s="33"/>
      <c r="CW10" s="56">
        <v>0</v>
      </c>
      <c r="CX10" s="33">
        <v>260963.2</v>
      </c>
      <c r="CY10" s="56">
        <v>179694.525</v>
      </c>
      <c r="CZ10" s="33">
        <v>0</v>
      </c>
      <c r="DA10" s="56">
        <v>0</v>
      </c>
      <c r="DB10" s="33">
        <v>150291.7</v>
      </c>
      <c r="DC10" s="56">
        <v>106483.74</v>
      </c>
      <c r="DD10" s="33"/>
      <c r="DE10" s="56">
        <v>0</v>
      </c>
      <c r="DF10" s="33">
        <v>23000</v>
      </c>
      <c r="DG10" s="56">
        <v>17024</v>
      </c>
      <c r="DH10" s="33">
        <v>0</v>
      </c>
      <c r="DI10" s="33"/>
      <c r="DJ10" s="33">
        <f>DL10+DN10-DP10</f>
        <v>19417.2</v>
      </c>
      <c r="DK10" s="33">
        <f>DM10+DO10-DQ10</f>
        <v>0</v>
      </c>
      <c r="DL10" s="33">
        <v>11617.2</v>
      </c>
      <c r="DM10" s="56">
        <v>0</v>
      </c>
      <c r="DN10" s="33">
        <v>7800</v>
      </c>
      <c r="DO10" s="33"/>
      <c r="DP10" s="35"/>
      <c r="DQ10" s="56">
        <v>0</v>
      </c>
      <c r="DR10" s="46"/>
    </row>
    <row r="11" spans="2:122" s="16" customFormat="1" ht="21.75" customHeight="1">
      <c r="B11" s="18">
        <v>2</v>
      </c>
      <c r="C11" s="58" t="s">
        <v>1</v>
      </c>
      <c r="D11" s="32">
        <f t="shared" si="0"/>
        <v>74799.8</v>
      </c>
      <c r="E11" s="32">
        <f t="shared" si="1"/>
        <v>40365.871999999996</v>
      </c>
      <c r="F11" s="33">
        <f t="shared" si="2"/>
        <v>59500</v>
      </c>
      <c r="G11" s="33">
        <f t="shared" si="3"/>
        <v>40777.316</v>
      </c>
      <c r="H11" s="33">
        <f t="shared" si="4"/>
        <v>15299.8</v>
      </c>
      <c r="I11" s="33">
        <f t="shared" si="4"/>
        <v>-411.44399999999996</v>
      </c>
      <c r="J11" s="34">
        <v>32300</v>
      </c>
      <c r="K11" s="56">
        <v>20751.858</v>
      </c>
      <c r="L11" s="34">
        <v>4200</v>
      </c>
      <c r="M11" s="56">
        <v>2783</v>
      </c>
      <c r="N11" s="33">
        <v>30320</v>
      </c>
      <c r="O11" s="56">
        <v>19281.858</v>
      </c>
      <c r="P11" s="33">
        <v>4200</v>
      </c>
      <c r="Q11" s="56">
        <v>2783</v>
      </c>
      <c r="R11" s="33">
        <v>990</v>
      </c>
      <c r="S11" s="56">
        <v>990</v>
      </c>
      <c r="T11" s="33"/>
      <c r="U11" s="56">
        <v>0</v>
      </c>
      <c r="V11" s="33"/>
      <c r="W11" s="33"/>
      <c r="X11" s="33"/>
      <c r="Y11" s="33"/>
      <c r="Z11" s="33"/>
      <c r="AA11" s="33"/>
      <c r="AB11" s="33"/>
      <c r="AC11" s="33"/>
      <c r="AD11" s="33">
        <v>0</v>
      </c>
      <c r="AE11" s="56">
        <v>0</v>
      </c>
      <c r="AF11" s="33">
        <v>-1200</v>
      </c>
      <c r="AG11" s="56">
        <v>-3194.444</v>
      </c>
      <c r="AH11" s="33">
        <v>0</v>
      </c>
      <c r="AI11" s="56">
        <v>0</v>
      </c>
      <c r="AJ11" s="33">
        <v>0</v>
      </c>
      <c r="AK11" s="56">
        <v>0</v>
      </c>
      <c r="AL11" s="33"/>
      <c r="AM11" s="33"/>
      <c r="AN11" s="33"/>
      <c r="AO11" s="56">
        <v>0</v>
      </c>
      <c r="AP11" s="33"/>
      <c r="AQ11" s="56">
        <v>0</v>
      </c>
      <c r="AR11" s="33"/>
      <c r="AS11" s="56">
        <v>0</v>
      </c>
      <c r="AT11" s="33"/>
      <c r="AU11" s="56">
        <v>0</v>
      </c>
      <c r="AV11" s="33">
        <v>-1200</v>
      </c>
      <c r="AW11" s="56">
        <v>-3194.444</v>
      </c>
      <c r="AX11" s="33">
        <v>2200</v>
      </c>
      <c r="AY11" s="56">
        <v>1465</v>
      </c>
      <c r="AZ11" s="33">
        <v>0</v>
      </c>
      <c r="BA11" s="56">
        <v>0</v>
      </c>
      <c r="BB11" s="33">
        <v>2200</v>
      </c>
      <c r="BC11" s="56">
        <v>1465</v>
      </c>
      <c r="BD11" s="33"/>
      <c r="BE11" s="56">
        <v>0</v>
      </c>
      <c r="BF11" s="33"/>
      <c r="BG11" s="56">
        <v>0</v>
      </c>
      <c r="BH11" s="33"/>
      <c r="BI11" s="33"/>
      <c r="BJ11" s="33">
        <v>0</v>
      </c>
      <c r="BK11" s="56">
        <v>0</v>
      </c>
      <c r="BL11" s="33">
        <v>11199.8</v>
      </c>
      <c r="BM11" s="56">
        <v>0</v>
      </c>
      <c r="BN11" s="33"/>
      <c r="BO11" s="56">
        <v>0</v>
      </c>
      <c r="BP11" s="33"/>
      <c r="BQ11" s="56">
        <v>0</v>
      </c>
      <c r="BR11" s="33"/>
      <c r="BS11" s="56">
        <v>0</v>
      </c>
      <c r="BT11" s="33">
        <v>11199.8</v>
      </c>
      <c r="BU11" s="56">
        <v>0</v>
      </c>
      <c r="BV11" s="33"/>
      <c r="BW11" s="56">
        <v>0</v>
      </c>
      <c r="BX11" s="33"/>
      <c r="BY11" s="56">
        <v>0</v>
      </c>
      <c r="BZ11" s="33"/>
      <c r="CA11" s="56">
        <v>0</v>
      </c>
      <c r="CB11" s="33"/>
      <c r="CC11" s="56">
        <v>0</v>
      </c>
      <c r="CD11" s="33"/>
      <c r="CE11" s="56">
        <v>0</v>
      </c>
      <c r="CF11" s="33"/>
      <c r="CG11" s="56">
        <v>0</v>
      </c>
      <c r="CH11" s="33">
        <v>3000</v>
      </c>
      <c r="CI11" s="56">
        <v>2000</v>
      </c>
      <c r="CJ11" s="33">
        <v>0</v>
      </c>
      <c r="CK11" s="33"/>
      <c r="CL11" s="33">
        <v>8000</v>
      </c>
      <c r="CM11" s="56">
        <v>4810.458</v>
      </c>
      <c r="CN11" s="33">
        <v>1100</v>
      </c>
      <c r="CO11" s="56">
        <v>0</v>
      </c>
      <c r="CP11" s="33">
        <v>8000</v>
      </c>
      <c r="CQ11" s="56">
        <v>4810.458</v>
      </c>
      <c r="CR11" s="33">
        <v>1100</v>
      </c>
      <c r="CS11" s="33">
        <v>0</v>
      </c>
      <c r="CT11" s="33">
        <v>6000</v>
      </c>
      <c r="CU11" s="56">
        <v>4010.458</v>
      </c>
      <c r="CV11" s="33">
        <v>1100</v>
      </c>
      <c r="CW11" s="56">
        <v>0</v>
      </c>
      <c r="CX11" s="33">
        <v>9000</v>
      </c>
      <c r="CY11" s="56">
        <v>8250</v>
      </c>
      <c r="CZ11" s="33">
        <v>0</v>
      </c>
      <c r="DA11" s="56">
        <v>0</v>
      </c>
      <c r="DB11" s="33">
        <v>9000</v>
      </c>
      <c r="DC11" s="56">
        <v>8250</v>
      </c>
      <c r="DD11" s="33"/>
      <c r="DE11" s="56">
        <v>0</v>
      </c>
      <c r="DF11" s="33">
        <v>5000</v>
      </c>
      <c r="DG11" s="56">
        <v>3500</v>
      </c>
      <c r="DH11" s="33">
        <v>0</v>
      </c>
      <c r="DI11" s="33"/>
      <c r="DJ11" s="33">
        <f aca="true" t="shared" si="5" ref="DJ11:DJ74">DL11+DN11-DP11</f>
        <v>0</v>
      </c>
      <c r="DK11" s="33">
        <f aca="true" t="shared" si="6" ref="DK11:DK74">DM11+DO11-DQ11</f>
        <v>0</v>
      </c>
      <c r="DL11" s="33">
        <v>0</v>
      </c>
      <c r="DM11" s="56">
        <v>0</v>
      </c>
      <c r="DN11" s="33"/>
      <c r="DO11" s="33"/>
      <c r="DP11" s="35"/>
      <c r="DQ11" s="56">
        <v>0</v>
      </c>
      <c r="DR11" s="46"/>
    </row>
    <row r="12" spans="2:122" s="16" customFormat="1" ht="21.75" customHeight="1">
      <c r="B12" s="17">
        <v>3</v>
      </c>
      <c r="C12" s="58" t="s">
        <v>2</v>
      </c>
      <c r="D12" s="32">
        <f t="shared" si="0"/>
        <v>32362.6</v>
      </c>
      <c r="E12" s="32">
        <f t="shared" si="1"/>
        <v>19127.505</v>
      </c>
      <c r="F12" s="33">
        <f t="shared" si="2"/>
        <v>32101.7</v>
      </c>
      <c r="G12" s="33">
        <f t="shared" si="3"/>
        <v>19277.787</v>
      </c>
      <c r="H12" s="33">
        <f t="shared" si="4"/>
        <v>860.9000000000001</v>
      </c>
      <c r="I12" s="33">
        <f t="shared" si="4"/>
        <v>449.7180000000001</v>
      </c>
      <c r="J12" s="34">
        <v>25834.3</v>
      </c>
      <c r="K12" s="56">
        <v>15255.618</v>
      </c>
      <c r="L12" s="34">
        <v>2760.9</v>
      </c>
      <c r="M12" s="56">
        <v>1069.49</v>
      </c>
      <c r="N12" s="33">
        <v>24264.3</v>
      </c>
      <c r="O12" s="56">
        <v>14200.618</v>
      </c>
      <c r="P12" s="33">
        <v>600</v>
      </c>
      <c r="Q12" s="56">
        <v>544.49</v>
      </c>
      <c r="R12" s="33">
        <v>1570</v>
      </c>
      <c r="S12" s="56">
        <v>1055</v>
      </c>
      <c r="T12" s="33">
        <v>2160.9</v>
      </c>
      <c r="U12" s="56">
        <v>525</v>
      </c>
      <c r="V12" s="33"/>
      <c r="W12" s="33"/>
      <c r="X12" s="33"/>
      <c r="Y12" s="33"/>
      <c r="Z12" s="33"/>
      <c r="AA12" s="33"/>
      <c r="AB12" s="33"/>
      <c r="AC12" s="33"/>
      <c r="AD12" s="33">
        <v>0</v>
      </c>
      <c r="AE12" s="56">
        <v>0</v>
      </c>
      <c r="AF12" s="33">
        <v>-3400</v>
      </c>
      <c r="AG12" s="56">
        <v>-1718.772</v>
      </c>
      <c r="AH12" s="33">
        <v>0</v>
      </c>
      <c r="AI12" s="56">
        <v>0</v>
      </c>
      <c r="AJ12" s="33">
        <v>0</v>
      </c>
      <c r="AK12" s="56">
        <v>0</v>
      </c>
      <c r="AL12" s="33"/>
      <c r="AM12" s="33"/>
      <c r="AN12" s="33"/>
      <c r="AO12" s="56">
        <v>0</v>
      </c>
      <c r="AP12" s="33"/>
      <c r="AQ12" s="56">
        <v>0</v>
      </c>
      <c r="AR12" s="33"/>
      <c r="AS12" s="56">
        <v>0</v>
      </c>
      <c r="AT12" s="33"/>
      <c r="AU12" s="56">
        <v>0</v>
      </c>
      <c r="AV12" s="33">
        <v>-3400</v>
      </c>
      <c r="AW12" s="56">
        <v>-1718.772</v>
      </c>
      <c r="AX12" s="33">
        <v>1200</v>
      </c>
      <c r="AY12" s="56">
        <v>800</v>
      </c>
      <c r="AZ12" s="33">
        <v>0</v>
      </c>
      <c r="BA12" s="56">
        <v>0</v>
      </c>
      <c r="BB12" s="33">
        <v>1200</v>
      </c>
      <c r="BC12" s="56">
        <v>800</v>
      </c>
      <c r="BD12" s="33"/>
      <c r="BE12" s="56">
        <v>0</v>
      </c>
      <c r="BF12" s="33"/>
      <c r="BG12" s="56">
        <v>0</v>
      </c>
      <c r="BH12" s="33"/>
      <c r="BI12" s="33"/>
      <c r="BJ12" s="33">
        <v>0</v>
      </c>
      <c r="BK12" s="56">
        <v>0</v>
      </c>
      <c r="BL12" s="33">
        <v>1500</v>
      </c>
      <c r="BM12" s="56">
        <v>1099</v>
      </c>
      <c r="BN12" s="33"/>
      <c r="BO12" s="56">
        <v>0</v>
      </c>
      <c r="BP12" s="33"/>
      <c r="BQ12" s="56">
        <v>0</v>
      </c>
      <c r="BR12" s="33"/>
      <c r="BS12" s="56">
        <v>0</v>
      </c>
      <c r="BT12" s="33"/>
      <c r="BU12" s="56">
        <v>0</v>
      </c>
      <c r="BV12" s="33"/>
      <c r="BW12" s="56">
        <v>0</v>
      </c>
      <c r="BX12" s="33">
        <v>1500</v>
      </c>
      <c r="BY12" s="56">
        <v>1099</v>
      </c>
      <c r="BZ12" s="33"/>
      <c r="CA12" s="56">
        <v>0</v>
      </c>
      <c r="CB12" s="33"/>
      <c r="CC12" s="56">
        <v>0</v>
      </c>
      <c r="CD12" s="33"/>
      <c r="CE12" s="56">
        <v>0</v>
      </c>
      <c r="CF12" s="33"/>
      <c r="CG12" s="56">
        <v>0</v>
      </c>
      <c r="CH12" s="33">
        <v>0</v>
      </c>
      <c r="CI12" s="56">
        <v>0</v>
      </c>
      <c r="CJ12" s="33">
        <v>0</v>
      </c>
      <c r="CK12" s="33"/>
      <c r="CL12" s="33">
        <v>2767.4</v>
      </c>
      <c r="CM12" s="56">
        <v>1572.169</v>
      </c>
      <c r="CN12" s="33">
        <v>0</v>
      </c>
      <c r="CO12" s="56">
        <v>0</v>
      </c>
      <c r="CP12" s="33">
        <v>2617.4</v>
      </c>
      <c r="CQ12" s="56">
        <v>1572.169</v>
      </c>
      <c r="CR12" s="33">
        <v>0</v>
      </c>
      <c r="CS12" s="33">
        <v>0</v>
      </c>
      <c r="CT12" s="33">
        <v>2117.4</v>
      </c>
      <c r="CU12" s="56">
        <v>1172.169</v>
      </c>
      <c r="CV12" s="33"/>
      <c r="CW12" s="56">
        <v>0</v>
      </c>
      <c r="CX12" s="33">
        <v>0</v>
      </c>
      <c r="CY12" s="56">
        <v>0</v>
      </c>
      <c r="CZ12" s="33">
        <v>0</v>
      </c>
      <c r="DA12" s="56">
        <v>0</v>
      </c>
      <c r="DB12" s="33"/>
      <c r="DC12" s="56">
        <v>0</v>
      </c>
      <c r="DD12" s="33"/>
      <c r="DE12" s="56">
        <v>0</v>
      </c>
      <c r="DF12" s="33">
        <v>1700</v>
      </c>
      <c r="DG12" s="56">
        <v>1050</v>
      </c>
      <c r="DH12" s="33">
        <v>0</v>
      </c>
      <c r="DI12" s="33"/>
      <c r="DJ12" s="33">
        <f t="shared" si="5"/>
        <v>0</v>
      </c>
      <c r="DK12" s="33">
        <f t="shared" si="6"/>
        <v>0</v>
      </c>
      <c r="DL12" s="33">
        <v>600</v>
      </c>
      <c r="DM12" s="56">
        <v>600</v>
      </c>
      <c r="DN12" s="33"/>
      <c r="DO12" s="33"/>
      <c r="DP12" s="35">
        <v>600</v>
      </c>
      <c r="DQ12" s="56">
        <v>600</v>
      </c>
      <c r="DR12" s="46"/>
    </row>
    <row r="13" spans="2:122" s="16" customFormat="1" ht="21.75" customHeight="1">
      <c r="B13" s="18">
        <v>4</v>
      </c>
      <c r="C13" s="58" t="s">
        <v>3</v>
      </c>
      <c r="D13" s="32">
        <f t="shared" si="0"/>
        <v>90951.69999999998</v>
      </c>
      <c r="E13" s="32">
        <f t="shared" si="1"/>
        <v>41871.508</v>
      </c>
      <c r="F13" s="33">
        <f t="shared" si="2"/>
        <v>68312.09999999999</v>
      </c>
      <c r="G13" s="33">
        <f t="shared" si="3"/>
        <v>40725.669</v>
      </c>
      <c r="H13" s="33">
        <f t="shared" si="4"/>
        <v>22639.6</v>
      </c>
      <c r="I13" s="33">
        <f t="shared" si="4"/>
        <v>1145.839</v>
      </c>
      <c r="J13" s="34">
        <v>35810</v>
      </c>
      <c r="K13" s="56">
        <v>23627.572</v>
      </c>
      <c r="L13" s="34">
        <v>21700</v>
      </c>
      <c r="M13" s="56">
        <v>595.839</v>
      </c>
      <c r="N13" s="33">
        <v>27025</v>
      </c>
      <c r="O13" s="56">
        <v>16619.911</v>
      </c>
      <c r="P13" s="33">
        <v>7000</v>
      </c>
      <c r="Q13" s="56">
        <v>355.839</v>
      </c>
      <c r="R13" s="33">
        <v>8785</v>
      </c>
      <c r="S13" s="56">
        <v>7007.661</v>
      </c>
      <c r="T13" s="33">
        <v>14700</v>
      </c>
      <c r="U13" s="56">
        <v>240</v>
      </c>
      <c r="V13" s="33"/>
      <c r="W13" s="33"/>
      <c r="X13" s="33"/>
      <c r="Y13" s="33"/>
      <c r="Z13" s="33"/>
      <c r="AA13" s="33"/>
      <c r="AB13" s="33"/>
      <c r="AC13" s="33"/>
      <c r="AD13" s="33">
        <v>3843.4</v>
      </c>
      <c r="AE13" s="56">
        <v>1570.4</v>
      </c>
      <c r="AF13" s="33">
        <v>339.6</v>
      </c>
      <c r="AG13" s="56">
        <v>0</v>
      </c>
      <c r="AH13" s="33">
        <v>3843.4</v>
      </c>
      <c r="AI13" s="56">
        <v>1570.4</v>
      </c>
      <c r="AJ13" s="33">
        <v>0</v>
      </c>
      <c r="AK13" s="56">
        <v>0</v>
      </c>
      <c r="AL13" s="33"/>
      <c r="AM13" s="33"/>
      <c r="AN13" s="33"/>
      <c r="AO13" s="56">
        <v>0</v>
      </c>
      <c r="AP13" s="33"/>
      <c r="AQ13" s="56">
        <v>0</v>
      </c>
      <c r="AR13" s="33">
        <v>339.6</v>
      </c>
      <c r="AS13" s="56">
        <v>0</v>
      </c>
      <c r="AT13" s="33"/>
      <c r="AU13" s="56">
        <v>0</v>
      </c>
      <c r="AV13" s="33"/>
      <c r="AW13" s="56">
        <v>0</v>
      </c>
      <c r="AX13" s="33">
        <v>1500</v>
      </c>
      <c r="AY13" s="56">
        <v>1125</v>
      </c>
      <c r="AZ13" s="33">
        <v>0</v>
      </c>
      <c r="BA13" s="56">
        <v>0</v>
      </c>
      <c r="BB13" s="33">
        <v>1500</v>
      </c>
      <c r="BC13" s="56">
        <v>1125</v>
      </c>
      <c r="BD13" s="33"/>
      <c r="BE13" s="56">
        <v>0</v>
      </c>
      <c r="BF13" s="33"/>
      <c r="BG13" s="56">
        <v>0</v>
      </c>
      <c r="BH13" s="33"/>
      <c r="BI13" s="33"/>
      <c r="BJ13" s="33">
        <v>3300</v>
      </c>
      <c r="BK13" s="56">
        <v>2398.58</v>
      </c>
      <c r="BL13" s="33">
        <v>0</v>
      </c>
      <c r="BM13" s="56">
        <v>0</v>
      </c>
      <c r="BN13" s="33"/>
      <c r="BO13" s="56">
        <v>0</v>
      </c>
      <c r="BP13" s="33"/>
      <c r="BQ13" s="56">
        <v>0</v>
      </c>
      <c r="BR13" s="33"/>
      <c r="BS13" s="56">
        <v>0</v>
      </c>
      <c r="BT13" s="33"/>
      <c r="BU13" s="56">
        <v>0</v>
      </c>
      <c r="BV13" s="33"/>
      <c r="BW13" s="56">
        <v>0</v>
      </c>
      <c r="BX13" s="33"/>
      <c r="BY13" s="56">
        <v>0</v>
      </c>
      <c r="BZ13" s="33">
        <v>3300</v>
      </c>
      <c r="CA13" s="56">
        <v>2398.58</v>
      </c>
      <c r="CB13" s="33"/>
      <c r="CC13" s="56">
        <v>0</v>
      </c>
      <c r="CD13" s="33"/>
      <c r="CE13" s="56">
        <v>0</v>
      </c>
      <c r="CF13" s="33"/>
      <c r="CG13" s="56">
        <v>0</v>
      </c>
      <c r="CH13" s="33">
        <v>0</v>
      </c>
      <c r="CI13" s="56">
        <v>0</v>
      </c>
      <c r="CJ13" s="33">
        <v>0</v>
      </c>
      <c r="CK13" s="33"/>
      <c r="CL13" s="33">
        <v>15230</v>
      </c>
      <c r="CM13" s="56">
        <v>7845.117</v>
      </c>
      <c r="CN13" s="33">
        <v>600</v>
      </c>
      <c r="CO13" s="56">
        <v>550</v>
      </c>
      <c r="CP13" s="33">
        <v>2800</v>
      </c>
      <c r="CQ13" s="56">
        <v>420</v>
      </c>
      <c r="CR13" s="33">
        <v>0</v>
      </c>
      <c r="CS13" s="33">
        <v>0</v>
      </c>
      <c r="CT13" s="33"/>
      <c r="CU13" s="56">
        <v>0</v>
      </c>
      <c r="CV13" s="33"/>
      <c r="CW13" s="56">
        <v>0</v>
      </c>
      <c r="CX13" s="33">
        <v>2000</v>
      </c>
      <c r="CY13" s="56">
        <v>1420</v>
      </c>
      <c r="CZ13" s="33">
        <v>0</v>
      </c>
      <c r="DA13" s="56">
        <v>0</v>
      </c>
      <c r="DB13" s="33">
        <v>2000</v>
      </c>
      <c r="DC13" s="56">
        <v>1420</v>
      </c>
      <c r="DD13" s="33"/>
      <c r="DE13" s="56">
        <v>0</v>
      </c>
      <c r="DF13" s="33">
        <v>5000</v>
      </c>
      <c r="DG13" s="56">
        <v>2739</v>
      </c>
      <c r="DH13" s="33">
        <v>0</v>
      </c>
      <c r="DI13" s="33"/>
      <c r="DJ13" s="33">
        <f t="shared" si="5"/>
        <v>1628.7</v>
      </c>
      <c r="DK13" s="33">
        <f t="shared" si="6"/>
        <v>0</v>
      </c>
      <c r="DL13" s="33">
        <v>1628.7</v>
      </c>
      <c r="DM13" s="56">
        <v>0</v>
      </c>
      <c r="DN13" s="33"/>
      <c r="DO13" s="33"/>
      <c r="DP13" s="35"/>
      <c r="DQ13" s="56">
        <v>0</v>
      </c>
      <c r="DR13" s="46"/>
    </row>
    <row r="14" spans="2:122" s="16" customFormat="1" ht="21.75" customHeight="1">
      <c r="B14" s="17">
        <v>5</v>
      </c>
      <c r="C14" s="58" t="s">
        <v>4</v>
      </c>
      <c r="D14" s="32">
        <f t="shared" si="0"/>
        <v>32968.4</v>
      </c>
      <c r="E14" s="32">
        <f t="shared" si="1"/>
        <v>22507.766</v>
      </c>
      <c r="F14" s="33">
        <f t="shared" si="2"/>
        <v>32201.2</v>
      </c>
      <c r="G14" s="33">
        <f t="shared" si="3"/>
        <v>22035.766</v>
      </c>
      <c r="H14" s="33">
        <f t="shared" si="4"/>
        <v>1055.9</v>
      </c>
      <c r="I14" s="33">
        <f t="shared" si="4"/>
        <v>472</v>
      </c>
      <c r="J14" s="34">
        <v>18548.3</v>
      </c>
      <c r="K14" s="56">
        <v>11649.213</v>
      </c>
      <c r="L14" s="34">
        <v>472</v>
      </c>
      <c r="M14" s="56">
        <v>472</v>
      </c>
      <c r="N14" s="33">
        <v>17043.3</v>
      </c>
      <c r="O14" s="56">
        <v>11224.213</v>
      </c>
      <c r="P14" s="33">
        <v>472</v>
      </c>
      <c r="Q14" s="56">
        <v>472</v>
      </c>
      <c r="R14" s="33">
        <v>1480</v>
      </c>
      <c r="S14" s="56">
        <v>400</v>
      </c>
      <c r="T14" s="33"/>
      <c r="U14" s="56">
        <v>0</v>
      </c>
      <c r="V14" s="33"/>
      <c r="W14" s="33"/>
      <c r="X14" s="33"/>
      <c r="Y14" s="33"/>
      <c r="Z14" s="33"/>
      <c r="AA14" s="33"/>
      <c r="AB14" s="33"/>
      <c r="AC14" s="33"/>
      <c r="AD14" s="33">
        <v>0</v>
      </c>
      <c r="AE14" s="56">
        <v>0</v>
      </c>
      <c r="AF14" s="33">
        <v>0</v>
      </c>
      <c r="AG14" s="56">
        <v>0</v>
      </c>
      <c r="AH14" s="33">
        <v>0</v>
      </c>
      <c r="AI14" s="56">
        <v>0</v>
      </c>
      <c r="AJ14" s="33">
        <v>0</v>
      </c>
      <c r="AK14" s="56">
        <v>0</v>
      </c>
      <c r="AL14" s="33"/>
      <c r="AM14" s="33"/>
      <c r="AN14" s="33"/>
      <c r="AO14" s="56">
        <v>0</v>
      </c>
      <c r="AP14" s="33"/>
      <c r="AQ14" s="56">
        <v>0</v>
      </c>
      <c r="AR14" s="33"/>
      <c r="AS14" s="56">
        <v>0</v>
      </c>
      <c r="AT14" s="33"/>
      <c r="AU14" s="56">
        <v>0</v>
      </c>
      <c r="AV14" s="33"/>
      <c r="AW14" s="56">
        <v>0</v>
      </c>
      <c r="AX14" s="33">
        <v>1300</v>
      </c>
      <c r="AY14" s="56">
        <v>777.366</v>
      </c>
      <c r="AZ14" s="33">
        <v>0</v>
      </c>
      <c r="BA14" s="56">
        <v>0</v>
      </c>
      <c r="BB14" s="33">
        <v>1300</v>
      </c>
      <c r="BC14" s="56">
        <v>777.366</v>
      </c>
      <c r="BD14" s="33"/>
      <c r="BE14" s="56">
        <v>0</v>
      </c>
      <c r="BF14" s="33"/>
      <c r="BG14" s="56">
        <v>0</v>
      </c>
      <c r="BH14" s="33"/>
      <c r="BI14" s="33"/>
      <c r="BJ14" s="33">
        <v>0</v>
      </c>
      <c r="BK14" s="56">
        <v>0</v>
      </c>
      <c r="BL14" s="33">
        <v>0</v>
      </c>
      <c r="BM14" s="56">
        <v>0</v>
      </c>
      <c r="BN14" s="33"/>
      <c r="BO14" s="56">
        <v>0</v>
      </c>
      <c r="BP14" s="33"/>
      <c r="BQ14" s="56">
        <v>0</v>
      </c>
      <c r="BR14" s="33"/>
      <c r="BS14" s="56">
        <v>0</v>
      </c>
      <c r="BT14" s="33"/>
      <c r="BU14" s="56">
        <v>0</v>
      </c>
      <c r="BV14" s="33"/>
      <c r="BW14" s="56">
        <v>0</v>
      </c>
      <c r="BX14" s="33"/>
      <c r="BY14" s="56">
        <v>0</v>
      </c>
      <c r="BZ14" s="33"/>
      <c r="CA14" s="56">
        <v>0</v>
      </c>
      <c r="CB14" s="33"/>
      <c r="CC14" s="56">
        <v>0</v>
      </c>
      <c r="CD14" s="33"/>
      <c r="CE14" s="56">
        <v>0</v>
      </c>
      <c r="CF14" s="33"/>
      <c r="CG14" s="56">
        <v>0</v>
      </c>
      <c r="CH14" s="33">
        <v>0</v>
      </c>
      <c r="CI14" s="56">
        <v>0</v>
      </c>
      <c r="CJ14" s="33">
        <v>0</v>
      </c>
      <c r="CK14" s="33"/>
      <c r="CL14" s="33">
        <v>6590</v>
      </c>
      <c r="CM14" s="56">
        <v>4819.187</v>
      </c>
      <c r="CN14" s="33">
        <v>583.9</v>
      </c>
      <c r="CO14" s="56">
        <v>0</v>
      </c>
      <c r="CP14" s="33">
        <v>6140</v>
      </c>
      <c r="CQ14" s="56">
        <v>4369.187</v>
      </c>
      <c r="CR14" s="33">
        <v>583.9</v>
      </c>
      <c r="CS14" s="33">
        <v>0</v>
      </c>
      <c r="CT14" s="33">
        <v>5490</v>
      </c>
      <c r="CU14" s="56">
        <v>3719.187</v>
      </c>
      <c r="CV14" s="33">
        <v>583.9</v>
      </c>
      <c r="CW14" s="56">
        <v>0</v>
      </c>
      <c r="CX14" s="33">
        <v>576</v>
      </c>
      <c r="CY14" s="56">
        <v>480</v>
      </c>
      <c r="CZ14" s="33">
        <v>0</v>
      </c>
      <c r="DA14" s="56">
        <v>0</v>
      </c>
      <c r="DB14" s="33">
        <v>576</v>
      </c>
      <c r="DC14" s="56">
        <v>480</v>
      </c>
      <c r="DD14" s="33"/>
      <c r="DE14" s="56">
        <v>0</v>
      </c>
      <c r="DF14" s="33">
        <v>4898.2</v>
      </c>
      <c r="DG14" s="56">
        <v>4310</v>
      </c>
      <c r="DH14" s="33">
        <v>0</v>
      </c>
      <c r="DI14" s="33"/>
      <c r="DJ14" s="33">
        <f t="shared" si="5"/>
        <v>0</v>
      </c>
      <c r="DK14" s="33">
        <f t="shared" si="6"/>
        <v>0</v>
      </c>
      <c r="DL14" s="33">
        <v>288.7</v>
      </c>
      <c r="DM14" s="56">
        <v>0</v>
      </c>
      <c r="DN14" s="33"/>
      <c r="DO14" s="33"/>
      <c r="DP14" s="35">
        <v>288.7</v>
      </c>
      <c r="DQ14" s="56">
        <v>0</v>
      </c>
      <c r="DR14" s="46"/>
    </row>
    <row r="15" spans="2:122" s="16" customFormat="1" ht="21.75" customHeight="1">
      <c r="B15" s="18">
        <v>6</v>
      </c>
      <c r="C15" s="58" t="s">
        <v>5</v>
      </c>
      <c r="D15" s="32">
        <f t="shared" si="0"/>
        <v>29500.2</v>
      </c>
      <c r="E15" s="32">
        <f t="shared" si="1"/>
        <v>21370.3</v>
      </c>
      <c r="F15" s="33">
        <f t="shared" si="2"/>
        <v>29277</v>
      </c>
      <c r="G15" s="33">
        <f t="shared" si="3"/>
        <v>21220.3</v>
      </c>
      <c r="H15" s="33">
        <f t="shared" si="4"/>
        <v>223.2</v>
      </c>
      <c r="I15" s="33">
        <f t="shared" si="4"/>
        <v>150</v>
      </c>
      <c r="J15" s="34">
        <v>13285</v>
      </c>
      <c r="K15" s="56">
        <v>9592.99</v>
      </c>
      <c r="L15" s="34">
        <v>223.2</v>
      </c>
      <c r="M15" s="56">
        <v>150</v>
      </c>
      <c r="N15" s="33">
        <v>13285</v>
      </c>
      <c r="O15" s="56">
        <v>9592.99</v>
      </c>
      <c r="P15" s="33">
        <v>223.2</v>
      </c>
      <c r="Q15" s="56">
        <v>150</v>
      </c>
      <c r="R15" s="33"/>
      <c r="S15" s="56">
        <v>0</v>
      </c>
      <c r="T15" s="33"/>
      <c r="U15" s="56">
        <v>0</v>
      </c>
      <c r="V15" s="33"/>
      <c r="W15" s="33"/>
      <c r="X15" s="33"/>
      <c r="Y15" s="33"/>
      <c r="Z15" s="33"/>
      <c r="AA15" s="33"/>
      <c r="AB15" s="33"/>
      <c r="AC15" s="33"/>
      <c r="AD15" s="33">
        <v>0</v>
      </c>
      <c r="AE15" s="56">
        <v>0</v>
      </c>
      <c r="AF15" s="33">
        <v>0</v>
      </c>
      <c r="AG15" s="56">
        <v>0</v>
      </c>
      <c r="AH15" s="33">
        <v>0</v>
      </c>
      <c r="AI15" s="56">
        <v>0</v>
      </c>
      <c r="AJ15" s="33">
        <v>0</v>
      </c>
      <c r="AK15" s="56">
        <v>0</v>
      </c>
      <c r="AL15" s="33"/>
      <c r="AM15" s="33"/>
      <c r="AN15" s="33"/>
      <c r="AO15" s="56">
        <v>0</v>
      </c>
      <c r="AP15" s="33"/>
      <c r="AQ15" s="56">
        <v>0</v>
      </c>
      <c r="AR15" s="33"/>
      <c r="AS15" s="56">
        <v>0</v>
      </c>
      <c r="AT15" s="33"/>
      <c r="AU15" s="56">
        <v>0</v>
      </c>
      <c r="AV15" s="33"/>
      <c r="AW15" s="56">
        <v>0</v>
      </c>
      <c r="AX15" s="33">
        <v>1320</v>
      </c>
      <c r="AY15" s="56">
        <v>880</v>
      </c>
      <c r="AZ15" s="33">
        <v>0</v>
      </c>
      <c r="BA15" s="56">
        <v>0</v>
      </c>
      <c r="BB15" s="33">
        <v>1320</v>
      </c>
      <c r="BC15" s="56">
        <v>880</v>
      </c>
      <c r="BD15" s="33"/>
      <c r="BE15" s="56">
        <v>0</v>
      </c>
      <c r="BF15" s="33"/>
      <c r="BG15" s="56">
        <v>0</v>
      </c>
      <c r="BH15" s="33"/>
      <c r="BI15" s="33"/>
      <c r="BJ15" s="33">
        <v>0</v>
      </c>
      <c r="BK15" s="56">
        <v>0</v>
      </c>
      <c r="BL15" s="33">
        <v>0</v>
      </c>
      <c r="BM15" s="56">
        <v>0</v>
      </c>
      <c r="BN15" s="33"/>
      <c r="BO15" s="56">
        <v>0</v>
      </c>
      <c r="BP15" s="33"/>
      <c r="BQ15" s="56">
        <v>0</v>
      </c>
      <c r="BR15" s="33"/>
      <c r="BS15" s="56">
        <v>0</v>
      </c>
      <c r="BT15" s="33"/>
      <c r="BU15" s="56">
        <v>0</v>
      </c>
      <c r="BV15" s="33"/>
      <c r="BW15" s="56">
        <v>0</v>
      </c>
      <c r="BX15" s="33"/>
      <c r="BY15" s="56">
        <v>0</v>
      </c>
      <c r="BZ15" s="33"/>
      <c r="CA15" s="56">
        <v>0</v>
      </c>
      <c r="CB15" s="33"/>
      <c r="CC15" s="56">
        <v>0</v>
      </c>
      <c r="CD15" s="33"/>
      <c r="CE15" s="56">
        <v>0</v>
      </c>
      <c r="CF15" s="33"/>
      <c r="CG15" s="56">
        <v>0</v>
      </c>
      <c r="CH15" s="33">
        <v>0</v>
      </c>
      <c r="CI15" s="56">
        <v>0</v>
      </c>
      <c r="CJ15" s="33">
        <v>0</v>
      </c>
      <c r="CK15" s="33"/>
      <c r="CL15" s="33">
        <v>3705</v>
      </c>
      <c r="CM15" s="56">
        <v>2777.31</v>
      </c>
      <c r="CN15" s="33">
        <v>0</v>
      </c>
      <c r="CO15" s="56">
        <v>0</v>
      </c>
      <c r="CP15" s="33">
        <v>3570</v>
      </c>
      <c r="CQ15" s="56">
        <v>2695.31</v>
      </c>
      <c r="CR15" s="33">
        <v>0</v>
      </c>
      <c r="CS15" s="33">
        <v>0</v>
      </c>
      <c r="CT15" s="33">
        <v>2800</v>
      </c>
      <c r="CU15" s="56">
        <v>2100</v>
      </c>
      <c r="CV15" s="33"/>
      <c r="CW15" s="56">
        <v>0</v>
      </c>
      <c r="CX15" s="33">
        <v>9980</v>
      </c>
      <c r="CY15" s="56">
        <v>7830</v>
      </c>
      <c r="CZ15" s="33">
        <v>0</v>
      </c>
      <c r="DA15" s="56">
        <v>0</v>
      </c>
      <c r="DB15" s="33">
        <v>9980</v>
      </c>
      <c r="DC15" s="56">
        <v>7830</v>
      </c>
      <c r="DD15" s="33"/>
      <c r="DE15" s="56">
        <v>0</v>
      </c>
      <c r="DF15" s="33">
        <v>300</v>
      </c>
      <c r="DG15" s="56">
        <v>140</v>
      </c>
      <c r="DH15" s="33">
        <v>0</v>
      </c>
      <c r="DI15" s="33"/>
      <c r="DJ15" s="33">
        <f t="shared" si="5"/>
        <v>687</v>
      </c>
      <c r="DK15" s="33">
        <f t="shared" si="6"/>
        <v>0</v>
      </c>
      <c r="DL15" s="33">
        <v>687</v>
      </c>
      <c r="DM15" s="56">
        <v>0</v>
      </c>
      <c r="DN15" s="33"/>
      <c r="DO15" s="33"/>
      <c r="DP15" s="35"/>
      <c r="DQ15" s="56">
        <v>0</v>
      </c>
      <c r="DR15" s="46"/>
    </row>
    <row r="16" spans="2:122" s="16" customFormat="1" ht="21.75" customHeight="1">
      <c r="B16" s="17">
        <v>7</v>
      </c>
      <c r="C16" s="58" t="s">
        <v>88</v>
      </c>
      <c r="D16" s="32">
        <f t="shared" si="0"/>
        <v>38628.6</v>
      </c>
      <c r="E16" s="32">
        <f t="shared" si="1"/>
        <v>26298.186</v>
      </c>
      <c r="F16" s="33">
        <f t="shared" si="2"/>
        <v>38520.1</v>
      </c>
      <c r="G16" s="33">
        <f t="shared" si="3"/>
        <v>26464.506</v>
      </c>
      <c r="H16" s="33">
        <f t="shared" si="4"/>
        <v>1108.5</v>
      </c>
      <c r="I16" s="33">
        <f t="shared" si="4"/>
        <v>833.6800000000001</v>
      </c>
      <c r="J16" s="36">
        <v>22049.9</v>
      </c>
      <c r="K16" s="56">
        <v>15825.336</v>
      </c>
      <c r="L16" s="36">
        <v>1108.5</v>
      </c>
      <c r="M16" s="56">
        <v>1000</v>
      </c>
      <c r="N16" s="37">
        <v>21289.9</v>
      </c>
      <c r="O16" s="56">
        <v>15425.136</v>
      </c>
      <c r="P16" s="37">
        <v>1108.5</v>
      </c>
      <c r="Q16" s="56">
        <v>1000</v>
      </c>
      <c r="R16" s="37">
        <v>700</v>
      </c>
      <c r="S16" s="56">
        <v>357</v>
      </c>
      <c r="T16" s="37"/>
      <c r="U16" s="56">
        <v>0</v>
      </c>
      <c r="V16" s="37"/>
      <c r="W16" s="37"/>
      <c r="X16" s="37"/>
      <c r="Y16" s="37"/>
      <c r="Z16" s="37"/>
      <c r="AA16" s="37"/>
      <c r="AB16" s="37"/>
      <c r="AC16" s="37"/>
      <c r="AD16" s="37">
        <v>1000</v>
      </c>
      <c r="AE16" s="56">
        <v>813</v>
      </c>
      <c r="AF16" s="37">
        <v>0</v>
      </c>
      <c r="AG16" s="56">
        <v>-166.32</v>
      </c>
      <c r="AH16" s="37">
        <v>0</v>
      </c>
      <c r="AI16" s="56">
        <v>0</v>
      </c>
      <c r="AJ16" s="37">
        <v>0</v>
      </c>
      <c r="AK16" s="56">
        <v>0</v>
      </c>
      <c r="AL16" s="37"/>
      <c r="AM16" s="37"/>
      <c r="AN16" s="37"/>
      <c r="AO16" s="56">
        <v>0</v>
      </c>
      <c r="AP16" s="37">
        <v>1000</v>
      </c>
      <c r="AQ16" s="56">
        <v>813</v>
      </c>
      <c r="AR16" s="37"/>
      <c r="AS16" s="56">
        <v>0</v>
      </c>
      <c r="AT16" s="37"/>
      <c r="AU16" s="56">
        <v>0</v>
      </c>
      <c r="AV16" s="37"/>
      <c r="AW16" s="56">
        <v>-166.32</v>
      </c>
      <c r="AX16" s="37">
        <v>1200</v>
      </c>
      <c r="AY16" s="56">
        <v>900</v>
      </c>
      <c r="AZ16" s="37">
        <v>0</v>
      </c>
      <c r="BA16" s="56">
        <v>0</v>
      </c>
      <c r="BB16" s="37">
        <v>1200</v>
      </c>
      <c r="BC16" s="56">
        <v>900</v>
      </c>
      <c r="BD16" s="37"/>
      <c r="BE16" s="56">
        <v>0</v>
      </c>
      <c r="BF16" s="37"/>
      <c r="BG16" s="56">
        <v>0</v>
      </c>
      <c r="BH16" s="37"/>
      <c r="BI16" s="37"/>
      <c r="BJ16" s="37">
        <v>0</v>
      </c>
      <c r="BK16" s="56">
        <v>0</v>
      </c>
      <c r="BL16" s="37">
        <v>0</v>
      </c>
      <c r="BM16" s="56">
        <v>0</v>
      </c>
      <c r="BN16" s="37"/>
      <c r="BO16" s="56">
        <v>0</v>
      </c>
      <c r="BP16" s="37"/>
      <c r="BQ16" s="56">
        <v>0</v>
      </c>
      <c r="BR16" s="37"/>
      <c r="BS16" s="56">
        <v>0</v>
      </c>
      <c r="BT16" s="37"/>
      <c r="BU16" s="56">
        <v>0</v>
      </c>
      <c r="BV16" s="37"/>
      <c r="BW16" s="56">
        <v>0</v>
      </c>
      <c r="BX16" s="37"/>
      <c r="BY16" s="56">
        <v>0</v>
      </c>
      <c r="BZ16" s="37"/>
      <c r="CA16" s="56">
        <v>0</v>
      </c>
      <c r="CB16" s="37"/>
      <c r="CC16" s="56">
        <v>0</v>
      </c>
      <c r="CD16" s="37"/>
      <c r="CE16" s="56">
        <v>0</v>
      </c>
      <c r="CF16" s="37"/>
      <c r="CG16" s="56">
        <v>0</v>
      </c>
      <c r="CH16" s="37">
        <v>900</v>
      </c>
      <c r="CI16" s="56">
        <v>900</v>
      </c>
      <c r="CJ16" s="37">
        <v>0</v>
      </c>
      <c r="CK16" s="37"/>
      <c r="CL16" s="37">
        <v>7254.6</v>
      </c>
      <c r="CM16" s="56">
        <v>4801.17</v>
      </c>
      <c r="CN16" s="37">
        <v>0</v>
      </c>
      <c r="CO16" s="56">
        <v>0</v>
      </c>
      <c r="CP16" s="37">
        <v>7254.6</v>
      </c>
      <c r="CQ16" s="56">
        <v>4801.17</v>
      </c>
      <c r="CR16" s="37">
        <v>0</v>
      </c>
      <c r="CS16" s="37">
        <v>0</v>
      </c>
      <c r="CT16" s="37">
        <v>5160.1</v>
      </c>
      <c r="CU16" s="56">
        <v>3701.17</v>
      </c>
      <c r="CV16" s="37"/>
      <c r="CW16" s="56">
        <v>0</v>
      </c>
      <c r="CX16" s="37">
        <v>0</v>
      </c>
      <c r="CY16" s="56">
        <v>0</v>
      </c>
      <c r="CZ16" s="37">
        <v>0</v>
      </c>
      <c r="DA16" s="56">
        <v>0</v>
      </c>
      <c r="DB16" s="37"/>
      <c r="DC16" s="56">
        <v>0</v>
      </c>
      <c r="DD16" s="37"/>
      <c r="DE16" s="56">
        <v>0</v>
      </c>
      <c r="DF16" s="37">
        <v>2500</v>
      </c>
      <c r="DG16" s="56">
        <v>2225</v>
      </c>
      <c r="DH16" s="37">
        <v>0</v>
      </c>
      <c r="DI16" s="37"/>
      <c r="DJ16" s="33">
        <f t="shared" si="5"/>
        <v>2615.6</v>
      </c>
      <c r="DK16" s="33">
        <f t="shared" si="6"/>
        <v>0</v>
      </c>
      <c r="DL16" s="37">
        <v>3615.6</v>
      </c>
      <c r="DM16" s="56">
        <v>1000</v>
      </c>
      <c r="DN16" s="37"/>
      <c r="DO16" s="37"/>
      <c r="DP16" s="35">
        <v>1000</v>
      </c>
      <c r="DQ16" s="56">
        <v>1000</v>
      </c>
      <c r="DR16" s="46"/>
    </row>
    <row r="17" spans="2:122" s="16" customFormat="1" ht="21.75" customHeight="1">
      <c r="B17" s="18">
        <v>8</v>
      </c>
      <c r="C17" s="58" t="s">
        <v>6</v>
      </c>
      <c r="D17" s="32">
        <f t="shared" si="0"/>
        <v>37286.799999999996</v>
      </c>
      <c r="E17" s="32">
        <f t="shared" si="1"/>
        <v>25201.627000000004</v>
      </c>
      <c r="F17" s="33">
        <f t="shared" si="2"/>
        <v>36431.5</v>
      </c>
      <c r="G17" s="33">
        <f t="shared" si="3"/>
        <v>24395.717000000004</v>
      </c>
      <c r="H17" s="33">
        <f t="shared" si="4"/>
        <v>3294.7</v>
      </c>
      <c r="I17" s="33">
        <f t="shared" si="4"/>
        <v>2485.31</v>
      </c>
      <c r="J17" s="36">
        <v>18081.3</v>
      </c>
      <c r="K17" s="56">
        <v>12797.681</v>
      </c>
      <c r="L17" s="36">
        <v>5694.7</v>
      </c>
      <c r="M17" s="56">
        <v>2526</v>
      </c>
      <c r="N17" s="37">
        <v>17035.6</v>
      </c>
      <c r="O17" s="56">
        <v>12251.781</v>
      </c>
      <c r="P17" s="37">
        <v>5694.7</v>
      </c>
      <c r="Q17" s="56">
        <v>2526</v>
      </c>
      <c r="R17" s="37">
        <v>845.7</v>
      </c>
      <c r="S17" s="56">
        <v>445.7</v>
      </c>
      <c r="T17" s="37"/>
      <c r="U17" s="56">
        <v>0</v>
      </c>
      <c r="V17" s="37"/>
      <c r="W17" s="37"/>
      <c r="X17" s="37"/>
      <c r="Y17" s="37"/>
      <c r="Z17" s="37"/>
      <c r="AA17" s="37"/>
      <c r="AB17" s="37"/>
      <c r="AC17" s="37"/>
      <c r="AD17" s="37">
        <v>0</v>
      </c>
      <c r="AE17" s="56">
        <v>0</v>
      </c>
      <c r="AF17" s="37">
        <v>-2400</v>
      </c>
      <c r="AG17" s="56">
        <v>-40.69</v>
      </c>
      <c r="AH17" s="37">
        <v>0</v>
      </c>
      <c r="AI17" s="56">
        <v>0</v>
      </c>
      <c r="AJ17" s="37">
        <v>0</v>
      </c>
      <c r="AK17" s="56">
        <v>0</v>
      </c>
      <c r="AL17" s="37"/>
      <c r="AM17" s="37"/>
      <c r="AN17" s="37"/>
      <c r="AO17" s="56">
        <v>0</v>
      </c>
      <c r="AP17" s="37"/>
      <c r="AQ17" s="56">
        <v>0</v>
      </c>
      <c r="AR17" s="37"/>
      <c r="AS17" s="56">
        <v>0</v>
      </c>
      <c r="AT17" s="37"/>
      <c r="AU17" s="56">
        <v>0</v>
      </c>
      <c r="AV17" s="37">
        <v>-2400</v>
      </c>
      <c r="AW17" s="56">
        <v>-40.69</v>
      </c>
      <c r="AX17" s="37">
        <v>1400</v>
      </c>
      <c r="AY17" s="56">
        <v>816.9</v>
      </c>
      <c r="AZ17" s="37">
        <v>0</v>
      </c>
      <c r="BA17" s="56">
        <v>0</v>
      </c>
      <c r="BB17" s="37">
        <v>1400</v>
      </c>
      <c r="BC17" s="56">
        <v>816.9</v>
      </c>
      <c r="BD17" s="37"/>
      <c r="BE17" s="56">
        <v>0</v>
      </c>
      <c r="BF17" s="37"/>
      <c r="BG17" s="56">
        <v>0</v>
      </c>
      <c r="BH17" s="37"/>
      <c r="BI17" s="37"/>
      <c r="BJ17" s="37">
        <v>0</v>
      </c>
      <c r="BK17" s="56">
        <v>0</v>
      </c>
      <c r="BL17" s="37">
        <v>0</v>
      </c>
      <c r="BM17" s="56">
        <v>0</v>
      </c>
      <c r="BN17" s="37"/>
      <c r="BO17" s="56">
        <v>0</v>
      </c>
      <c r="BP17" s="37"/>
      <c r="BQ17" s="56">
        <v>0</v>
      </c>
      <c r="BR17" s="37"/>
      <c r="BS17" s="56">
        <v>0</v>
      </c>
      <c r="BT17" s="37"/>
      <c r="BU17" s="56">
        <v>0</v>
      </c>
      <c r="BV17" s="37"/>
      <c r="BW17" s="56">
        <v>0</v>
      </c>
      <c r="BX17" s="37"/>
      <c r="BY17" s="56">
        <v>0</v>
      </c>
      <c r="BZ17" s="37"/>
      <c r="CA17" s="56">
        <v>0</v>
      </c>
      <c r="CB17" s="37"/>
      <c r="CC17" s="56">
        <v>0</v>
      </c>
      <c r="CD17" s="37"/>
      <c r="CE17" s="56">
        <v>0</v>
      </c>
      <c r="CF17" s="37"/>
      <c r="CG17" s="56">
        <v>0</v>
      </c>
      <c r="CH17" s="37">
        <v>0</v>
      </c>
      <c r="CI17" s="56">
        <v>0</v>
      </c>
      <c r="CJ17" s="37">
        <v>0</v>
      </c>
      <c r="CK17" s="37"/>
      <c r="CL17" s="37">
        <v>5330.8</v>
      </c>
      <c r="CM17" s="56">
        <v>3119.3</v>
      </c>
      <c r="CN17" s="37">
        <v>0</v>
      </c>
      <c r="CO17" s="56">
        <v>0</v>
      </c>
      <c r="CP17" s="37">
        <v>5330.8</v>
      </c>
      <c r="CQ17" s="56">
        <v>3119.3</v>
      </c>
      <c r="CR17" s="37">
        <v>0</v>
      </c>
      <c r="CS17" s="37">
        <v>0</v>
      </c>
      <c r="CT17" s="37">
        <v>3850</v>
      </c>
      <c r="CU17" s="56">
        <v>2597.99</v>
      </c>
      <c r="CV17" s="37"/>
      <c r="CW17" s="56">
        <v>0</v>
      </c>
      <c r="CX17" s="37">
        <v>7900</v>
      </c>
      <c r="CY17" s="56">
        <v>5102.436</v>
      </c>
      <c r="CZ17" s="37">
        <v>0</v>
      </c>
      <c r="DA17" s="56">
        <v>0</v>
      </c>
      <c r="DB17" s="37">
        <v>7900</v>
      </c>
      <c r="DC17" s="56">
        <v>5102.436</v>
      </c>
      <c r="DD17" s="37"/>
      <c r="DE17" s="56">
        <v>0</v>
      </c>
      <c r="DF17" s="37">
        <v>1280</v>
      </c>
      <c r="DG17" s="56">
        <v>880</v>
      </c>
      <c r="DH17" s="37">
        <v>0</v>
      </c>
      <c r="DI17" s="37"/>
      <c r="DJ17" s="33">
        <f t="shared" si="5"/>
        <v>0</v>
      </c>
      <c r="DK17" s="33">
        <f t="shared" si="6"/>
        <v>0</v>
      </c>
      <c r="DL17" s="37">
        <v>2439.4</v>
      </c>
      <c r="DM17" s="56">
        <v>1679.4</v>
      </c>
      <c r="DN17" s="37"/>
      <c r="DO17" s="37"/>
      <c r="DP17" s="35">
        <v>2439.4</v>
      </c>
      <c r="DQ17" s="56">
        <v>1679.4</v>
      </c>
      <c r="DR17" s="46"/>
    </row>
    <row r="18" spans="2:122" s="16" customFormat="1" ht="21.75" customHeight="1">
      <c r="B18" s="17">
        <v>9</v>
      </c>
      <c r="C18" s="58" t="s">
        <v>7</v>
      </c>
      <c r="D18" s="32">
        <f t="shared" si="0"/>
        <v>61741.5</v>
      </c>
      <c r="E18" s="32">
        <f t="shared" si="1"/>
        <v>32670.416999999998</v>
      </c>
      <c r="F18" s="33">
        <f t="shared" si="2"/>
        <v>55050</v>
      </c>
      <c r="G18" s="33">
        <f t="shared" si="3"/>
        <v>32619.817</v>
      </c>
      <c r="H18" s="33">
        <f t="shared" si="4"/>
        <v>6691.5</v>
      </c>
      <c r="I18" s="33">
        <f t="shared" si="4"/>
        <v>50.60000000000002</v>
      </c>
      <c r="J18" s="36">
        <v>29580</v>
      </c>
      <c r="K18" s="56">
        <v>17394.156</v>
      </c>
      <c r="L18" s="36">
        <v>1450</v>
      </c>
      <c r="M18" s="56">
        <v>0</v>
      </c>
      <c r="N18" s="37">
        <v>25530</v>
      </c>
      <c r="O18" s="56">
        <v>15385.989</v>
      </c>
      <c r="P18" s="37">
        <v>450</v>
      </c>
      <c r="Q18" s="56">
        <v>0</v>
      </c>
      <c r="R18" s="37"/>
      <c r="S18" s="56">
        <v>0</v>
      </c>
      <c r="T18" s="37">
        <v>1000</v>
      </c>
      <c r="U18" s="56">
        <v>0</v>
      </c>
      <c r="V18" s="37"/>
      <c r="W18" s="37"/>
      <c r="X18" s="37"/>
      <c r="Y18" s="37"/>
      <c r="Z18" s="37"/>
      <c r="AA18" s="37"/>
      <c r="AB18" s="37"/>
      <c r="AC18" s="37"/>
      <c r="AD18" s="37">
        <v>0</v>
      </c>
      <c r="AE18" s="56">
        <v>0</v>
      </c>
      <c r="AF18" s="37">
        <v>-362.2</v>
      </c>
      <c r="AG18" s="56">
        <v>-384.4</v>
      </c>
      <c r="AH18" s="37">
        <v>0</v>
      </c>
      <c r="AI18" s="56">
        <v>0</v>
      </c>
      <c r="AJ18" s="37">
        <v>0</v>
      </c>
      <c r="AK18" s="56">
        <v>0</v>
      </c>
      <c r="AL18" s="37"/>
      <c r="AM18" s="37"/>
      <c r="AN18" s="37"/>
      <c r="AO18" s="56">
        <v>0</v>
      </c>
      <c r="AP18" s="37"/>
      <c r="AQ18" s="56">
        <v>0</v>
      </c>
      <c r="AR18" s="37"/>
      <c r="AS18" s="56">
        <v>0</v>
      </c>
      <c r="AT18" s="37"/>
      <c r="AU18" s="56">
        <v>0</v>
      </c>
      <c r="AV18" s="37">
        <v>-362.2</v>
      </c>
      <c r="AW18" s="56">
        <v>-384.4</v>
      </c>
      <c r="AX18" s="37">
        <v>2000</v>
      </c>
      <c r="AY18" s="56">
        <v>1099.7</v>
      </c>
      <c r="AZ18" s="37">
        <v>0</v>
      </c>
      <c r="BA18" s="56">
        <v>0</v>
      </c>
      <c r="BB18" s="37">
        <v>2000</v>
      </c>
      <c r="BC18" s="56">
        <v>1099.7</v>
      </c>
      <c r="BD18" s="37"/>
      <c r="BE18" s="56">
        <v>0</v>
      </c>
      <c r="BF18" s="37"/>
      <c r="BG18" s="56">
        <v>0</v>
      </c>
      <c r="BH18" s="37"/>
      <c r="BI18" s="37"/>
      <c r="BJ18" s="37">
        <v>1200</v>
      </c>
      <c r="BK18" s="56">
        <v>0</v>
      </c>
      <c r="BL18" s="37">
        <v>5053.7</v>
      </c>
      <c r="BM18" s="56">
        <v>0</v>
      </c>
      <c r="BN18" s="37"/>
      <c r="BO18" s="56">
        <v>0</v>
      </c>
      <c r="BP18" s="37"/>
      <c r="BQ18" s="56">
        <v>0</v>
      </c>
      <c r="BR18" s="37"/>
      <c r="BS18" s="56">
        <v>0</v>
      </c>
      <c r="BT18" s="37">
        <v>5053.7</v>
      </c>
      <c r="BU18" s="56">
        <v>0</v>
      </c>
      <c r="BV18" s="37"/>
      <c r="BW18" s="56">
        <v>0</v>
      </c>
      <c r="BX18" s="37"/>
      <c r="BY18" s="56">
        <v>0</v>
      </c>
      <c r="BZ18" s="37">
        <v>200</v>
      </c>
      <c r="CA18" s="56">
        <v>0</v>
      </c>
      <c r="CB18" s="37"/>
      <c r="CC18" s="56">
        <v>0</v>
      </c>
      <c r="CD18" s="37">
        <v>1000</v>
      </c>
      <c r="CE18" s="56">
        <v>0</v>
      </c>
      <c r="CF18" s="37"/>
      <c r="CG18" s="56">
        <v>0</v>
      </c>
      <c r="CH18" s="37">
        <v>0</v>
      </c>
      <c r="CI18" s="56">
        <v>0</v>
      </c>
      <c r="CJ18" s="37">
        <v>0</v>
      </c>
      <c r="CK18" s="37"/>
      <c r="CL18" s="37">
        <v>6150</v>
      </c>
      <c r="CM18" s="56">
        <v>3617.961</v>
      </c>
      <c r="CN18" s="37">
        <v>0</v>
      </c>
      <c r="CO18" s="56">
        <v>0</v>
      </c>
      <c r="CP18" s="37">
        <v>3750</v>
      </c>
      <c r="CQ18" s="56">
        <v>2280.361</v>
      </c>
      <c r="CR18" s="37">
        <v>0</v>
      </c>
      <c r="CS18" s="37">
        <v>0</v>
      </c>
      <c r="CT18" s="37">
        <v>3750</v>
      </c>
      <c r="CU18" s="56">
        <v>2280.361</v>
      </c>
      <c r="CV18" s="37"/>
      <c r="CW18" s="56">
        <v>0</v>
      </c>
      <c r="CX18" s="37">
        <v>12620</v>
      </c>
      <c r="CY18" s="56">
        <v>8238</v>
      </c>
      <c r="CZ18" s="37">
        <v>550</v>
      </c>
      <c r="DA18" s="56">
        <v>435</v>
      </c>
      <c r="DB18" s="37">
        <v>12620</v>
      </c>
      <c r="DC18" s="56">
        <v>8238</v>
      </c>
      <c r="DD18" s="37">
        <v>550</v>
      </c>
      <c r="DE18" s="56">
        <v>435</v>
      </c>
      <c r="DF18" s="37">
        <v>3500</v>
      </c>
      <c r="DG18" s="56">
        <v>2270</v>
      </c>
      <c r="DH18" s="37">
        <v>0</v>
      </c>
      <c r="DI18" s="37"/>
      <c r="DJ18" s="33">
        <f t="shared" si="5"/>
        <v>0</v>
      </c>
      <c r="DK18" s="33">
        <f t="shared" si="6"/>
        <v>0</v>
      </c>
      <c r="DL18" s="37">
        <v>0</v>
      </c>
      <c r="DM18" s="56">
        <v>0</v>
      </c>
      <c r="DN18" s="37"/>
      <c r="DO18" s="37"/>
      <c r="DP18" s="35"/>
      <c r="DQ18" s="56">
        <v>0</v>
      </c>
      <c r="DR18" s="46"/>
    </row>
    <row r="19" spans="2:122" s="16" customFormat="1" ht="21.75" customHeight="1">
      <c r="B19" s="18">
        <v>10</v>
      </c>
      <c r="C19" s="58" t="s">
        <v>8</v>
      </c>
      <c r="D19" s="32">
        <f t="shared" si="0"/>
        <v>62674.4</v>
      </c>
      <c r="E19" s="32">
        <f t="shared" si="1"/>
        <v>42706.627</v>
      </c>
      <c r="F19" s="33">
        <f t="shared" si="2"/>
        <v>54934.5</v>
      </c>
      <c r="G19" s="33">
        <f t="shared" si="3"/>
        <v>37231.477</v>
      </c>
      <c r="H19" s="33">
        <f t="shared" si="4"/>
        <v>7739.9</v>
      </c>
      <c r="I19" s="33">
        <f t="shared" si="4"/>
        <v>5475.15</v>
      </c>
      <c r="J19" s="36">
        <v>27413</v>
      </c>
      <c r="K19" s="56">
        <v>17488.025</v>
      </c>
      <c r="L19" s="36">
        <v>900</v>
      </c>
      <c r="M19" s="56">
        <v>900</v>
      </c>
      <c r="N19" s="37">
        <v>25644</v>
      </c>
      <c r="O19" s="56">
        <v>16452.825</v>
      </c>
      <c r="P19" s="37"/>
      <c r="Q19" s="56">
        <v>0</v>
      </c>
      <c r="R19" s="37">
        <v>1619</v>
      </c>
      <c r="S19" s="56">
        <v>904</v>
      </c>
      <c r="T19" s="37">
        <v>900</v>
      </c>
      <c r="U19" s="56">
        <v>900</v>
      </c>
      <c r="V19" s="37"/>
      <c r="W19" s="37"/>
      <c r="X19" s="37"/>
      <c r="Y19" s="37"/>
      <c r="Z19" s="37"/>
      <c r="AA19" s="37"/>
      <c r="AB19" s="37"/>
      <c r="AC19" s="37"/>
      <c r="AD19" s="37">
        <v>1800</v>
      </c>
      <c r="AE19" s="56">
        <v>1800</v>
      </c>
      <c r="AF19" s="37">
        <v>-114</v>
      </c>
      <c r="AG19" s="56">
        <v>-119.7</v>
      </c>
      <c r="AH19" s="37">
        <v>0</v>
      </c>
      <c r="AI19" s="56">
        <v>0</v>
      </c>
      <c r="AJ19" s="37">
        <v>0</v>
      </c>
      <c r="AK19" s="56">
        <v>0</v>
      </c>
      <c r="AL19" s="37"/>
      <c r="AM19" s="37"/>
      <c r="AN19" s="37"/>
      <c r="AO19" s="56">
        <v>0</v>
      </c>
      <c r="AP19" s="37">
        <v>1800</v>
      </c>
      <c r="AQ19" s="56">
        <v>1800</v>
      </c>
      <c r="AR19" s="37"/>
      <c r="AS19" s="56">
        <v>0</v>
      </c>
      <c r="AT19" s="37"/>
      <c r="AU19" s="56">
        <v>0</v>
      </c>
      <c r="AV19" s="37">
        <v>-114</v>
      </c>
      <c r="AW19" s="56">
        <v>-119.7</v>
      </c>
      <c r="AX19" s="37">
        <v>2000</v>
      </c>
      <c r="AY19" s="56">
        <v>1333.336</v>
      </c>
      <c r="AZ19" s="37">
        <v>0</v>
      </c>
      <c r="BA19" s="56">
        <v>0</v>
      </c>
      <c r="BB19" s="37">
        <v>2000</v>
      </c>
      <c r="BC19" s="56">
        <v>1333.336</v>
      </c>
      <c r="BD19" s="37"/>
      <c r="BE19" s="56">
        <v>0</v>
      </c>
      <c r="BF19" s="37"/>
      <c r="BG19" s="56">
        <v>0</v>
      </c>
      <c r="BH19" s="37"/>
      <c r="BI19" s="37"/>
      <c r="BJ19" s="37">
        <v>500</v>
      </c>
      <c r="BK19" s="56">
        <v>0</v>
      </c>
      <c r="BL19" s="37">
        <v>0</v>
      </c>
      <c r="BM19" s="56">
        <v>0</v>
      </c>
      <c r="BN19" s="37"/>
      <c r="BO19" s="56">
        <v>0</v>
      </c>
      <c r="BP19" s="37"/>
      <c r="BQ19" s="56">
        <v>0</v>
      </c>
      <c r="BR19" s="37"/>
      <c r="BS19" s="56">
        <v>0</v>
      </c>
      <c r="BT19" s="37"/>
      <c r="BU19" s="56">
        <v>0</v>
      </c>
      <c r="BV19" s="37"/>
      <c r="BW19" s="56">
        <v>0</v>
      </c>
      <c r="BX19" s="37"/>
      <c r="BY19" s="56">
        <v>0</v>
      </c>
      <c r="BZ19" s="37">
        <v>500</v>
      </c>
      <c r="CA19" s="56">
        <v>0</v>
      </c>
      <c r="CB19" s="37"/>
      <c r="CC19" s="56">
        <v>0</v>
      </c>
      <c r="CD19" s="37"/>
      <c r="CE19" s="56">
        <v>0</v>
      </c>
      <c r="CF19" s="37"/>
      <c r="CG19" s="56">
        <v>0</v>
      </c>
      <c r="CH19" s="37">
        <v>250</v>
      </c>
      <c r="CI19" s="56">
        <v>100</v>
      </c>
      <c r="CJ19" s="37">
        <v>0</v>
      </c>
      <c r="CK19" s="37"/>
      <c r="CL19" s="37">
        <v>6921.5</v>
      </c>
      <c r="CM19" s="56">
        <v>3602.623</v>
      </c>
      <c r="CN19" s="37">
        <v>1500</v>
      </c>
      <c r="CO19" s="56">
        <v>1300</v>
      </c>
      <c r="CP19" s="37">
        <v>6921.5</v>
      </c>
      <c r="CQ19" s="56">
        <v>3602.623</v>
      </c>
      <c r="CR19" s="37">
        <v>1500</v>
      </c>
      <c r="CS19" s="37">
        <v>1300</v>
      </c>
      <c r="CT19" s="37">
        <v>5192.5</v>
      </c>
      <c r="CU19" s="56">
        <v>2673.623</v>
      </c>
      <c r="CV19" s="37">
        <v>1500</v>
      </c>
      <c r="CW19" s="56">
        <v>1300</v>
      </c>
      <c r="CX19" s="37">
        <v>10000</v>
      </c>
      <c r="CY19" s="56">
        <v>7436.293</v>
      </c>
      <c r="CZ19" s="37">
        <v>5453.9</v>
      </c>
      <c r="DA19" s="56">
        <v>3394.85</v>
      </c>
      <c r="DB19" s="37">
        <v>10000</v>
      </c>
      <c r="DC19" s="56">
        <v>7436.293</v>
      </c>
      <c r="DD19" s="37">
        <v>5453.9</v>
      </c>
      <c r="DE19" s="56">
        <v>3394.85</v>
      </c>
      <c r="DF19" s="37">
        <v>6050</v>
      </c>
      <c r="DG19" s="56">
        <v>5471.2</v>
      </c>
      <c r="DH19" s="37">
        <v>0</v>
      </c>
      <c r="DI19" s="37"/>
      <c r="DJ19" s="33">
        <f t="shared" si="5"/>
        <v>0</v>
      </c>
      <c r="DK19" s="33">
        <f t="shared" si="6"/>
        <v>0</v>
      </c>
      <c r="DL19" s="37">
        <v>0</v>
      </c>
      <c r="DM19" s="56">
        <v>0</v>
      </c>
      <c r="DN19" s="37"/>
      <c r="DO19" s="37"/>
      <c r="DP19" s="35"/>
      <c r="DQ19" s="56">
        <v>0</v>
      </c>
      <c r="DR19" s="46"/>
    </row>
    <row r="20" spans="2:122" s="16" customFormat="1" ht="21.75" customHeight="1">
      <c r="B20" s="17">
        <v>11</v>
      </c>
      <c r="C20" s="58" t="s">
        <v>89</v>
      </c>
      <c r="D20" s="32">
        <f t="shared" si="0"/>
        <v>49204.100000000006</v>
      </c>
      <c r="E20" s="32">
        <f t="shared" si="1"/>
        <v>20488.074</v>
      </c>
      <c r="F20" s="33">
        <f aca="true" t="shared" si="7" ref="F20:F51">J20+V20+Z20+AD20+AX20+BJ20+CH20+CL20+CX20+DF20+DL20</f>
        <v>37506.3</v>
      </c>
      <c r="G20" s="33">
        <f aca="true" t="shared" si="8" ref="G20:G52">K20+W20+AA20+AE20+AY20+BK20+CI20+CM20+CY20+DG20+DM20</f>
        <v>18651.652000000002</v>
      </c>
      <c r="H20" s="33">
        <f aca="true" t="shared" si="9" ref="H20:H52">L20+X20+AB20+AF20+AZ20+BL20+CJ20+CN20+CZ20+DH20+DN20</f>
        <v>11697.8</v>
      </c>
      <c r="I20" s="33">
        <f aca="true" t="shared" si="10" ref="I20:I52">M20+Y20+AC20+AG20+BA20+BM20+CK20+CO20+DA20+DI20+DO20</f>
        <v>1836.422</v>
      </c>
      <c r="J20" s="36">
        <v>22940</v>
      </c>
      <c r="K20" s="56">
        <v>12808.402</v>
      </c>
      <c r="L20" s="36">
        <v>11600</v>
      </c>
      <c r="M20" s="56">
        <v>962.2</v>
      </c>
      <c r="N20" s="37">
        <v>21740</v>
      </c>
      <c r="O20" s="56">
        <v>12521.902</v>
      </c>
      <c r="P20" s="37">
        <v>6300</v>
      </c>
      <c r="Q20" s="56">
        <v>150</v>
      </c>
      <c r="R20" s="37">
        <v>1200</v>
      </c>
      <c r="S20" s="56">
        <v>286.5</v>
      </c>
      <c r="T20" s="37">
        <v>5300</v>
      </c>
      <c r="U20" s="56">
        <v>812.2</v>
      </c>
      <c r="V20" s="37"/>
      <c r="W20" s="37"/>
      <c r="X20" s="37"/>
      <c r="Y20" s="37"/>
      <c r="Z20" s="37"/>
      <c r="AA20" s="37"/>
      <c r="AB20" s="37"/>
      <c r="AC20" s="37"/>
      <c r="AD20" s="37">
        <v>4500</v>
      </c>
      <c r="AE20" s="56">
        <v>700</v>
      </c>
      <c r="AF20" s="37">
        <v>-800</v>
      </c>
      <c r="AG20" s="56">
        <v>176.422</v>
      </c>
      <c r="AH20" s="37">
        <v>2500</v>
      </c>
      <c r="AI20" s="56">
        <v>0</v>
      </c>
      <c r="AJ20" s="37">
        <v>5000</v>
      </c>
      <c r="AK20" s="56">
        <v>250</v>
      </c>
      <c r="AL20" s="37"/>
      <c r="AM20" s="37"/>
      <c r="AN20" s="37"/>
      <c r="AO20" s="56">
        <v>0</v>
      </c>
      <c r="AP20" s="37">
        <v>2000</v>
      </c>
      <c r="AQ20" s="56">
        <v>700</v>
      </c>
      <c r="AR20" s="37"/>
      <c r="AS20" s="56">
        <v>0</v>
      </c>
      <c r="AT20" s="37"/>
      <c r="AU20" s="56">
        <v>0</v>
      </c>
      <c r="AV20" s="37">
        <v>-5800</v>
      </c>
      <c r="AW20" s="56">
        <v>-73.578</v>
      </c>
      <c r="AX20" s="37">
        <v>0</v>
      </c>
      <c r="AY20" s="56">
        <v>0</v>
      </c>
      <c r="AZ20" s="37">
        <v>0</v>
      </c>
      <c r="BA20" s="56">
        <v>0</v>
      </c>
      <c r="BB20" s="37"/>
      <c r="BC20" s="56">
        <v>0</v>
      </c>
      <c r="BD20" s="37"/>
      <c r="BE20" s="56">
        <v>0</v>
      </c>
      <c r="BF20" s="37"/>
      <c r="BG20" s="56">
        <v>0</v>
      </c>
      <c r="BH20" s="37"/>
      <c r="BI20" s="37"/>
      <c r="BJ20" s="37">
        <v>1400</v>
      </c>
      <c r="BK20" s="56">
        <v>0</v>
      </c>
      <c r="BL20" s="37">
        <v>697.8</v>
      </c>
      <c r="BM20" s="56">
        <v>697.8</v>
      </c>
      <c r="BN20" s="37"/>
      <c r="BO20" s="56">
        <v>0</v>
      </c>
      <c r="BP20" s="37"/>
      <c r="BQ20" s="56">
        <v>0</v>
      </c>
      <c r="BR20" s="37"/>
      <c r="BS20" s="56">
        <v>0</v>
      </c>
      <c r="BT20" s="37"/>
      <c r="BU20" s="56">
        <v>0</v>
      </c>
      <c r="BV20" s="37">
        <v>1400</v>
      </c>
      <c r="BW20" s="56">
        <v>0</v>
      </c>
      <c r="BX20" s="37"/>
      <c r="BY20" s="56">
        <v>0</v>
      </c>
      <c r="BZ20" s="37"/>
      <c r="CA20" s="56">
        <v>0</v>
      </c>
      <c r="CB20" s="37">
        <v>697.8</v>
      </c>
      <c r="CC20" s="56">
        <v>697.8</v>
      </c>
      <c r="CD20" s="37"/>
      <c r="CE20" s="56">
        <v>0</v>
      </c>
      <c r="CF20" s="37"/>
      <c r="CG20" s="56">
        <v>0</v>
      </c>
      <c r="CH20" s="37">
        <v>0</v>
      </c>
      <c r="CI20" s="56">
        <v>0</v>
      </c>
      <c r="CJ20" s="37">
        <v>0</v>
      </c>
      <c r="CK20" s="37"/>
      <c r="CL20" s="37">
        <v>3600</v>
      </c>
      <c r="CM20" s="56">
        <v>2160.25</v>
      </c>
      <c r="CN20" s="37">
        <v>0</v>
      </c>
      <c r="CO20" s="56">
        <v>0</v>
      </c>
      <c r="CP20" s="37">
        <v>3600</v>
      </c>
      <c r="CQ20" s="56">
        <v>2160.25</v>
      </c>
      <c r="CR20" s="37">
        <v>0</v>
      </c>
      <c r="CS20" s="37">
        <v>0</v>
      </c>
      <c r="CT20" s="37">
        <v>3600</v>
      </c>
      <c r="CU20" s="56">
        <v>2160.25</v>
      </c>
      <c r="CV20" s="37"/>
      <c r="CW20" s="56">
        <v>0</v>
      </c>
      <c r="CX20" s="37">
        <v>0</v>
      </c>
      <c r="CY20" s="56">
        <v>0</v>
      </c>
      <c r="CZ20" s="37">
        <v>0</v>
      </c>
      <c r="DA20" s="56">
        <v>0</v>
      </c>
      <c r="DB20" s="37"/>
      <c r="DC20" s="56">
        <v>0</v>
      </c>
      <c r="DD20" s="37"/>
      <c r="DE20" s="56">
        <v>0</v>
      </c>
      <c r="DF20" s="37">
        <v>4000</v>
      </c>
      <c r="DG20" s="56">
        <v>2983</v>
      </c>
      <c r="DH20" s="37">
        <v>0</v>
      </c>
      <c r="DI20" s="37"/>
      <c r="DJ20" s="33">
        <f t="shared" si="5"/>
        <v>1266.3</v>
      </c>
      <c r="DK20" s="33">
        <f t="shared" si="6"/>
        <v>0</v>
      </c>
      <c r="DL20" s="37">
        <v>1066.3</v>
      </c>
      <c r="DM20" s="56">
        <v>0</v>
      </c>
      <c r="DN20" s="37">
        <v>200</v>
      </c>
      <c r="DO20" s="37"/>
      <c r="DP20" s="35">
        <v>0</v>
      </c>
      <c r="DQ20" s="56">
        <v>0</v>
      </c>
      <c r="DR20" s="46"/>
    </row>
    <row r="21" spans="2:122" s="16" customFormat="1" ht="21.75" customHeight="1">
      <c r="B21" s="18">
        <v>12</v>
      </c>
      <c r="C21" s="58" t="s">
        <v>9</v>
      </c>
      <c r="D21" s="32">
        <f t="shared" si="0"/>
        <v>84849.3</v>
      </c>
      <c r="E21" s="32">
        <f t="shared" si="1"/>
        <v>59870.713</v>
      </c>
      <c r="F21" s="33">
        <f t="shared" si="7"/>
        <v>79148.1</v>
      </c>
      <c r="G21" s="33">
        <f t="shared" si="8"/>
        <v>54169.713</v>
      </c>
      <c r="H21" s="33">
        <f t="shared" si="9"/>
        <v>8985</v>
      </c>
      <c r="I21" s="33">
        <f t="shared" si="10"/>
        <v>8033</v>
      </c>
      <c r="J21" s="36">
        <v>38310.7</v>
      </c>
      <c r="K21" s="56">
        <v>25646.461</v>
      </c>
      <c r="L21" s="36">
        <v>8194</v>
      </c>
      <c r="M21" s="56">
        <v>8033</v>
      </c>
      <c r="N21" s="37">
        <v>24046.4</v>
      </c>
      <c r="O21" s="56">
        <v>17516.961</v>
      </c>
      <c r="P21" s="37">
        <v>5320</v>
      </c>
      <c r="Q21" s="56">
        <v>5184</v>
      </c>
      <c r="R21" s="37">
        <v>14264.3</v>
      </c>
      <c r="S21" s="56">
        <v>8129.5</v>
      </c>
      <c r="T21" s="37">
        <v>2874</v>
      </c>
      <c r="U21" s="56">
        <v>2849</v>
      </c>
      <c r="V21" s="37"/>
      <c r="W21" s="37"/>
      <c r="X21" s="37"/>
      <c r="Y21" s="37"/>
      <c r="Z21" s="37"/>
      <c r="AA21" s="37"/>
      <c r="AB21" s="37"/>
      <c r="AC21" s="37"/>
      <c r="AD21" s="37">
        <v>0</v>
      </c>
      <c r="AE21" s="56">
        <v>0</v>
      </c>
      <c r="AF21" s="37">
        <v>0</v>
      </c>
      <c r="AG21" s="56">
        <v>0</v>
      </c>
      <c r="AH21" s="37">
        <v>0</v>
      </c>
      <c r="AI21" s="56">
        <v>0</v>
      </c>
      <c r="AJ21" s="37">
        <v>0</v>
      </c>
      <c r="AK21" s="56">
        <v>0</v>
      </c>
      <c r="AL21" s="37"/>
      <c r="AM21" s="37"/>
      <c r="AN21" s="37"/>
      <c r="AO21" s="56">
        <v>0</v>
      </c>
      <c r="AP21" s="37"/>
      <c r="AQ21" s="56">
        <v>0</v>
      </c>
      <c r="AR21" s="37"/>
      <c r="AS21" s="56">
        <v>0</v>
      </c>
      <c r="AT21" s="37"/>
      <c r="AU21" s="56">
        <v>0</v>
      </c>
      <c r="AV21" s="37"/>
      <c r="AW21" s="56">
        <v>0</v>
      </c>
      <c r="AX21" s="37">
        <v>4794</v>
      </c>
      <c r="AY21" s="56">
        <v>3986.65</v>
      </c>
      <c r="AZ21" s="37">
        <v>0</v>
      </c>
      <c r="BA21" s="56">
        <v>0</v>
      </c>
      <c r="BB21" s="37">
        <v>4794</v>
      </c>
      <c r="BC21" s="56">
        <v>3986.65</v>
      </c>
      <c r="BD21" s="37"/>
      <c r="BE21" s="56">
        <v>0</v>
      </c>
      <c r="BF21" s="37"/>
      <c r="BG21" s="56">
        <v>0</v>
      </c>
      <c r="BH21" s="37"/>
      <c r="BI21" s="37"/>
      <c r="BJ21" s="37">
        <v>0</v>
      </c>
      <c r="BK21" s="56">
        <v>0</v>
      </c>
      <c r="BL21" s="37">
        <v>0</v>
      </c>
      <c r="BM21" s="56">
        <v>0</v>
      </c>
      <c r="BN21" s="37"/>
      <c r="BO21" s="56">
        <v>0</v>
      </c>
      <c r="BP21" s="37"/>
      <c r="BQ21" s="56">
        <v>0</v>
      </c>
      <c r="BR21" s="37"/>
      <c r="BS21" s="56">
        <v>0</v>
      </c>
      <c r="BT21" s="37"/>
      <c r="BU21" s="56">
        <v>0</v>
      </c>
      <c r="BV21" s="37"/>
      <c r="BW21" s="56">
        <v>0</v>
      </c>
      <c r="BX21" s="37"/>
      <c r="BY21" s="56">
        <v>0</v>
      </c>
      <c r="BZ21" s="37"/>
      <c r="CA21" s="56">
        <v>0</v>
      </c>
      <c r="CB21" s="37"/>
      <c r="CC21" s="56">
        <v>0</v>
      </c>
      <c r="CD21" s="37"/>
      <c r="CE21" s="56">
        <v>0</v>
      </c>
      <c r="CF21" s="37"/>
      <c r="CG21" s="56">
        <v>0</v>
      </c>
      <c r="CH21" s="37">
        <v>0</v>
      </c>
      <c r="CI21" s="56">
        <v>0</v>
      </c>
      <c r="CJ21" s="37">
        <v>0</v>
      </c>
      <c r="CK21" s="37"/>
      <c r="CL21" s="37">
        <v>13174</v>
      </c>
      <c r="CM21" s="56">
        <v>9094.602</v>
      </c>
      <c r="CN21" s="37">
        <v>791</v>
      </c>
      <c r="CO21" s="56">
        <v>0</v>
      </c>
      <c r="CP21" s="37">
        <v>13174</v>
      </c>
      <c r="CQ21" s="56">
        <v>9094.602</v>
      </c>
      <c r="CR21" s="37">
        <v>791</v>
      </c>
      <c r="CS21" s="37">
        <v>0</v>
      </c>
      <c r="CT21" s="37">
        <v>8104</v>
      </c>
      <c r="CU21" s="56">
        <v>5259.602</v>
      </c>
      <c r="CV21" s="37">
        <v>791</v>
      </c>
      <c r="CW21" s="56">
        <v>0</v>
      </c>
      <c r="CX21" s="37">
        <v>12060</v>
      </c>
      <c r="CY21" s="56">
        <v>6790</v>
      </c>
      <c r="CZ21" s="37">
        <v>0</v>
      </c>
      <c r="DA21" s="56">
        <v>0</v>
      </c>
      <c r="DB21" s="37"/>
      <c r="DC21" s="56">
        <v>0</v>
      </c>
      <c r="DD21" s="37"/>
      <c r="DE21" s="56">
        <v>0</v>
      </c>
      <c r="DF21" s="37">
        <v>7525.6</v>
      </c>
      <c r="DG21" s="56">
        <v>6320</v>
      </c>
      <c r="DH21" s="37">
        <v>0</v>
      </c>
      <c r="DI21" s="37"/>
      <c r="DJ21" s="33">
        <f t="shared" si="5"/>
        <v>0</v>
      </c>
      <c r="DK21" s="33">
        <f t="shared" si="6"/>
        <v>0</v>
      </c>
      <c r="DL21" s="37">
        <v>3283.8</v>
      </c>
      <c r="DM21" s="56">
        <v>2332</v>
      </c>
      <c r="DN21" s="37"/>
      <c r="DO21" s="37"/>
      <c r="DP21" s="35">
        <v>3283.8</v>
      </c>
      <c r="DQ21" s="56">
        <v>2332</v>
      </c>
      <c r="DR21" s="50"/>
    </row>
    <row r="22" spans="2:122" s="16" customFormat="1" ht="21.75" customHeight="1">
      <c r="B22" s="17">
        <v>13</v>
      </c>
      <c r="C22" s="58" t="s">
        <v>10</v>
      </c>
      <c r="D22" s="32">
        <f t="shared" si="0"/>
        <v>42654.600000000006</v>
      </c>
      <c r="E22" s="32">
        <f t="shared" si="1"/>
        <v>22000.123</v>
      </c>
      <c r="F22" s="33">
        <f t="shared" si="7"/>
        <v>38357.3</v>
      </c>
      <c r="G22" s="33">
        <f t="shared" si="8"/>
        <v>19213.123</v>
      </c>
      <c r="H22" s="33">
        <f t="shared" si="9"/>
        <v>4297.3</v>
      </c>
      <c r="I22" s="33">
        <f t="shared" si="10"/>
        <v>2787</v>
      </c>
      <c r="J22" s="36">
        <v>25897</v>
      </c>
      <c r="K22" s="56">
        <v>12864.073</v>
      </c>
      <c r="L22" s="36">
        <v>2000</v>
      </c>
      <c r="M22" s="56">
        <v>1797</v>
      </c>
      <c r="N22" s="37">
        <v>25537</v>
      </c>
      <c r="O22" s="56">
        <v>12734.673</v>
      </c>
      <c r="P22" s="37">
        <v>2000</v>
      </c>
      <c r="Q22" s="56">
        <v>1797</v>
      </c>
      <c r="R22" s="37">
        <v>300</v>
      </c>
      <c r="S22" s="56">
        <v>89.4</v>
      </c>
      <c r="T22" s="37"/>
      <c r="U22" s="56">
        <v>0</v>
      </c>
      <c r="V22" s="37"/>
      <c r="W22" s="37"/>
      <c r="X22" s="37"/>
      <c r="Y22" s="37"/>
      <c r="Z22" s="37"/>
      <c r="AA22" s="37"/>
      <c r="AB22" s="37"/>
      <c r="AC22" s="37"/>
      <c r="AD22" s="37">
        <v>0</v>
      </c>
      <c r="AE22" s="56">
        <v>0</v>
      </c>
      <c r="AF22" s="37">
        <v>2297.3</v>
      </c>
      <c r="AG22" s="56">
        <v>990</v>
      </c>
      <c r="AH22" s="37">
        <v>0</v>
      </c>
      <c r="AI22" s="56">
        <v>0</v>
      </c>
      <c r="AJ22" s="37">
        <v>1297.3</v>
      </c>
      <c r="AK22" s="56">
        <v>0</v>
      </c>
      <c r="AL22" s="37"/>
      <c r="AM22" s="37"/>
      <c r="AN22" s="37"/>
      <c r="AO22" s="56">
        <v>0</v>
      </c>
      <c r="AP22" s="37"/>
      <c r="AQ22" s="56">
        <v>0</v>
      </c>
      <c r="AR22" s="37">
        <v>1000</v>
      </c>
      <c r="AS22" s="56">
        <v>990</v>
      </c>
      <c r="AT22" s="37"/>
      <c r="AU22" s="56">
        <v>0</v>
      </c>
      <c r="AV22" s="37"/>
      <c r="AW22" s="56">
        <v>0</v>
      </c>
      <c r="AX22" s="37">
        <v>300</v>
      </c>
      <c r="AY22" s="56">
        <v>0</v>
      </c>
      <c r="AZ22" s="37">
        <v>0</v>
      </c>
      <c r="BA22" s="56">
        <v>0</v>
      </c>
      <c r="BB22" s="37">
        <v>300</v>
      </c>
      <c r="BC22" s="56">
        <v>0</v>
      </c>
      <c r="BD22" s="37"/>
      <c r="BE22" s="56">
        <v>0</v>
      </c>
      <c r="BF22" s="37"/>
      <c r="BG22" s="56">
        <v>0</v>
      </c>
      <c r="BH22" s="37"/>
      <c r="BI22" s="37"/>
      <c r="BJ22" s="37">
        <v>0</v>
      </c>
      <c r="BK22" s="56">
        <v>0</v>
      </c>
      <c r="BL22" s="37">
        <v>0</v>
      </c>
      <c r="BM22" s="56">
        <v>0</v>
      </c>
      <c r="BN22" s="37"/>
      <c r="BO22" s="56">
        <v>0</v>
      </c>
      <c r="BP22" s="37"/>
      <c r="BQ22" s="56">
        <v>0</v>
      </c>
      <c r="BR22" s="37"/>
      <c r="BS22" s="56">
        <v>0</v>
      </c>
      <c r="BT22" s="37"/>
      <c r="BU22" s="56">
        <v>0</v>
      </c>
      <c r="BV22" s="37"/>
      <c r="BW22" s="56">
        <v>0</v>
      </c>
      <c r="BX22" s="37"/>
      <c r="BY22" s="56">
        <v>0</v>
      </c>
      <c r="BZ22" s="37"/>
      <c r="CA22" s="56">
        <v>0</v>
      </c>
      <c r="CB22" s="37"/>
      <c r="CC22" s="56">
        <v>0</v>
      </c>
      <c r="CD22" s="37"/>
      <c r="CE22" s="56">
        <v>0</v>
      </c>
      <c r="CF22" s="37"/>
      <c r="CG22" s="56">
        <v>0</v>
      </c>
      <c r="CH22" s="37">
        <v>0</v>
      </c>
      <c r="CI22" s="56">
        <v>0</v>
      </c>
      <c r="CJ22" s="37">
        <v>0</v>
      </c>
      <c r="CK22" s="37"/>
      <c r="CL22" s="37">
        <v>0</v>
      </c>
      <c r="CM22" s="56">
        <v>0</v>
      </c>
      <c r="CN22" s="37">
        <v>0</v>
      </c>
      <c r="CO22" s="56">
        <v>0</v>
      </c>
      <c r="CP22" s="37">
        <v>0</v>
      </c>
      <c r="CQ22" s="56">
        <v>0</v>
      </c>
      <c r="CR22" s="37">
        <v>0</v>
      </c>
      <c r="CS22" s="37">
        <v>0</v>
      </c>
      <c r="CT22" s="37"/>
      <c r="CU22" s="56">
        <v>0</v>
      </c>
      <c r="CV22" s="37"/>
      <c r="CW22" s="56">
        <v>0</v>
      </c>
      <c r="CX22" s="37">
        <v>9500</v>
      </c>
      <c r="CY22" s="56">
        <v>5929.05</v>
      </c>
      <c r="CZ22" s="37">
        <v>0</v>
      </c>
      <c r="DA22" s="56">
        <v>0</v>
      </c>
      <c r="DB22" s="37">
        <v>9500</v>
      </c>
      <c r="DC22" s="56">
        <v>5929.05</v>
      </c>
      <c r="DD22" s="37"/>
      <c r="DE22" s="56">
        <v>0</v>
      </c>
      <c r="DF22" s="37">
        <v>700</v>
      </c>
      <c r="DG22" s="56">
        <v>420</v>
      </c>
      <c r="DH22" s="37">
        <v>0</v>
      </c>
      <c r="DI22" s="37"/>
      <c r="DJ22" s="33">
        <f t="shared" si="5"/>
        <v>1960.3</v>
      </c>
      <c r="DK22" s="33">
        <f t="shared" si="6"/>
        <v>0</v>
      </c>
      <c r="DL22" s="37">
        <v>1960.3</v>
      </c>
      <c r="DM22" s="56">
        <v>0</v>
      </c>
      <c r="DN22" s="37"/>
      <c r="DO22" s="37"/>
      <c r="DP22" s="35"/>
      <c r="DQ22" s="56">
        <v>0</v>
      </c>
      <c r="DR22" s="46"/>
    </row>
    <row r="23" spans="2:122" s="16" customFormat="1" ht="21.75" customHeight="1">
      <c r="B23" s="18">
        <v>14</v>
      </c>
      <c r="C23" s="58" t="s">
        <v>11</v>
      </c>
      <c r="D23" s="32">
        <f t="shared" si="0"/>
        <v>60882.100000000006</v>
      </c>
      <c r="E23" s="32">
        <f t="shared" si="1"/>
        <v>20419.244</v>
      </c>
      <c r="F23" s="33">
        <f t="shared" si="7"/>
        <v>38584.4</v>
      </c>
      <c r="G23" s="33">
        <f t="shared" si="8"/>
        <v>19047.879999999997</v>
      </c>
      <c r="H23" s="33">
        <f t="shared" si="9"/>
        <v>22297.7</v>
      </c>
      <c r="I23" s="33">
        <f t="shared" si="10"/>
        <v>1371.364</v>
      </c>
      <c r="J23" s="36">
        <v>29403.8</v>
      </c>
      <c r="K23" s="56">
        <v>14466.746</v>
      </c>
      <c r="L23" s="36">
        <v>15500</v>
      </c>
      <c r="M23" s="56">
        <v>332</v>
      </c>
      <c r="N23" s="37">
        <v>29203.8</v>
      </c>
      <c r="O23" s="56">
        <v>14423.546</v>
      </c>
      <c r="P23" s="37">
        <v>7000</v>
      </c>
      <c r="Q23" s="56">
        <v>182</v>
      </c>
      <c r="R23" s="37">
        <v>150</v>
      </c>
      <c r="S23" s="56">
        <v>0</v>
      </c>
      <c r="T23" s="37">
        <v>8500</v>
      </c>
      <c r="U23" s="56">
        <v>150</v>
      </c>
      <c r="V23" s="37"/>
      <c r="W23" s="37"/>
      <c r="X23" s="37"/>
      <c r="Y23" s="37"/>
      <c r="Z23" s="37"/>
      <c r="AA23" s="37"/>
      <c r="AB23" s="37"/>
      <c r="AC23" s="37"/>
      <c r="AD23" s="37">
        <v>0</v>
      </c>
      <c r="AE23" s="56">
        <v>0</v>
      </c>
      <c r="AF23" s="37">
        <v>5257.7</v>
      </c>
      <c r="AG23" s="56">
        <v>999.364</v>
      </c>
      <c r="AH23" s="37">
        <v>0</v>
      </c>
      <c r="AI23" s="56">
        <v>0</v>
      </c>
      <c r="AJ23" s="37">
        <v>4257.7</v>
      </c>
      <c r="AK23" s="56">
        <v>0</v>
      </c>
      <c r="AL23" s="37"/>
      <c r="AM23" s="37"/>
      <c r="AN23" s="37"/>
      <c r="AO23" s="56">
        <v>0</v>
      </c>
      <c r="AP23" s="37"/>
      <c r="AQ23" s="56">
        <v>0</v>
      </c>
      <c r="AR23" s="37">
        <v>1000</v>
      </c>
      <c r="AS23" s="56">
        <v>999.364</v>
      </c>
      <c r="AT23" s="37"/>
      <c r="AU23" s="56">
        <v>0</v>
      </c>
      <c r="AV23" s="37"/>
      <c r="AW23" s="56">
        <v>0</v>
      </c>
      <c r="AX23" s="37">
        <v>1500</v>
      </c>
      <c r="AY23" s="56">
        <v>1000</v>
      </c>
      <c r="AZ23" s="37">
        <v>0</v>
      </c>
      <c r="BA23" s="56">
        <v>0</v>
      </c>
      <c r="BB23" s="37">
        <v>1500</v>
      </c>
      <c r="BC23" s="56">
        <v>1000</v>
      </c>
      <c r="BD23" s="37"/>
      <c r="BE23" s="56">
        <v>0</v>
      </c>
      <c r="BF23" s="37"/>
      <c r="BG23" s="56">
        <v>0</v>
      </c>
      <c r="BH23" s="37"/>
      <c r="BI23" s="37"/>
      <c r="BJ23" s="37">
        <v>0</v>
      </c>
      <c r="BK23" s="56">
        <v>0</v>
      </c>
      <c r="BL23" s="37">
        <v>1500</v>
      </c>
      <c r="BM23" s="56">
        <v>0</v>
      </c>
      <c r="BN23" s="37"/>
      <c r="BO23" s="56">
        <v>0</v>
      </c>
      <c r="BP23" s="37"/>
      <c r="BQ23" s="56">
        <v>0</v>
      </c>
      <c r="BR23" s="37"/>
      <c r="BS23" s="56">
        <v>0</v>
      </c>
      <c r="BT23" s="37"/>
      <c r="BU23" s="56">
        <v>0</v>
      </c>
      <c r="BV23" s="37"/>
      <c r="BW23" s="56">
        <v>0</v>
      </c>
      <c r="BX23" s="37">
        <v>500</v>
      </c>
      <c r="BY23" s="56">
        <v>0</v>
      </c>
      <c r="BZ23" s="37"/>
      <c r="CA23" s="56">
        <v>0</v>
      </c>
      <c r="CB23" s="37">
        <v>1000</v>
      </c>
      <c r="CC23" s="56">
        <v>0</v>
      </c>
      <c r="CD23" s="37"/>
      <c r="CE23" s="56">
        <v>0</v>
      </c>
      <c r="CF23" s="37"/>
      <c r="CG23" s="56">
        <v>0</v>
      </c>
      <c r="CH23" s="37">
        <v>0</v>
      </c>
      <c r="CI23" s="56">
        <v>0</v>
      </c>
      <c r="CJ23" s="37">
        <v>0</v>
      </c>
      <c r="CK23" s="37"/>
      <c r="CL23" s="37">
        <v>5030.6</v>
      </c>
      <c r="CM23" s="56">
        <v>2481.134</v>
      </c>
      <c r="CN23" s="37">
        <v>40</v>
      </c>
      <c r="CO23" s="56">
        <v>40</v>
      </c>
      <c r="CP23" s="37">
        <v>4930.6</v>
      </c>
      <c r="CQ23" s="56">
        <v>2481.134</v>
      </c>
      <c r="CR23" s="37">
        <v>40</v>
      </c>
      <c r="CS23" s="37">
        <v>40</v>
      </c>
      <c r="CT23" s="37">
        <v>2730.6</v>
      </c>
      <c r="CU23" s="56">
        <v>1721.134</v>
      </c>
      <c r="CV23" s="37">
        <v>40</v>
      </c>
      <c r="CW23" s="56">
        <v>40</v>
      </c>
      <c r="CX23" s="37">
        <v>0</v>
      </c>
      <c r="CY23" s="56">
        <v>0</v>
      </c>
      <c r="CZ23" s="37">
        <v>0</v>
      </c>
      <c r="DA23" s="56">
        <v>0</v>
      </c>
      <c r="DB23" s="37"/>
      <c r="DC23" s="56">
        <v>0</v>
      </c>
      <c r="DD23" s="37"/>
      <c r="DE23" s="56">
        <v>0</v>
      </c>
      <c r="DF23" s="37">
        <v>2650</v>
      </c>
      <c r="DG23" s="56">
        <v>1100</v>
      </c>
      <c r="DH23" s="37">
        <v>0</v>
      </c>
      <c r="DI23" s="37"/>
      <c r="DJ23" s="33">
        <f t="shared" si="5"/>
        <v>0</v>
      </c>
      <c r="DK23" s="33">
        <f t="shared" si="6"/>
        <v>0</v>
      </c>
      <c r="DL23" s="37">
        <v>0</v>
      </c>
      <c r="DM23" s="56">
        <v>0</v>
      </c>
      <c r="DN23" s="37"/>
      <c r="DO23" s="37"/>
      <c r="DP23" s="35"/>
      <c r="DQ23" s="56">
        <v>0</v>
      </c>
      <c r="DR23" s="46"/>
    </row>
    <row r="24" spans="2:122" s="16" customFormat="1" ht="21.75" customHeight="1">
      <c r="B24" s="17">
        <v>15</v>
      </c>
      <c r="C24" s="58" t="s">
        <v>90</v>
      </c>
      <c r="D24" s="32">
        <f t="shared" si="0"/>
        <v>59884</v>
      </c>
      <c r="E24" s="32">
        <f t="shared" si="1"/>
        <v>36744.47</v>
      </c>
      <c r="F24" s="33">
        <f t="shared" si="7"/>
        <v>53085.6</v>
      </c>
      <c r="G24" s="33">
        <f t="shared" si="8"/>
        <v>34336.25</v>
      </c>
      <c r="H24" s="33">
        <f t="shared" si="9"/>
        <v>6798.4</v>
      </c>
      <c r="I24" s="33">
        <f t="shared" si="10"/>
        <v>2408.22</v>
      </c>
      <c r="J24" s="36">
        <v>24813</v>
      </c>
      <c r="K24" s="56">
        <v>14848.682</v>
      </c>
      <c r="L24" s="36">
        <v>6148.4</v>
      </c>
      <c r="M24" s="56">
        <v>2408.22</v>
      </c>
      <c r="N24" s="37">
        <v>23317</v>
      </c>
      <c r="O24" s="56">
        <v>14423.982</v>
      </c>
      <c r="P24" s="37">
        <v>990</v>
      </c>
      <c r="Q24" s="56">
        <v>608.22</v>
      </c>
      <c r="R24" s="37">
        <v>1496</v>
      </c>
      <c r="S24" s="56">
        <v>424.7</v>
      </c>
      <c r="T24" s="37">
        <v>5158.4</v>
      </c>
      <c r="U24" s="56">
        <v>1800</v>
      </c>
      <c r="V24" s="37"/>
      <c r="W24" s="37"/>
      <c r="X24" s="37"/>
      <c r="Y24" s="37"/>
      <c r="Z24" s="37"/>
      <c r="AA24" s="37"/>
      <c r="AB24" s="37"/>
      <c r="AC24" s="37"/>
      <c r="AD24" s="37">
        <v>0</v>
      </c>
      <c r="AE24" s="56">
        <v>0</v>
      </c>
      <c r="AF24" s="37">
        <v>0</v>
      </c>
      <c r="AG24" s="56">
        <v>0</v>
      </c>
      <c r="AH24" s="37">
        <v>0</v>
      </c>
      <c r="AI24" s="56">
        <v>0</v>
      </c>
      <c r="AJ24" s="37">
        <v>0</v>
      </c>
      <c r="AK24" s="56">
        <v>0</v>
      </c>
      <c r="AL24" s="37"/>
      <c r="AM24" s="37"/>
      <c r="AN24" s="37"/>
      <c r="AO24" s="56">
        <v>0</v>
      </c>
      <c r="AP24" s="37"/>
      <c r="AQ24" s="56">
        <v>0</v>
      </c>
      <c r="AR24" s="37"/>
      <c r="AS24" s="56">
        <v>0</v>
      </c>
      <c r="AT24" s="37"/>
      <c r="AU24" s="56">
        <v>0</v>
      </c>
      <c r="AV24" s="37"/>
      <c r="AW24" s="56">
        <v>0</v>
      </c>
      <c r="AX24" s="37">
        <v>1392</v>
      </c>
      <c r="AY24" s="56">
        <v>951</v>
      </c>
      <c r="AZ24" s="37">
        <v>400</v>
      </c>
      <c r="BA24" s="56">
        <v>0</v>
      </c>
      <c r="BB24" s="37">
        <v>1392</v>
      </c>
      <c r="BC24" s="56">
        <v>951</v>
      </c>
      <c r="BD24" s="37">
        <v>400</v>
      </c>
      <c r="BE24" s="56">
        <v>0</v>
      </c>
      <c r="BF24" s="37"/>
      <c r="BG24" s="56">
        <v>0</v>
      </c>
      <c r="BH24" s="37"/>
      <c r="BI24" s="37"/>
      <c r="BJ24" s="37">
        <v>0</v>
      </c>
      <c r="BK24" s="56">
        <v>0</v>
      </c>
      <c r="BL24" s="37">
        <v>0</v>
      </c>
      <c r="BM24" s="56">
        <v>0</v>
      </c>
      <c r="BN24" s="37"/>
      <c r="BO24" s="56">
        <v>0</v>
      </c>
      <c r="BP24" s="37"/>
      <c r="BQ24" s="56">
        <v>0</v>
      </c>
      <c r="BR24" s="37"/>
      <c r="BS24" s="56">
        <v>0</v>
      </c>
      <c r="BT24" s="37"/>
      <c r="BU24" s="56">
        <v>0</v>
      </c>
      <c r="BV24" s="37"/>
      <c r="BW24" s="56">
        <v>0</v>
      </c>
      <c r="BX24" s="37"/>
      <c r="BY24" s="56">
        <v>0</v>
      </c>
      <c r="BZ24" s="37"/>
      <c r="CA24" s="56">
        <v>0</v>
      </c>
      <c r="CB24" s="37"/>
      <c r="CC24" s="56">
        <v>0</v>
      </c>
      <c r="CD24" s="37"/>
      <c r="CE24" s="56">
        <v>0</v>
      </c>
      <c r="CF24" s="37"/>
      <c r="CG24" s="56">
        <v>0</v>
      </c>
      <c r="CH24" s="37">
        <v>0</v>
      </c>
      <c r="CI24" s="56">
        <v>0</v>
      </c>
      <c r="CJ24" s="37">
        <v>0</v>
      </c>
      <c r="CK24" s="37"/>
      <c r="CL24" s="37">
        <v>8522.6</v>
      </c>
      <c r="CM24" s="56">
        <v>5426.568</v>
      </c>
      <c r="CN24" s="37">
        <v>250</v>
      </c>
      <c r="CO24" s="56">
        <v>0</v>
      </c>
      <c r="CP24" s="37">
        <v>600</v>
      </c>
      <c r="CQ24" s="56">
        <v>400</v>
      </c>
      <c r="CR24" s="37">
        <v>0</v>
      </c>
      <c r="CS24" s="37">
        <v>0</v>
      </c>
      <c r="CT24" s="37"/>
      <c r="CU24" s="56">
        <v>0</v>
      </c>
      <c r="CV24" s="37"/>
      <c r="CW24" s="56">
        <v>0</v>
      </c>
      <c r="CX24" s="37">
        <v>15358</v>
      </c>
      <c r="CY24" s="56">
        <v>11200</v>
      </c>
      <c r="CZ24" s="37">
        <v>0</v>
      </c>
      <c r="DA24" s="56">
        <v>0</v>
      </c>
      <c r="DB24" s="37">
        <v>15358</v>
      </c>
      <c r="DC24" s="56">
        <v>11200</v>
      </c>
      <c r="DD24" s="37"/>
      <c r="DE24" s="56">
        <v>0</v>
      </c>
      <c r="DF24" s="37">
        <v>3000</v>
      </c>
      <c r="DG24" s="56">
        <v>1910</v>
      </c>
      <c r="DH24" s="37">
        <v>0</v>
      </c>
      <c r="DI24" s="37"/>
      <c r="DJ24" s="33">
        <f t="shared" si="5"/>
        <v>0</v>
      </c>
      <c r="DK24" s="33">
        <f t="shared" si="6"/>
        <v>0</v>
      </c>
      <c r="DL24" s="37">
        <v>0</v>
      </c>
      <c r="DM24" s="56">
        <v>0</v>
      </c>
      <c r="DN24" s="37"/>
      <c r="DO24" s="37"/>
      <c r="DP24" s="35"/>
      <c r="DQ24" s="56">
        <v>0</v>
      </c>
      <c r="DR24" s="46"/>
    </row>
    <row r="25" spans="2:122" s="16" customFormat="1" ht="21.75" customHeight="1">
      <c r="B25" s="18">
        <v>16</v>
      </c>
      <c r="C25" s="58" t="s">
        <v>12</v>
      </c>
      <c r="D25" s="32">
        <f t="shared" si="0"/>
        <v>79186.5</v>
      </c>
      <c r="E25" s="32">
        <f t="shared" si="1"/>
        <v>46442.701</v>
      </c>
      <c r="F25" s="33">
        <f t="shared" si="7"/>
        <v>68397.5</v>
      </c>
      <c r="G25" s="33">
        <f t="shared" si="8"/>
        <v>37259.481</v>
      </c>
      <c r="H25" s="33">
        <f t="shared" si="9"/>
        <v>14141</v>
      </c>
      <c r="I25" s="33">
        <f t="shared" si="10"/>
        <v>12535.22</v>
      </c>
      <c r="J25" s="36">
        <v>34340</v>
      </c>
      <c r="K25" s="56">
        <v>17388.074</v>
      </c>
      <c r="L25" s="36">
        <v>1600</v>
      </c>
      <c r="M25" s="56">
        <v>0</v>
      </c>
      <c r="N25" s="37">
        <v>28940</v>
      </c>
      <c r="O25" s="56">
        <v>15626.274</v>
      </c>
      <c r="P25" s="37">
        <v>500</v>
      </c>
      <c r="Q25" s="56">
        <v>0</v>
      </c>
      <c r="R25" s="37">
        <v>5400</v>
      </c>
      <c r="S25" s="56">
        <v>1761.8</v>
      </c>
      <c r="T25" s="37">
        <v>1100</v>
      </c>
      <c r="U25" s="56">
        <v>0</v>
      </c>
      <c r="V25" s="37"/>
      <c r="W25" s="37"/>
      <c r="X25" s="37"/>
      <c r="Y25" s="37"/>
      <c r="Z25" s="37"/>
      <c r="AA25" s="37"/>
      <c r="AB25" s="37"/>
      <c r="AC25" s="37"/>
      <c r="AD25" s="37">
        <v>1944.4</v>
      </c>
      <c r="AE25" s="56">
        <v>780.4</v>
      </c>
      <c r="AF25" s="37">
        <v>0</v>
      </c>
      <c r="AG25" s="56">
        <v>0</v>
      </c>
      <c r="AH25" s="37">
        <v>1944.4</v>
      </c>
      <c r="AI25" s="56">
        <v>780.4</v>
      </c>
      <c r="AJ25" s="37">
        <v>0</v>
      </c>
      <c r="AK25" s="56">
        <v>0</v>
      </c>
      <c r="AL25" s="37"/>
      <c r="AM25" s="37"/>
      <c r="AN25" s="37"/>
      <c r="AO25" s="56">
        <v>0</v>
      </c>
      <c r="AP25" s="37"/>
      <c r="AQ25" s="56">
        <v>0</v>
      </c>
      <c r="AR25" s="37"/>
      <c r="AS25" s="56">
        <v>0</v>
      </c>
      <c r="AT25" s="37"/>
      <c r="AU25" s="56">
        <v>0</v>
      </c>
      <c r="AV25" s="37"/>
      <c r="AW25" s="56">
        <v>0</v>
      </c>
      <c r="AX25" s="37">
        <v>3000</v>
      </c>
      <c r="AY25" s="56">
        <v>2000</v>
      </c>
      <c r="AZ25" s="37">
        <v>0</v>
      </c>
      <c r="BA25" s="56">
        <v>0</v>
      </c>
      <c r="BB25" s="37">
        <v>3000</v>
      </c>
      <c r="BC25" s="56">
        <v>2000</v>
      </c>
      <c r="BD25" s="37"/>
      <c r="BE25" s="56">
        <v>0</v>
      </c>
      <c r="BF25" s="37"/>
      <c r="BG25" s="56">
        <v>0</v>
      </c>
      <c r="BH25" s="37"/>
      <c r="BI25" s="37"/>
      <c r="BJ25" s="37">
        <v>0</v>
      </c>
      <c r="BK25" s="56">
        <v>0</v>
      </c>
      <c r="BL25" s="37">
        <v>0</v>
      </c>
      <c r="BM25" s="56">
        <v>0</v>
      </c>
      <c r="BN25" s="37"/>
      <c r="BO25" s="56">
        <v>0</v>
      </c>
      <c r="BP25" s="37"/>
      <c r="BQ25" s="56">
        <v>0</v>
      </c>
      <c r="BR25" s="37"/>
      <c r="BS25" s="56">
        <v>0</v>
      </c>
      <c r="BT25" s="37"/>
      <c r="BU25" s="56">
        <v>0</v>
      </c>
      <c r="BV25" s="37"/>
      <c r="BW25" s="56">
        <v>0</v>
      </c>
      <c r="BX25" s="37"/>
      <c r="BY25" s="56">
        <v>0</v>
      </c>
      <c r="BZ25" s="37"/>
      <c r="CA25" s="56">
        <v>0</v>
      </c>
      <c r="CB25" s="37"/>
      <c r="CC25" s="56">
        <v>0</v>
      </c>
      <c r="CD25" s="37"/>
      <c r="CE25" s="56">
        <v>0</v>
      </c>
      <c r="CF25" s="37"/>
      <c r="CG25" s="56">
        <v>0</v>
      </c>
      <c r="CH25" s="37">
        <v>0</v>
      </c>
      <c r="CI25" s="56">
        <v>0</v>
      </c>
      <c r="CJ25" s="37">
        <v>0</v>
      </c>
      <c r="CK25" s="37"/>
      <c r="CL25" s="37">
        <v>4911</v>
      </c>
      <c r="CM25" s="56">
        <v>2719.04</v>
      </c>
      <c r="CN25" s="37">
        <v>0</v>
      </c>
      <c r="CO25" s="56">
        <v>0</v>
      </c>
      <c r="CP25" s="37">
        <v>3000</v>
      </c>
      <c r="CQ25" s="56">
        <v>1400</v>
      </c>
      <c r="CR25" s="37">
        <v>0</v>
      </c>
      <c r="CS25" s="37">
        <v>0</v>
      </c>
      <c r="CT25" s="37"/>
      <c r="CU25" s="56">
        <v>0</v>
      </c>
      <c r="CV25" s="37"/>
      <c r="CW25" s="56">
        <v>0</v>
      </c>
      <c r="CX25" s="37">
        <v>12010</v>
      </c>
      <c r="CY25" s="56">
        <v>9169.967</v>
      </c>
      <c r="CZ25" s="37">
        <v>12541</v>
      </c>
      <c r="DA25" s="56">
        <v>12535.22</v>
      </c>
      <c r="DB25" s="37"/>
      <c r="DC25" s="56">
        <v>0</v>
      </c>
      <c r="DD25" s="37"/>
      <c r="DE25" s="56">
        <v>0</v>
      </c>
      <c r="DF25" s="37">
        <v>2700</v>
      </c>
      <c r="DG25" s="56">
        <v>1850</v>
      </c>
      <c r="DH25" s="37">
        <v>0</v>
      </c>
      <c r="DI25" s="37"/>
      <c r="DJ25" s="33">
        <f t="shared" si="5"/>
        <v>6140.1</v>
      </c>
      <c r="DK25" s="33">
        <f t="shared" si="6"/>
        <v>0</v>
      </c>
      <c r="DL25" s="37">
        <v>9492.1</v>
      </c>
      <c r="DM25" s="56">
        <v>3352</v>
      </c>
      <c r="DN25" s="37"/>
      <c r="DO25" s="37"/>
      <c r="DP25" s="35">
        <v>3352</v>
      </c>
      <c r="DQ25" s="56">
        <v>3352</v>
      </c>
      <c r="DR25" s="46"/>
    </row>
    <row r="26" spans="2:122" s="16" customFormat="1" ht="21.75" customHeight="1">
      <c r="B26" s="17">
        <v>17</v>
      </c>
      <c r="C26" s="58" t="s">
        <v>13</v>
      </c>
      <c r="D26" s="32">
        <f t="shared" si="0"/>
        <v>36534.6</v>
      </c>
      <c r="E26" s="32">
        <f t="shared" si="1"/>
        <v>22332.603</v>
      </c>
      <c r="F26" s="33">
        <f t="shared" si="7"/>
        <v>35388.6</v>
      </c>
      <c r="G26" s="33">
        <f t="shared" si="8"/>
        <v>22024.603</v>
      </c>
      <c r="H26" s="33">
        <f t="shared" si="9"/>
        <v>1146</v>
      </c>
      <c r="I26" s="33">
        <f t="shared" si="10"/>
        <v>308</v>
      </c>
      <c r="J26" s="36">
        <v>22038.6</v>
      </c>
      <c r="K26" s="56">
        <v>13249.403</v>
      </c>
      <c r="L26" s="36">
        <v>1146</v>
      </c>
      <c r="M26" s="56">
        <v>308</v>
      </c>
      <c r="N26" s="37">
        <v>19060</v>
      </c>
      <c r="O26" s="56">
        <v>12048.003</v>
      </c>
      <c r="P26" s="37">
        <v>600</v>
      </c>
      <c r="Q26" s="56">
        <v>180</v>
      </c>
      <c r="R26" s="37">
        <v>2978.6</v>
      </c>
      <c r="S26" s="56">
        <v>1201.4</v>
      </c>
      <c r="T26" s="37">
        <v>546</v>
      </c>
      <c r="U26" s="56">
        <v>128</v>
      </c>
      <c r="V26" s="37"/>
      <c r="W26" s="37"/>
      <c r="X26" s="37"/>
      <c r="Y26" s="37"/>
      <c r="Z26" s="37"/>
      <c r="AA26" s="37"/>
      <c r="AB26" s="37"/>
      <c r="AC26" s="37"/>
      <c r="AD26" s="37">
        <v>0</v>
      </c>
      <c r="AE26" s="56">
        <v>0</v>
      </c>
      <c r="AF26" s="37">
        <v>0</v>
      </c>
      <c r="AG26" s="56">
        <v>0</v>
      </c>
      <c r="AH26" s="37">
        <v>0</v>
      </c>
      <c r="AI26" s="56">
        <v>0</v>
      </c>
      <c r="AJ26" s="37">
        <v>0</v>
      </c>
      <c r="AK26" s="56">
        <v>0</v>
      </c>
      <c r="AL26" s="37"/>
      <c r="AM26" s="37"/>
      <c r="AN26" s="37"/>
      <c r="AO26" s="56">
        <v>0</v>
      </c>
      <c r="AP26" s="37"/>
      <c r="AQ26" s="56">
        <v>0</v>
      </c>
      <c r="AR26" s="37"/>
      <c r="AS26" s="56">
        <v>0</v>
      </c>
      <c r="AT26" s="37"/>
      <c r="AU26" s="56">
        <v>0</v>
      </c>
      <c r="AV26" s="37"/>
      <c r="AW26" s="56">
        <v>0</v>
      </c>
      <c r="AX26" s="37">
        <v>2300</v>
      </c>
      <c r="AY26" s="56">
        <v>1623</v>
      </c>
      <c r="AZ26" s="37">
        <v>0</v>
      </c>
      <c r="BA26" s="56">
        <v>0</v>
      </c>
      <c r="BB26" s="37">
        <v>1800</v>
      </c>
      <c r="BC26" s="56">
        <v>1200</v>
      </c>
      <c r="BD26" s="37"/>
      <c r="BE26" s="56">
        <v>0</v>
      </c>
      <c r="BF26" s="37"/>
      <c r="BG26" s="56">
        <v>0</v>
      </c>
      <c r="BH26" s="37"/>
      <c r="BI26" s="37"/>
      <c r="BJ26" s="37">
        <v>0</v>
      </c>
      <c r="BK26" s="56">
        <v>0</v>
      </c>
      <c r="BL26" s="37">
        <v>0</v>
      </c>
      <c r="BM26" s="56">
        <v>0</v>
      </c>
      <c r="BN26" s="37"/>
      <c r="BO26" s="56">
        <v>0</v>
      </c>
      <c r="BP26" s="37"/>
      <c r="BQ26" s="56">
        <v>0</v>
      </c>
      <c r="BR26" s="37"/>
      <c r="BS26" s="56">
        <v>0</v>
      </c>
      <c r="BT26" s="37"/>
      <c r="BU26" s="56">
        <v>0</v>
      </c>
      <c r="BV26" s="37"/>
      <c r="BW26" s="56">
        <v>0</v>
      </c>
      <c r="BX26" s="37"/>
      <c r="BY26" s="56">
        <v>0</v>
      </c>
      <c r="BZ26" s="37"/>
      <c r="CA26" s="56">
        <v>0</v>
      </c>
      <c r="CB26" s="37"/>
      <c r="CC26" s="56">
        <v>0</v>
      </c>
      <c r="CD26" s="37"/>
      <c r="CE26" s="56">
        <v>0</v>
      </c>
      <c r="CF26" s="37"/>
      <c r="CG26" s="56">
        <v>0</v>
      </c>
      <c r="CH26" s="37">
        <v>0</v>
      </c>
      <c r="CI26" s="56">
        <v>0</v>
      </c>
      <c r="CJ26" s="37">
        <v>0</v>
      </c>
      <c r="CK26" s="37"/>
      <c r="CL26" s="37">
        <v>0</v>
      </c>
      <c r="CM26" s="56">
        <v>0</v>
      </c>
      <c r="CN26" s="37">
        <v>0</v>
      </c>
      <c r="CO26" s="56">
        <v>0</v>
      </c>
      <c r="CP26" s="37">
        <v>0</v>
      </c>
      <c r="CQ26" s="56">
        <v>0</v>
      </c>
      <c r="CR26" s="37">
        <v>0</v>
      </c>
      <c r="CS26" s="37">
        <v>0</v>
      </c>
      <c r="CT26" s="37"/>
      <c r="CU26" s="56">
        <v>0</v>
      </c>
      <c r="CV26" s="37"/>
      <c r="CW26" s="56">
        <v>0</v>
      </c>
      <c r="CX26" s="37">
        <v>9250</v>
      </c>
      <c r="CY26" s="56">
        <v>6197.2</v>
      </c>
      <c r="CZ26" s="37">
        <v>0</v>
      </c>
      <c r="DA26" s="56">
        <v>0</v>
      </c>
      <c r="DB26" s="37">
        <v>9250</v>
      </c>
      <c r="DC26" s="56">
        <v>6197.2</v>
      </c>
      <c r="DD26" s="37"/>
      <c r="DE26" s="56">
        <v>0</v>
      </c>
      <c r="DF26" s="37">
        <v>1800</v>
      </c>
      <c r="DG26" s="56">
        <v>955</v>
      </c>
      <c r="DH26" s="37">
        <v>0</v>
      </c>
      <c r="DI26" s="37"/>
      <c r="DJ26" s="33">
        <f t="shared" si="5"/>
        <v>0</v>
      </c>
      <c r="DK26" s="33">
        <f t="shared" si="6"/>
        <v>0</v>
      </c>
      <c r="DL26" s="37">
        <v>0</v>
      </c>
      <c r="DM26" s="56">
        <v>0</v>
      </c>
      <c r="DN26" s="37"/>
      <c r="DO26" s="37"/>
      <c r="DP26" s="35"/>
      <c r="DQ26" s="56">
        <v>0</v>
      </c>
      <c r="DR26" s="46"/>
    </row>
    <row r="27" spans="2:122" s="16" customFormat="1" ht="21.75" customHeight="1">
      <c r="B27" s="18">
        <v>18</v>
      </c>
      <c r="C27" s="58" t="s">
        <v>14</v>
      </c>
      <c r="D27" s="32">
        <f t="shared" si="0"/>
        <v>20289.7</v>
      </c>
      <c r="E27" s="32">
        <f t="shared" si="1"/>
        <v>13768.59</v>
      </c>
      <c r="F27" s="33">
        <f t="shared" si="7"/>
        <v>18145.100000000002</v>
      </c>
      <c r="G27" s="33">
        <f t="shared" si="8"/>
        <v>12624.025000000001</v>
      </c>
      <c r="H27" s="33">
        <f t="shared" si="9"/>
        <v>2144.6</v>
      </c>
      <c r="I27" s="33">
        <f t="shared" si="10"/>
        <v>1144.5649999999996</v>
      </c>
      <c r="J27" s="36">
        <v>10894.9</v>
      </c>
      <c r="K27" s="56">
        <v>7520.448</v>
      </c>
      <c r="L27" s="36">
        <v>2395.7</v>
      </c>
      <c r="M27" s="56">
        <v>2395.7</v>
      </c>
      <c r="N27" s="37">
        <v>10594.9</v>
      </c>
      <c r="O27" s="56">
        <v>7494.448</v>
      </c>
      <c r="P27" s="37">
        <v>500</v>
      </c>
      <c r="Q27" s="56">
        <v>500</v>
      </c>
      <c r="R27" s="37">
        <v>300</v>
      </c>
      <c r="S27" s="56">
        <v>26</v>
      </c>
      <c r="T27" s="37">
        <v>1895.7</v>
      </c>
      <c r="U27" s="56">
        <v>1895.7</v>
      </c>
      <c r="V27" s="37"/>
      <c r="W27" s="37"/>
      <c r="X27" s="37"/>
      <c r="Y27" s="37"/>
      <c r="Z27" s="37"/>
      <c r="AA27" s="37"/>
      <c r="AB27" s="37"/>
      <c r="AC27" s="37"/>
      <c r="AD27" s="37">
        <v>0</v>
      </c>
      <c r="AE27" s="56">
        <v>0</v>
      </c>
      <c r="AF27" s="37">
        <v>-2345.7</v>
      </c>
      <c r="AG27" s="56">
        <v>-2345.735</v>
      </c>
      <c r="AH27" s="37">
        <v>0</v>
      </c>
      <c r="AI27" s="56">
        <v>0</v>
      </c>
      <c r="AJ27" s="37">
        <v>0</v>
      </c>
      <c r="AK27" s="56">
        <v>0</v>
      </c>
      <c r="AL27" s="37"/>
      <c r="AM27" s="37"/>
      <c r="AN27" s="37"/>
      <c r="AO27" s="56">
        <v>0</v>
      </c>
      <c r="AP27" s="37"/>
      <c r="AQ27" s="56">
        <v>0</v>
      </c>
      <c r="AR27" s="37"/>
      <c r="AS27" s="56">
        <v>0</v>
      </c>
      <c r="AT27" s="37"/>
      <c r="AU27" s="56">
        <v>0</v>
      </c>
      <c r="AV27" s="37">
        <v>-2345.7</v>
      </c>
      <c r="AW27" s="56">
        <v>-2345.735</v>
      </c>
      <c r="AX27" s="37">
        <v>780</v>
      </c>
      <c r="AY27" s="56">
        <v>585</v>
      </c>
      <c r="AZ27" s="37">
        <v>0</v>
      </c>
      <c r="BA27" s="56">
        <v>0</v>
      </c>
      <c r="BB27" s="37">
        <v>780</v>
      </c>
      <c r="BC27" s="56">
        <v>585</v>
      </c>
      <c r="BD27" s="37"/>
      <c r="BE27" s="56">
        <v>0</v>
      </c>
      <c r="BF27" s="37"/>
      <c r="BG27" s="56">
        <v>0</v>
      </c>
      <c r="BH27" s="37"/>
      <c r="BI27" s="37"/>
      <c r="BJ27" s="37">
        <v>250</v>
      </c>
      <c r="BK27" s="56">
        <v>0</v>
      </c>
      <c r="BL27" s="37">
        <v>0</v>
      </c>
      <c r="BM27" s="56">
        <v>0</v>
      </c>
      <c r="BN27" s="37"/>
      <c r="BO27" s="56">
        <v>0</v>
      </c>
      <c r="BP27" s="37"/>
      <c r="BQ27" s="56">
        <v>0</v>
      </c>
      <c r="BR27" s="37"/>
      <c r="BS27" s="56">
        <v>0</v>
      </c>
      <c r="BT27" s="37"/>
      <c r="BU27" s="56">
        <v>0</v>
      </c>
      <c r="BV27" s="37"/>
      <c r="BW27" s="56">
        <v>0</v>
      </c>
      <c r="BX27" s="37"/>
      <c r="BY27" s="56">
        <v>0</v>
      </c>
      <c r="BZ27" s="37">
        <v>250</v>
      </c>
      <c r="CA27" s="56">
        <v>0</v>
      </c>
      <c r="CB27" s="37"/>
      <c r="CC27" s="56">
        <v>0</v>
      </c>
      <c r="CD27" s="37"/>
      <c r="CE27" s="56">
        <v>0</v>
      </c>
      <c r="CF27" s="37"/>
      <c r="CG27" s="56">
        <v>0</v>
      </c>
      <c r="CH27" s="37">
        <v>0</v>
      </c>
      <c r="CI27" s="56">
        <v>0</v>
      </c>
      <c r="CJ27" s="37">
        <v>0</v>
      </c>
      <c r="CK27" s="37"/>
      <c r="CL27" s="37">
        <v>4185</v>
      </c>
      <c r="CM27" s="56">
        <v>3118.577</v>
      </c>
      <c r="CN27" s="37">
        <v>2094.6</v>
      </c>
      <c r="CO27" s="56">
        <v>1094.6</v>
      </c>
      <c r="CP27" s="37">
        <v>4185</v>
      </c>
      <c r="CQ27" s="56">
        <v>3118.577</v>
      </c>
      <c r="CR27" s="37">
        <v>2094.6</v>
      </c>
      <c r="CS27" s="37">
        <v>1094.6</v>
      </c>
      <c r="CT27" s="37">
        <v>3185</v>
      </c>
      <c r="CU27" s="56">
        <v>2368.577</v>
      </c>
      <c r="CV27" s="37">
        <v>1094.6</v>
      </c>
      <c r="CW27" s="56">
        <v>1094.6</v>
      </c>
      <c r="CX27" s="37">
        <v>0</v>
      </c>
      <c r="CY27" s="56">
        <v>0</v>
      </c>
      <c r="CZ27" s="37">
        <v>0</v>
      </c>
      <c r="DA27" s="56">
        <v>0</v>
      </c>
      <c r="DB27" s="37"/>
      <c r="DC27" s="56">
        <v>0</v>
      </c>
      <c r="DD27" s="37"/>
      <c r="DE27" s="56">
        <v>0</v>
      </c>
      <c r="DF27" s="37">
        <v>1800</v>
      </c>
      <c r="DG27" s="56">
        <v>1400</v>
      </c>
      <c r="DH27" s="37">
        <v>0</v>
      </c>
      <c r="DI27" s="37"/>
      <c r="DJ27" s="33">
        <f t="shared" si="5"/>
        <v>235.2</v>
      </c>
      <c r="DK27" s="33">
        <f t="shared" si="6"/>
        <v>0</v>
      </c>
      <c r="DL27" s="37">
        <v>235.2</v>
      </c>
      <c r="DM27" s="56">
        <v>0</v>
      </c>
      <c r="DN27" s="37"/>
      <c r="DO27" s="37"/>
      <c r="DP27" s="35"/>
      <c r="DQ27" s="56">
        <v>0</v>
      </c>
      <c r="DR27" s="46"/>
    </row>
    <row r="28" spans="2:122" s="16" customFormat="1" ht="21.75" customHeight="1">
      <c r="B28" s="17">
        <v>19</v>
      </c>
      <c r="C28" s="58" t="s">
        <v>15</v>
      </c>
      <c r="D28" s="32">
        <f t="shared" si="0"/>
        <v>28367.9</v>
      </c>
      <c r="E28" s="32">
        <f t="shared" si="1"/>
        <v>18157.65</v>
      </c>
      <c r="F28" s="33">
        <f t="shared" si="7"/>
        <v>26975</v>
      </c>
      <c r="G28" s="33">
        <f t="shared" si="8"/>
        <v>17475.15</v>
      </c>
      <c r="H28" s="33">
        <f t="shared" si="9"/>
        <v>1392.9</v>
      </c>
      <c r="I28" s="33">
        <f t="shared" si="10"/>
        <v>682.5</v>
      </c>
      <c r="J28" s="36">
        <v>19540</v>
      </c>
      <c r="K28" s="56">
        <v>12027.104</v>
      </c>
      <c r="L28" s="36">
        <v>1342</v>
      </c>
      <c r="M28" s="56">
        <v>642</v>
      </c>
      <c r="N28" s="37">
        <v>16895</v>
      </c>
      <c r="O28" s="56">
        <v>10270.824</v>
      </c>
      <c r="P28" s="37">
        <v>700</v>
      </c>
      <c r="Q28" s="56">
        <v>0</v>
      </c>
      <c r="R28" s="37">
        <v>2645</v>
      </c>
      <c r="S28" s="56">
        <v>1756.28</v>
      </c>
      <c r="T28" s="37">
        <v>642</v>
      </c>
      <c r="U28" s="56">
        <v>642</v>
      </c>
      <c r="V28" s="37"/>
      <c r="W28" s="37"/>
      <c r="X28" s="37"/>
      <c r="Y28" s="37"/>
      <c r="Z28" s="37"/>
      <c r="AA28" s="37"/>
      <c r="AB28" s="37"/>
      <c r="AC28" s="37"/>
      <c r="AD28" s="37">
        <v>0</v>
      </c>
      <c r="AE28" s="56">
        <v>0</v>
      </c>
      <c r="AF28" s="37">
        <v>0</v>
      </c>
      <c r="AG28" s="56">
        <v>0</v>
      </c>
      <c r="AH28" s="37">
        <v>0</v>
      </c>
      <c r="AI28" s="56">
        <v>0</v>
      </c>
      <c r="AJ28" s="37">
        <v>0</v>
      </c>
      <c r="AK28" s="56">
        <v>0</v>
      </c>
      <c r="AL28" s="37"/>
      <c r="AM28" s="37"/>
      <c r="AN28" s="37"/>
      <c r="AO28" s="56">
        <v>0</v>
      </c>
      <c r="AP28" s="37"/>
      <c r="AQ28" s="56">
        <v>0</v>
      </c>
      <c r="AR28" s="37"/>
      <c r="AS28" s="56">
        <v>0</v>
      </c>
      <c r="AT28" s="37"/>
      <c r="AU28" s="56">
        <v>0</v>
      </c>
      <c r="AV28" s="37"/>
      <c r="AW28" s="56">
        <v>0</v>
      </c>
      <c r="AX28" s="37">
        <v>1150</v>
      </c>
      <c r="AY28" s="56">
        <v>766.4</v>
      </c>
      <c r="AZ28" s="37">
        <v>0</v>
      </c>
      <c r="BA28" s="56">
        <v>0</v>
      </c>
      <c r="BB28" s="37">
        <v>1150</v>
      </c>
      <c r="BC28" s="56">
        <v>766.4</v>
      </c>
      <c r="BD28" s="37"/>
      <c r="BE28" s="56">
        <v>0</v>
      </c>
      <c r="BF28" s="37"/>
      <c r="BG28" s="56">
        <v>0</v>
      </c>
      <c r="BH28" s="37"/>
      <c r="BI28" s="37"/>
      <c r="BJ28" s="37">
        <v>0</v>
      </c>
      <c r="BK28" s="56">
        <v>0</v>
      </c>
      <c r="BL28" s="37">
        <v>0</v>
      </c>
      <c r="BM28" s="56">
        <v>0</v>
      </c>
      <c r="BN28" s="37"/>
      <c r="BO28" s="56">
        <v>0</v>
      </c>
      <c r="BP28" s="37"/>
      <c r="BQ28" s="56">
        <v>0</v>
      </c>
      <c r="BR28" s="37"/>
      <c r="BS28" s="56">
        <v>0</v>
      </c>
      <c r="BT28" s="37"/>
      <c r="BU28" s="56">
        <v>0</v>
      </c>
      <c r="BV28" s="37"/>
      <c r="BW28" s="56">
        <v>0</v>
      </c>
      <c r="BX28" s="37"/>
      <c r="BY28" s="56">
        <v>0</v>
      </c>
      <c r="BZ28" s="37"/>
      <c r="CA28" s="56">
        <v>0</v>
      </c>
      <c r="CB28" s="37"/>
      <c r="CC28" s="56">
        <v>0</v>
      </c>
      <c r="CD28" s="37"/>
      <c r="CE28" s="56">
        <v>0</v>
      </c>
      <c r="CF28" s="37"/>
      <c r="CG28" s="56">
        <v>0</v>
      </c>
      <c r="CH28" s="37">
        <v>0</v>
      </c>
      <c r="CI28" s="56">
        <v>0</v>
      </c>
      <c r="CJ28" s="37">
        <v>0</v>
      </c>
      <c r="CK28" s="37"/>
      <c r="CL28" s="37">
        <v>2905</v>
      </c>
      <c r="CM28" s="56">
        <v>2051.646</v>
      </c>
      <c r="CN28" s="37">
        <v>50.9</v>
      </c>
      <c r="CO28" s="56">
        <v>40.5</v>
      </c>
      <c r="CP28" s="37">
        <v>2905</v>
      </c>
      <c r="CQ28" s="56">
        <v>2051.646</v>
      </c>
      <c r="CR28" s="37">
        <v>50.9</v>
      </c>
      <c r="CS28" s="37">
        <v>40.5</v>
      </c>
      <c r="CT28" s="37">
        <v>2905</v>
      </c>
      <c r="CU28" s="56">
        <v>2051.646</v>
      </c>
      <c r="CV28" s="37">
        <v>50.9</v>
      </c>
      <c r="CW28" s="56">
        <v>40.5</v>
      </c>
      <c r="CX28" s="37">
        <v>0</v>
      </c>
      <c r="CY28" s="56">
        <v>0</v>
      </c>
      <c r="CZ28" s="37">
        <v>0</v>
      </c>
      <c r="DA28" s="56">
        <v>0</v>
      </c>
      <c r="DB28" s="37"/>
      <c r="DC28" s="56">
        <v>0</v>
      </c>
      <c r="DD28" s="37"/>
      <c r="DE28" s="56">
        <v>0</v>
      </c>
      <c r="DF28" s="37">
        <v>3380</v>
      </c>
      <c r="DG28" s="56">
        <v>2630</v>
      </c>
      <c r="DH28" s="37">
        <v>0</v>
      </c>
      <c r="DI28" s="37"/>
      <c r="DJ28" s="33">
        <f t="shared" si="5"/>
        <v>0</v>
      </c>
      <c r="DK28" s="33">
        <f t="shared" si="6"/>
        <v>0</v>
      </c>
      <c r="DL28" s="37">
        <v>0</v>
      </c>
      <c r="DM28" s="56">
        <v>0</v>
      </c>
      <c r="DN28" s="37"/>
      <c r="DO28" s="37"/>
      <c r="DP28" s="35"/>
      <c r="DQ28" s="56">
        <v>0</v>
      </c>
      <c r="DR28" s="46"/>
    </row>
    <row r="29" spans="2:122" s="16" customFormat="1" ht="21.75" customHeight="1">
      <c r="B29" s="18">
        <v>20</v>
      </c>
      <c r="C29" s="58" t="s">
        <v>16</v>
      </c>
      <c r="D29" s="32">
        <f t="shared" si="0"/>
        <v>9552.4</v>
      </c>
      <c r="E29" s="32">
        <f t="shared" si="1"/>
        <v>6556.889</v>
      </c>
      <c r="F29" s="33">
        <f t="shared" si="7"/>
        <v>9419.3</v>
      </c>
      <c r="G29" s="33">
        <f t="shared" si="8"/>
        <v>6556.889</v>
      </c>
      <c r="H29" s="33">
        <f t="shared" si="9"/>
        <v>133.1</v>
      </c>
      <c r="I29" s="33">
        <f t="shared" si="10"/>
        <v>0</v>
      </c>
      <c r="J29" s="36">
        <v>9059.3</v>
      </c>
      <c r="K29" s="56">
        <v>6376.889</v>
      </c>
      <c r="L29" s="36">
        <v>133.1</v>
      </c>
      <c r="M29" s="56">
        <v>0</v>
      </c>
      <c r="N29" s="37">
        <v>9059.3</v>
      </c>
      <c r="O29" s="56">
        <v>6376.889</v>
      </c>
      <c r="P29" s="37">
        <v>133.1</v>
      </c>
      <c r="Q29" s="56">
        <v>0</v>
      </c>
      <c r="R29" s="37"/>
      <c r="S29" s="56">
        <v>0</v>
      </c>
      <c r="T29" s="37"/>
      <c r="U29" s="56">
        <v>0</v>
      </c>
      <c r="V29" s="37"/>
      <c r="W29" s="37"/>
      <c r="X29" s="37"/>
      <c r="Y29" s="37"/>
      <c r="Z29" s="37"/>
      <c r="AA29" s="37"/>
      <c r="AB29" s="37"/>
      <c r="AC29" s="37"/>
      <c r="AD29" s="37">
        <v>0</v>
      </c>
      <c r="AE29" s="56">
        <v>0</v>
      </c>
      <c r="AF29" s="37">
        <v>0</v>
      </c>
      <c r="AG29" s="56">
        <v>0</v>
      </c>
      <c r="AH29" s="37">
        <v>0</v>
      </c>
      <c r="AI29" s="56">
        <v>0</v>
      </c>
      <c r="AJ29" s="37">
        <v>0</v>
      </c>
      <c r="AK29" s="56">
        <v>0</v>
      </c>
      <c r="AL29" s="37"/>
      <c r="AM29" s="37"/>
      <c r="AN29" s="37"/>
      <c r="AO29" s="56">
        <v>0</v>
      </c>
      <c r="AP29" s="37"/>
      <c r="AQ29" s="56">
        <v>0</v>
      </c>
      <c r="AR29" s="37"/>
      <c r="AS29" s="56">
        <v>0</v>
      </c>
      <c r="AT29" s="37"/>
      <c r="AU29" s="56">
        <v>0</v>
      </c>
      <c r="AV29" s="37"/>
      <c r="AW29" s="56">
        <v>0</v>
      </c>
      <c r="AX29" s="37">
        <v>360</v>
      </c>
      <c r="AY29" s="56">
        <v>180</v>
      </c>
      <c r="AZ29" s="37">
        <v>0</v>
      </c>
      <c r="BA29" s="56">
        <v>0</v>
      </c>
      <c r="BB29" s="37">
        <v>360</v>
      </c>
      <c r="BC29" s="56">
        <v>180</v>
      </c>
      <c r="BD29" s="37"/>
      <c r="BE29" s="56">
        <v>0</v>
      </c>
      <c r="BF29" s="37"/>
      <c r="BG29" s="56">
        <v>0</v>
      </c>
      <c r="BH29" s="37"/>
      <c r="BI29" s="37"/>
      <c r="BJ29" s="37">
        <v>0</v>
      </c>
      <c r="BK29" s="56">
        <v>0</v>
      </c>
      <c r="BL29" s="37">
        <v>0</v>
      </c>
      <c r="BM29" s="56">
        <v>0</v>
      </c>
      <c r="BN29" s="37"/>
      <c r="BO29" s="56">
        <v>0</v>
      </c>
      <c r="BP29" s="37"/>
      <c r="BQ29" s="56">
        <v>0</v>
      </c>
      <c r="BR29" s="37"/>
      <c r="BS29" s="56">
        <v>0</v>
      </c>
      <c r="BT29" s="37"/>
      <c r="BU29" s="56">
        <v>0</v>
      </c>
      <c r="BV29" s="37"/>
      <c r="BW29" s="56">
        <v>0</v>
      </c>
      <c r="BX29" s="37"/>
      <c r="BY29" s="56">
        <v>0</v>
      </c>
      <c r="BZ29" s="37"/>
      <c r="CA29" s="56">
        <v>0</v>
      </c>
      <c r="CB29" s="37"/>
      <c r="CC29" s="56">
        <v>0</v>
      </c>
      <c r="CD29" s="37"/>
      <c r="CE29" s="56">
        <v>0</v>
      </c>
      <c r="CF29" s="37"/>
      <c r="CG29" s="56">
        <v>0</v>
      </c>
      <c r="CH29" s="37">
        <v>0</v>
      </c>
      <c r="CI29" s="56">
        <v>0</v>
      </c>
      <c r="CJ29" s="37">
        <v>0</v>
      </c>
      <c r="CK29" s="37"/>
      <c r="CL29" s="37">
        <v>0</v>
      </c>
      <c r="CM29" s="56">
        <v>0</v>
      </c>
      <c r="CN29" s="37">
        <v>0</v>
      </c>
      <c r="CO29" s="56">
        <v>0</v>
      </c>
      <c r="CP29" s="37">
        <v>0</v>
      </c>
      <c r="CQ29" s="56">
        <v>0</v>
      </c>
      <c r="CR29" s="37">
        <v>0</v>
      </c>
      <c r="CS29" s="37">
        <v>0</v>
      </c>
      <c r="CT29" s="37"/>
      <c r="CU29" s="56">
        <v>0</v>
      </c>
      <c r="CV29" s="37"/>
      <c r="CW29" s="56">
        <v>0</v>
      </c>
      <c r="CX29" s="37">
        <v>0</v>
      </c>
      <c r="CY29" s="56">
        <v>0</v>
      </c>
      <c r="CZ29" s="37">
        <v>0</v>
      </c>
      <c r="DA29" s="56">
        <v>0</v>
      </c>
      <c r="DB29" s="37"/>
      <c r="DC29" s="56">
        <v>0</v>
      </c>
      <c r="DD29" s="37"/>
      <c r="DE29" s="56">
        <v>0</v>
      </c>
      <c r="DF29" s="37">
        <v>0</v>
      </c>
      <c r="DG29" s="56">
        <v>0</v>
      </c>
      <c r="DH29" s="37">
        <v>0</v>
      </c>
      <c r="DI29" s="37"/>
      <c r="DJ29" s="33">
        <f t="shared" si="5"/>
        <v>0</v>
      </c>
      <c r="DK29" s="33">
        <f t="shared" si="6"/>
        <v>0</v>
      </c>
      <c r="DL29" s="37">
        <v>0</v>
      </c>
      <c r="DM29" s="56">
        <v>0</v>
      </c>
      <c r="DN29" s="37"/>
      <c r="DO29" s="37"/>
      <c r="DP29" s="35"/>
      <c r="DQ29" s="56">
        <v>0</v>
      </c>
      <c r="DR29" s="46"/>
    </row>
    <row r="30" spans="2:122" s="16" customFormat="1" ht="21.75" customHeight="1">
      <c r="B30" s="17">
        <v>21</v>
      </c>
      <c r="C30" s="58" t="s">
        <v>17</v>
      </c>
      <c r="D30" s="32">
        <f t="shared" si="0"/>
        <v>36311.7</v>
      </c>
      <c r="E30" s="32">
        <f t="shared" si="1"/>
        <v>16550.276</v>
      </c>
      <c r="F30" s="33">
        <f t="shared" si="7"/>
        <v>22547.4</v>
      </c>
      <c r="G30" s="33">
        <f t="shared" si="8"/>
        <v>11781.827000000001</v>
      </c>
      <c r="H30" s="33">
        <f t="shared" si="9"/>
        <v>13764.3</v>
      </c>
      <c r="I30" s="33">
        <f t="shared" si="10"/>
        <v>4768.449</v>
      </c>
      <c r="J30" s="36">
        <v>16108</v>
      </c>
      <c r="K30" s="56">
        <v>7558.787</v>
      </c>
      <c r="L30" s="36">
        <v>1780</v>
      </c>
      <c r="M30" s="56">
        <v>0</v>
      </c>
      <c r="N30" s="37">
        <v>15408</v>
      </c>
      <c r="O30" s="56">
        <v>7558.787</v>
      </c>
      <c r="P30" s="37">
        <v>1780</v>
      </c>
      <c r="Q30" s="56">
        <v>0</v>
      </c>
      <c r="R30" s="37">
        <v>700</v>
      </c>
      <c r="S30" s="56">
        <v>0</v>
      </c>
      <c r="T30" s="37"/>
      <c r="U30" s="56">
        <v>0</v>
      </c>
      <c r="V30" s="37"/>
      <c r="W30" s="37"/>
      <c r="X30" s="37"/>
      <c r="Y30" s="37"/>
      <c r="Z30" s="37"/>
      <c r="AA30" s="37"/>
      <c r="AB30" s="37"/>
      <c r="AC30" s="37"/>
      <c r="AD30" s="37">
        <v>0</v>
      </c>
      <c r="AE30" s="56">
        <v>0</v>
      </c>
      <c r="AF30" s="37">
        <v>950</v>
      </c>
      <c r="AG30" s="56">
        <v>0</v>
      </c>
      <c r="AH30" s="37">
        <v>0</v>
      </c>
      <c r="AI30" s="56">
        <v>0</v>
      </c>
      <c r="AJ30" s="37">
        <v>0</v>
      </c>
      <c r="AK30" s="56">
        <v>0</v>
      </c>
      <c r="AL30" s="37"/>
      <c r="AM30" s="37"/>
      <c r="AN30" s="37">
        <v>950</v>
      </c>
      <c r="AO30" s="56">
        <v>0</v>
      </c>
      <c r="AP30" s="37"/>
      <c r="AQ30" s="56">
        <v>0</v>
      </c>
      <c r="AR30" s="37"/>
      <c r="AS30" s="56">
        <v>0</v>
      </c>
      <c r="AT30" s="37"/>
      <c r="AU30" s="56">
        <v>0</v>
      </c>
      <c r="AV30" s="37"/>
      <c r="AW30" s="56">
        <v>0</v>
      </c>
      <c r="AX30" s="37">
        <v>960</v>
      </c>
      <c r="AY30" s="56">
        <v>640</v>
      </c>
      <c r="AZ30" s="37">
        <v>0</v>
      </c>
      <c r="BA30" s="56">
        <v>0</v>
      </c>
      <c r="BB30" s="37">
        <v>960</v>
      </c>
      <c r="BC30" s="56">
        <v>640</v>
      </c>
      <c r="BD30" s="37"/>
      <c r="BE30" s="56">
        <v>0</v>
      </c>
      <c r="BF30" s="37"/>
      <c r="BG30" s="56">
        <v>0</v>
      </c>
      <c r="BH30" s="37"/>
      <c r="BI30" s="37"/>
      <c r="BJ30" s="37">
        <v>700</v>
      </c>
      <c r="BK30" s="56">
        <v>667</v>
      </c>
      <c r="BL30" s="37">
        <v>0</v>
      </c>
      <c r="BM30" s="56">
        <v>0</v>
      </c>
      <c r="BN30" s="37"/>
      <c r="BO30" s="56">
        <v>0</v>
      </c>
      <c r="BP30" s="37"/>
      <c r="BQ30" s="56">
        <v>0</v>
      </c>
      <c r="BR30" s="37"/>
      <c r="BS30" s="56">
        <v>0</v>
      </c>
      <c r="BT30" s="37"/>
      <c r="BU30" s="56">
        <v>0</v>
      </c>
      <c r="BV30" s="37">
        <v>700</v>
      </c>
      <c r="BW30" s="56">
        <v>667</v>
      </c>
      <c r="BX30" s="37"/>
      <c r="BY30" s="56">
        <v>0</v>
      </c>
      <c r="BZ30" s="37"/>
      <c r="CA30" s="56">
        <v>0</v>
      </c>
      <c r="CB30" s="37"/>
      <c r="CC30" s="56">
        <v>0</v>
      </c>
      <c r="CD30" s="37"/>
      <c r="CE30" s="56">
        <v>0</v>
      </c>
      <c r="CF30" s="37"/>
      <c r="CG30" s="56">
        <v>0</v>
      </c>
      <c r="CH30" s="37">
        <v>0</v>
      </c>
      <c r="CI30" s="56">
        <v>0</v>
      </c>
      <c r="CJ30" s="37">
        <v>0</v>
      </c>
      <c r="CK30" s="37"/>
      <c r="CL30" s="37">
        <v>1495</v>
      </c>
      <c r="CM30" s="56">
        <v>846.04</v>
      </c>
      <c r="CN30" s="37">
        <v>950</v>
      </c>
      <c r="CO30" s="56">
        <v>0</v>
      </c>
      <c r="CP30" s="37">
        <v>1495</v>
      </c>
      <c r="CQ30" s="56">
        <v>846.04</v>
      </c>
      <c r="CR30" s="37">
        <v>950</v>
      </c>
      <c r="CS30" s="37">
        <v>0</v>
      </c>
      <c r="CT30" s="37"/>
      <c r="CU30" s="56">
        <v>0</v>
      </c>
      <c r="CV30" s="37">
        <v>950</v>
      </c>
      <c r="CW30" s="56">
        <v>0</v>
      </c>
      <c r="CX30" s="37">
        <v>1054</v>
      </c>
      <c r="CY30" s="56">
        <v>820</v>
      </c>
      <c r="CZ30" s="37">
        <v>7820.9</v>
      </c>
      <c r="DA30" s="56">
        <v>4768.449</v>
      </c>
      <c r="DB30" s="37">
        <v>504</v>
      </c>
      <c r="DC30" s="56">
        <v>270</v>
      </c>
      <c r="DD30" s="37">
        <v>7820.9</v>
      </c>
      <c r="DE30" s="56">
        <v>4768.449</v>
      </c>
      <c r="DF30" s="37">
        <v>1900</v>
      </c>
      <c r="DG30" s="56">
        <v>1250</v>
      </c>
      <c r="DH30" s="37">
        <v>0</v>
      </c>
      <c r="DI30" s="37"/>
      <c r="DJ30" s="33">
        <f t="shared" si="5"/>
        <v>2593.8</v>
      </c>
      <c r="DK30" s="33">
        <f t="shared" si="6"/>
        <v>0</v>
      </c>
      <c r="DL30" s="37">
        <v>330.4</v>
      </c>
      <c r="DM30" s="56">
        <v>0</v>
      </c>
      <c r="DN30" s="37">
        <v>2263.4</v>
      </c>
      <c r="DO30" s="37"/>
      <c r="DP30" s="35"/>
      <c r="DQ30" s="56">
        <v>0</v>
      </c>
      <c r="DR30" s="46"/>
    </row>
    <row r="31" spans="2:122" s="16" customFormat="1" ht="21.75" customHeight="1">
      <c r="B31" s="18">
        <v>22</v>
      </c>
      <c r="C31" s="58" t="s">
        <v>18</v>
      </c>
      <c r="D31" s="32">
        <f t="shared" si="0"/>
        <v>82367.7</v>
      </c>
      <c r="E31" s="32">
        <f t="shared" si="1"/>
        <v>31744.923000000006</v>
      </c>
      <c r="F31" s="33">
        <f t="shared" si="7"/>
        <v>51739.4</v>
      </c>
      <c r="G31" s="33">
        <f t="shared" si="8"/>
        <v>32822.994000000006</v>
      </c>
      <c r="H31" s="33">
        <f t="shared" si="9"/>
        <v>30628.3</v>
      </c>
      <c r="I31" s="33">
        <f t="shared" si="10"/>
        <v>-1078.071</v>
      </c>
      <c r="J31" s="36">
        <v>29273.4</v>
      </c>
      <c r="K31" s="56">
        <v>18666.774</v>
      </c>
      <c r="L31" s="36">
        <v>0</v>
      </c>
      <c r="M31" s="56">
        <v>0</v>
      </c>
      <c r="N31" s="37">
        <v>28273.4</v>
      </c>
      <c r="O31" s="56">
        <v>18666.774</v>
      </c>
      <c r="P31" s="37"/>
      <c r="Q31" s="56">
        <v>0</v>
      </c>
      <c r="R31" s="37">
        <v>1000</v>
      </c>
      <c r="S31" s="56">
        <v>0</v>
      </c>
      <c r="T31" s="37"/>
      <c r="U31" s="56">
        <v>0</v>
      </c>
      <c r="V31" s="37"/>
      <c r="W31" s="37"/>
      <c r="X31" s="37"/>
      <c r="Y31" s="37"/>
      <c r="Z31" s="37"/>
      <c r="AA31" s="37"/>
      <c r="AB31" s="37"/>
      <c r="AC31" s="37"/>
      <c r="AD31" s="37">
        <v>1200</v>
      </c>
      <c r="AE31" s="56">
        <v>420</v>
      </c>
      <c r="AF31" s="37">
        <v>998</v>
      </c>
      <c r="AG31" s="56">
        <v>-1078.071</v>
      </c>
      <c r="AH31" s="37">
        <v>0</v>
      </c>
      <c r="AI31" s="56">
        <v>0</v>
      </c>
      <c r="AJ31" s="37">
        <v>0</v>
      </c>
      <c r="AK31" s="56">
        <v>0</v>
      </c>
      <c r="AL31" s="37"/>
      <c r="AM31" s="37"/>
      <c r="AN31" s="37"/>
      <c r="AO31" s="56">
        <v>0</v>
      </c>
      <c r="AP31" s="37">
        <v>1200</v>
      </c>
      <c r="AQ31" s="56">
        <v>420</v>
      </c>
      <c r="AR31" s="37">
        <v>998</v>
      </c>
      <c r="AS31" s="56">
        <v>990</v>
      </c>
      <c r="AT31" s="37"/>
      <c r="AU31" s="56">
        <v>0</v>
      </c>
      <c r="AV31" s="37"/>
      <c r="AW31" s="56">
        <v>-2068.071</v>
      </c>
      <c r="AX31" s="37">
        <v>1500</v>
      </c>
      <c r="AY31" s="56">
        <v>1050.3</v>
      </c>
      <c r="AZ31" s="37">
        <v>0</v>
      </c>
      <c r="BA31" s="56">
        <v>0</v>
      </c>
      <c r="BB31" s="37">
        <v>1500</v>
      </c>
      <c r="BC31" s="56">
        <v>1050.3</v>
      </c>
      <c r="BD31" s="37"/>
      <c r="BE31" s="56">
        <v>0</v>
      </c>
      <c r="BF31" s="37"/>
      <c r="BG31" s="56">
        <v>0</v>
      </c>
      <c r="BH31" s="37"/>
      <c r="BI31" s="37"/>
      <c r="BJ31" s="37">
        <v>700</v>
      </c>
      <c r="BK31" s="56">
        <v>130</v>
      </c>
      <c r="BL31" s="37">
        <v>0</v>
      </c>
      <c r="BM31" s="56">
        <v>0</v>
      </c>
      <c r="BN31" s="37"/>
      <c r="BO31" s="56">
        <v>0</v>
      </c>
      <c r="BP31" s="37"/>
      <c r="BQ31" s="56">
        <v>0</v>
      </c>
      <c r="BR31" s="37"/>
      <c r="BS31" s="56">
        <v>0</v>
      </c>
      <c r="BT31" s="37"/>
      <c r="BU31" s="56">
        <v>0</v>
      </c>
      <c r="BV31" s="37">
        <v>300</v>
      </c>
      <c r="BW31" s="56">
        <v>130</v>
      </c>
      <c r="BX31" s="37"/>
      <c r="BY31" s="56">
        <v>0</v>
      </c>
      <c r="BZ31" s="37">
        <v>400</v>
      </c>
      <c r="CA31" s="56">
        <v>0</v>
      </c>
      <c r="CB31" s="37"/>
      <c r="CC31" s="56">
        <v>0</v>
      </c>
      <c r="CD31" s="37"/>
      <c r="CE31" s="56">
        <v>0</v>
      </c>
      <c r="CF31" s="37"/>
      <c r="CG31" s="56">
        <v>0</v>
      </c>
      <c r="CH31" s="37">
        <v>0</v>
      </c>
      <c r="CI31" s="56">
        <v>0</v>
      </c>
      <c r="CJ31" s="37">
        <v>0</v>
      </c>
      <c r="CK31" s="37"/>
      <c r="CL31" s="37">
        <v>6366</v>
      </c>
      <c r="CM31" s="56">
        <v>4015.72</v>
      </c>
      <c r="CN31" s="37">
        <v>0</v>
      </c>
      <c r="CO31" s="56">
        <v>0</v>
      </c>
      <c r="CP31" s="37">
        <v>6066</v>
      </c>
      <c r="CQ31" s="56">
        <v>4015.72</v>
      </c>
      <c r="CR31" s="37">
        <v>0</v>
      </c>
      <c r="CS31" s="37">
        <v>0</v>
      </c>
      <c r="CT31" s="37">
        <v>5566</v>
      </c>
      <c r="CU31" s="56">
        <v>4015.72</v>
      </c>
      <c r="CV31" s="37"/>
      <c r="CW31" s="56">
        <v>0</v>
      </c>
      <c r="CX31" s="37">
        <v>9700</v>
      </c>
      <c r="CY31" s="56">
        <v>6380.2</v>
      </c>
      <c r="CZ31" s="37">
        <v>0</v>
      </c>
      <c r="DA31" s="56">
        <v>0</v>
      </c>
      <c r="DB31" s="37">
        <v>9700</v>
      </c>
      <c r="DC31" s="56">
        <v>6380.2</v>
      </c>
      <c r="DD31" s="37"/>
      <c r="DE31" s="56">
        <v>0</v>
      </c>
      <c r="DF31" s="37">
        <v>3000</v>
      </c>
      <c r="DG31" s="56">
        <v>2160</v>
      </c>
      <c r="DH31" s="37">
        <v>0</v>
      </c>
      <c r="DI31" s="37"/>
      <c r="DJ31" s="33">
        <f t="shared" si="5"/>
        <v>29630.3</v>
      </c>
      <c r="DK31" s="33">
        <f t="shared" si="6"/>
        <v>0</v>
      </c>
      <c r="DL31" s="37">
        <v>0</v>
      </c>
      <c r="DM31" s="56">
        <v>0</v>
      </c>
      <c r="DN31" s="37">
        <v>29630.3</v>
      </c>
      <c r="DO31" s="37"/>
      <c r="DP31" s="35"/>
      <c r="DQ31" s="56">
        <v>0</v>
      </c>
      <c r="DR31" s="46"/>
    </row>
    <row r="32" spans="2:122" s="16" customFormat="1" ht="21.75" customHeight="1">
      <c r="B32" s="17">
        <v>23</v>
      </c>
      <c r="C32" s="58" t="s">
        <v>19</v>
      </c>
      <c r="D32" s="32">
        <f t="shared" si="0"/>
        <v>29103.3</v>
      </c>
      <c r="E32" s="32">
        <f t="shared" si="1"/>
        <v>17482.049999999996</v>
      </c>
      <c r="F32" s="33">
        <f t="shared" si="7"/>
        <v>28985.7</v>
      </c>
      <c r="G32" s="33">
        <f t="shared" si="8"/>
        <v>17364.449999999997</v>
      </c>
      <c r="H32" s="33">
        <f t="shared" si="9"/>
        <v>517.6</v>
      </c>
      <c r="I32" s="33">
        <f t="shared" si="10"/>
        <v>517.6</v>
      </c>
      <c r="J32" s="36">
        <v>17556.5</v>
      </c>
      <c r="K32" s="56">
        <v>11388.442</v>
      </c>
      <c r="L32" s="36">
        <v>517.6</v>
      </c>
      <c r="M32" s="56">
        <v>517.6</v>
      </c>
      <c r="N32" s="37">
        <v>16990</v>
      </c>
      <c r="O32" s="56">
        <v>11298.442</v>
      </c>
      <c r="P32" s="37">
        <v>517.6</v>
      </c>
      <c r="Q32" s="56">
        <v>517.6</v>
      </c>
      <c r="R32" s="37">
        <v>366.5</v>
      </c>
      <c r="S32" s="56">
        <v>0</v>
      </c>
      <c r="T32" s="37"/>
      <c r="U32" s="56">
        <v>0</v>
      </c>
      <c r="V32" s="37"/>
      <c r="W32" s="37"/>
      <c r="X32" s="37"/>
      <c r="Y32" s="37"/>
      <c r="Z32" s="37"/>
      <c r="AA32" s="37"/>
      <c r="AB32" s="37"/>
      <c r="AC32" s="37"/>
      <c r="AD32" s="37">
        <v>0</v>
      </c>
      <c r="AE32" s="56">
        <v>0</v>
      </c>
      <c r="AF32" s="37">
        <v>0</v>
      </c>
      <c r="AG32" s="56">
        <v>0</v>
      </c>
      <c r="AH32" s="37">
        <v>0</v>
      </c>
      <c r="AI32" s="56">
        <v>0</v>
      </c>
      <c r="AJ32" s="37">
        <v>0</v>
      </c>
      <c r="AK32" s="56">
        <v>0</v>
      </c>
      <c r="AL32" s="37"/>
      <c r="AM32" s="37"/>
      <c r="AN32" s="37"/>
      <c r="AO32" s="56">
        <v>0</v>
      </c>
      <c r="AP32" s="37"/>
      <c r="AQ32" s="56">
        <v>0</v>
      </c>
      <c r="AR32" s="37"/>
      <c r="AS32" s="56">
        <v>0</v>
      </c>
      <c r="AT32" s="37"/>
      <c r="AU32" s="56">
        <v>0</v>
      </c>
      <c r="AV32" s="37"/>
      <c r="AW32" s="56">
        <v>0</v>
      </c>
      <c r="AX32" s="37">
        <v>1576</v>
      </c>
      <c r="AY32" s="56">
        <v>830</v>
      </c>
      <c r="AZ32" s="37">
        <v>0</v>
      </c>
      <c r="BA32" s="56">
        <v>0</v>
      </c>
      <c r="BB32" s="37">
        <v>1576</v>
      </c>
      <c r="BC32" s="56">
        <v>830</v>
      </c>
      <c r="BD32" s="37"/>
      <c r="BE32" s="56">
        <v>0</v>
      </c>
      <c r="BF32" s="37"/>
      <c r="BG32" s="56">
        <v>0</v>
      </c>
      <c r="BH32" s="37"/>
      <c r="BI32" s="37"/>
      <c r="BJ32" s="37">
        <v>0</v>
      </c>
      <c r="BK32" s="56">
        <v>0</v>
      </c>
      <c r="BL32" s="37">
        <v>0</v>
      </c>
      <c r="BM32" s="56">
        <v>0</v>
      </c>
      <c r="BN32" s="37"/>
      <c r="BO32" s="56">
        <v>0</v>
      </c>
      <c r="BP32" s="37"/>
      <c r="BQ32" s="56">
        <v>0</v>
      </c>
      <c r="BR32" s="37"/>
      <c r="BS32" s="56">
        <v>0</v>
      </c>
      <c r="BT32" s="37"/>
      <c r="BU32" s="56">
        <v>0</v>
      </c>
      <c r="BV32" s="37"/>
      <c r="BW32" s="56">
        <v>0</v>
      </c>
      <c r="BX32" s="37"/>
      <c r="BY32" s="56">
        <v>0</v>
      </c>
      <c r="BZ32" s="37"/>
      <c r="CA32" s="56">
        <v>0</v>
      </c>
      <c r="CB32" s="37"/>
      <c r="CC32" s="56">
        <v>0</v>
      </c>
      <c r="CD32" s="37"/>
      <c r="CE32" s="56">
        <v>0</v>
      </c>
      <c r="CF32" s="37"/>
      <c r="CG32" s="56">
        <v>0</v>
      </c>
      <c r="CH32" s="37">
        <v>0</v>
      </c>
      <c r="CI32" s="56">
        <v>0</v>
      </c>
      <c r="CJ32" s="37">
        <v>0</v>
      </c>
      <c r="CK32" s="37"/>
      <c r="CL32" s="37">
        <v>6461.7</v>
      </c>
      <c r="CM32" s="56">
        <v>3331.008</v>
      </c>
      <c r="CN32" s="37">
        <v>0</v>
      </c>
      <c r="CO32" s="56">
        <v>0</v>
      </c>
      <c r="CP32" s="37">
        <v>6461.7</v>
      </c>
      <c r="CQ32" s="56">
        <v>3331.008</v>
      </c>
      <c r="CR32" s="37">
        <v>0</v>
      </c>
      <c r="CS32" s="37">
        <v>0</v>
      </c>
      <c r="CT32" s="37">
        <v>4961.7</v>
      </c>
      <c r="CU32" s="56">
        <v>3161.008</v>
      </c>
      <c r="CV32" s="37"/>
      <c r="CW32" s="56">
        <v>0</v>
      </c>
      <c r="CX32" s="37">
        <v>0</v>
      </c>
      <c r="CY32" s="56">
        <v>0</v>
      </c>
      <c r="CZ32" s="37">
        <v>0</v>
      </c>
      <c r="DA32" s="56">
        <v>0</v>
      </c>
      <c r="DB32" s="37"/>
      <c r="DC32" s="56">
        <v>0</v>
      </c>
      <c r="DD32" s="37"/>
      <c r="DE32" s="56">
        <v>0</v>
      </c>
      <c r="DF32" s="37">
        <v>2150</v>
      </c>
      <c r="DG32" s="56">
        <v>1415</v>
      </c>
      <c r="DH32" s="37">
        <v>0</v>
      </c>
      <c r="DI32" s="37"/>
      <c r="DJ32" s="33">
        <f t="shared" si="5"/>
        <v>841.5</v>
      </c>
      <c r="DK32" s="33">
        <f t="shared" si="6"/>
        <v>0</v>
      </c>
      <c r="DL32" s="37">
        <v>1241.5</v>
      </c>
      <c r="DM32" s="56">
        <v>400</v>
      </c>
      <c r="DN32" s="37"/>
      <c r="DO32" s="37"/>
      <c r="DP32" s="35">
        <v>400</v>
      </c>
      <c r="DQ32" s="56">
        <v>400</v>
      </c>
      <c r="DR32" s="46"/>
    </row>
    <row r="33" spans="2:122" s="16" customFormat="1" ht="21.75" customHeight="1">
      <c r="B33" s="18">
        <v>24</v>
      </c>
      <c r="C33" s="58" t="s">
        <v>20</v>
      </c>
      <c r="D33" s="32">
        <f t="shared" si="0"/>
        <v>27048.100000000002</v>
      </c>
      <c r="E33" s="32">
        <f t="shared" si="1"/>
        <v>16433.214</v>
      </c>
      <c r="F33" s="33">
        <f t="shared" si="7"/>
        <v>25391.2</v>
      </c>
      <c r="G33" s="33">
        <f t="shared" si="8"/>
        <v>15483.214</v>
      </c>
      <c r="H33" s="33">
        <f t="shared" si="9"/>
        <v>1656.9</v>
      </c>
      <c r="I33" s="33">
        <f t="shared" si="10"/>
        <v>950</v>
      </c>
      <c r="J33" s="36">
        <v>20595.2</v>
      </c>
      <c r="K33" s="56">
        <v>11987.214</v>
      </c>
      <c r="L33" s="36">
        <v>1656.9</v>
      </c>
      <c r="M33" s="56">
        <v>950</v>
      </c>
      <c r="N33" s="37">
        <v>19525.2</v>
      </c>
      <c r="O33" s="56">
        <v>11737.214</v>
      </c>
      <c r="P33" s="37">
        <v>706.9</v>
      </c>
      <c r="Q33" s="56">
        <v>0</v>
      </c>
      <c r="R33" s="37">
        <v>1070</v>
      </c>
      <c r="S33" s="56">
        <v>250</v>
      </c>
      <c r="T33" s="37">
        <v>950</v>
      </c>
      <c r="U33" s="56">
        <v>950</v>
      </c>
      <c r="V33" s="37"/>
      <c r="W33" s="37"/>
      <c r="X33" s="37"/>
      <c r="Y33" s="37"/>
      <c r="Z33" s="37"/>
      <c r="AA33" s="37"/>
      <c r="AB33" s="37"/>
      <c r="AC33" s="37"/>
      <c r="AD33" s="37">
        <v>0</v>
      </c>
      <c r="AE33" s="56">
        <v>0</v>
      </c>
      <c r="AF33" s="37">
        <v>0</v>
      </c>
      <c r="AG33" s="56">
        <v>0</v>
      </c>
      <c r="AH33" s="37">
        <v>0</v>
      </c>
      <c r="AI33" s="56">
        <v>0</v>
      </c>
      <c r="AJ33" s="37">
        <v>0</v>
      </c>
      <c r="AK33" s="56">
        <v>0</v>
      </c>
      <c r="AL33" s="37"/>
      <c r="AM33" s="37"/>
      <c r="AN33" s="37"/>
      <c r="AO33" s="56">
        <v>0</v>
      </c>
      <c r="AP33" s="37"/>
      <c r="AQ33" s="56">
        <v>0</v>
      </c>
      <c r="AR33" s="37"/>
      <c r="AS33" s="56">
        <v>0</v>
      </c>
      <c r="AT33" s="37"/>
      <c r="AU33" s="56">
        <v>0</v>
      </c>
      <c r="AV33" s="37"/>
      <c r="AW33" s="56">
        <v>0</v>
      </c>
      <c r="AX33" s="37">
        <v>996</v>
      </c>
      <c r="AY33" s="56">
        <v>664</v>
      </c>
      <c r="AZ33" s="37">
        <v>0</v>
      </c>
      <c r="BA33" s="56">
        <v>0</v>
      </c>
      <c r="BB33" s="37">
        <v>996</v>
      </c>
      <c r="BC33" s="56">
        <v>664</v>
      </c>
      <c r="BD33" s="37"/>
      <c r="BE33" s="56">
        <v>0</v>
      </c>
      <c r="BF33" s="37"/>
      <c r="BG33" s="56">
        <v>0</v>
      </c>
      <c r="BH33" s="37"/>
      <c r="BI33" s="37"/>
      <c r="BJ33" s="37">
        <v>0</v>
      </c>
      <c r="BK33" s="56">
        <v>0</v>
      </c>
      <c r="BL33" s="37">
        <v>0</v>
      </c>
      <c r="BM33" s="56">
        <v>0</v>
      </c>
      <c r="BN33" s="37"/>
      <c r="BO33" s="56">
        <v>0</v>
      </c>
      <c r="BP33" s="37"/>
      <c r="BQ33" s="56">
        <v>0</v>
      </c>
      <c r="BR33" s="37"/>
      <c r="BS33" s="56">
        <v>0</v>
      </c>
      <c r="BT33" s="37"/>
      <c r="BU33" s="56">
        <v>0</v>
      </c>
      <c r="BV33" s="37"/>
      <c r="BW33" s="56">
        <v>0</v>
      </c>
      <c r="BX33" s="37"/>
      <c r="BY33" s="56">
        <v>0</v>
      </c>
      <c r="BZ33" s="37"/>
      <c r="CA33" s="56">
        <v>0</v>
      </c>
      <c r="CB33" s="37"/>
      <c r="CC33" s="56">
        <v>0</v>
      </c>
      <c r="CD33" s="37"/>
      <c r="CE33" s="56">
        <v>0</v>
      </c>
      <c r="CF33" s="37"/>
      <c r="CG33" s="56">
        <v>0</v>
      </c>
      <c r="CH33" s="37">
        <v>0</v>
      </c>
      <c r="CI33" s="56">
        <v>0</v>
      </c>
      <c r="CJ33" s="37">
        <v>0</v>
      </c>
      <c r="CK33" s="37"/>
      <c r="CL33" s="37">
        <v>1800</v>
      </c>
      <c r="CM33" s="56">
        <v>1500</v>
      </c>
      <c r="CN33" s="37">
        <v>0</v>
      </c>
      <c r="CO33" s="56">
        <v>0</v>
      </c>
      <c r="CP33" s="37">
        <v>1800</v>
      </c>
      <c r="CQ33" s="56">
        <v>1500</v>
      </c>
      <c r="CR33" s="37">
        <v>0</v>
      </c>
      <c r="CS33" s="37">
        <v>0</v>
      </c>
      <c r="CT33" s="37"/>
      <c r="CU33" s="56">
        <v>0</v>
      </c>
      <c r="CV33" s="37"/>
      <c r="CW33" s="56">
        <v>0</v>
      </c>
      <c r="CX33" s="37">
        <v>0</v>
      </c>
      <c r="CY33" s="56">
        <v>0</v>
      </c>
      <c r="CZ33" s="37">
        <v>0</v>
      </c>
      <c r="DA33" s="56">
        <v>0</v>
      </c>
      <c r="DB33" s="37"/>
      <c r="DC33" s="56">
        <v>0</v>
      </c>
      <c r="DD33" s="37"/>
      <c r="DE33" s="56">
        <v>0</v>
      </c>
      <c r="DF33" s="37">
        <v>2000</v>
      </c>
      <c r="DG33" s="56">
        <v>1332</v>
      </c>
      <c r="DH33" s="37">
        <v>0</v>
      </c>
      <c r="DI33" s="37"/>
      <c r="DJ33" s="33">
        <f t="shared" si="5"/>
        <v>0</v>
      </c>
      <c r="DK33" s="33">
        <f t="shared" si="6"/>
        <v>0</v>
      </c>
      <c r="DL33" s="37">
        <v>0</v>
      </c>
      <c r="DM33" s="56">
        <v>0</v>
      </c>
      <c r="DN33" s="37"/>
      <c r="DO33" s="37"/>
      <c r="DP33" s="35"/>
      <c r="DQ33" s="56">
        <v>0</v>
      </c>
      <c r="DR33" s="46"/>
    </row>
    <row r="34" spans="2:122" s="16" customFormat="1" ht="21.75" customHeight="1">
      <c r="B34" s="17">
        <v>25</v>
      </c>
      <c r="C34" s="58" t="s">
        <v>21</v>
      </c>
      <c r="D34" s="32">
        <f t="shared" si="0"/>
        <v>23766.1</v>
      </c>
      <c r="E34" s="32">
        <f t="shared" si="1"/>
        <v>14875.901</v>
      </c>
      <c r="F34" s="33">
        <f t="shared" si="7"/>
        <v>23745.8</v>
      </c>
      <c r="G34" s="33">
        <f t="shared" si="8"/>
        <v>14875.901</v>
      </c>
      <c r="H34" s="33">
        <f t="shared" si="9"/>
        <v>2400.3</v>
      </c>
      <c r="I34" s="33">
        <f t="shared" si="10"/>
        <v>844.83</v>
      </c>
      <c r="J34" s="36">
        <v>18085.8</v>
      </c>
      <c r="K34" s="56">
        <v>12257.071</v>
      </c>
      <c r="L34" s="36">
        <v>1420.3</v>
      </c>
      <c r="M34" s="56">
        <v>0</v>
      </c>
      <c r="N34" s="37">
        <v>14937.3</v>
      </c>
      <c r="O34" s="56">
        <v>9327.071</v>
      </c>
      <c r="P34" s="37">
        <v>1420.3</v>
      </c>
      <c r="Q34" s="56">
        <v>0</v>
      </c>
      <c r="R34" s="37">
        <v>3113.5</v>
      </c>
      <c r="S34" s="56">
        <v>2900</v>
      </c>
      <c r="T34" s="37"/>
      <c r="U34" s="56">
        <v>0</v>
      </c>
      <c r="V34" s="37"/>
      <c r="W34" s="37"/>
      <c r="X34" s="37"/>
      <c r="Y34" s="37"/>
      <c r="Z34" s="37"/>
      <c r="AA34" s="37"/>
      <c r="AB34" s="37"/>
      <c r="AC34" s="37"/>
      <c r="AD34" s="37">
        <v>0</v>
      </c>
      <c r="AE34" s="56">
        <v>0</v>
      </c>
      <c r="AF34" s="37">
        <v>0</v>
      </c>
      <c r="AG34" s="56">
        <v>0</v>
      </c>
      <c r="AH34" s="37">
        <v>0</v>
      </c>
      <c r="AI34" s="56">
        <v>0</v>
      </c>
      <c r="AJ34" s="37">
        <v>0</v>
      </c>
      <c r="AK34" s="56">
        <v>0</v>
      </c>
      <c r="AL34" s="37"/>
      <c r="AM34" s="37"/>
      <c r="AN34" s="37"/>
      <c r="AO34" s="56">
        <v>0</v>
      </c>
      <c r="AP34" s="37"/>
      <c r="AQ34" s="56">
        <v>0</v>
      </c>
      <c r="AR34" s="37"/>
      <c r="AS34" s="56">
        <v>0</v>
      </c>
      <c r="AT34" s="37"/>
      <c r="AU34" s="56">
        <v>0</v>
      </c>
      <c r="AV34" s="37"/>
      <c r="AW34" s="56">
        <v>0</v>
      </c>
      <c r="AX34" s="37">
        <v>960</v>
      </c>
      <c r="AY34" s="56">
        <v>560</v>
      </c>
      <c r="AZ34" s="37">
        <v>0</v>
      </c>
      <c r="BA34" s="56">
        <v>0</v>
      </c>
      <c r="BB34" s="37">
        <v>960</v>
      </c>
      <c r="BC34" s="56">
        <v>560</v>
      </c>
      <c r="BD34" s="37"/>
      <c r="BE34" s="56">
        <v>0</v>
      </c>
      <c r="BF34" s="37"/>
      <c r="BG34" s="56">
        <v>0</v>
      </c>
      <c r="BH34" s="37"/>
      <c r="BI34" s="37"/>
      <c r="BJ34" s="37">
        <v>120</v>
      </c>
      <c r="BK34" s="56">
        <v>0</v>
      </c>
      <c r="BL34" s="37">
        <v>0</v>
      </c>
      <c r="BM34" s="56">
        <v>0</v>
      </c>
      <c r="BN34" s="37"/>
      <c r="BO34" s="56">
        <v>0</v>
      </c>
      <c r="BP34" s="37"/>
      <c r="BQ34" s="56">
        <v>0</v>
      </c>
      <c r="BR34" s="37"/>
      <c r="BS34" s="56">
        <v>0</v>
      </c>
      <c r="BT34" s="37"/>
      <c r="BU34" s="56">
        <v>0</v>
      </c>
      <c r="BV34" s="37">
        <v>120</v>
      </c>
      <c r="BW34" s="56">
        <v>0</v>
      </c>
      <c r="BX34" s="37"/>
      <c r="BY34" s="56">
        <v>0</v>
      </c>
      <c r="BZ34" s="37"/>
      <c r="CA34" s="56">
        <v>0</v>
      </c>
      <c r="CB34" s="37"/>
      <c r="CC34" s="56">
        <v>0</v>
      </c>
      <c r="CD34" s="37"/>
      <c r="CE34" s="56">
        <v>0</v>
      </c>
      <c r="CF34" s="37"/>
      <c r="CG34" s="56">
        <v>0</v>
      </c>
      <c r="CH34" s="37">
        <v>0</v>
      </c>
      <c r="CI34" s="56">
        <v>0</v>
      </c>
      <c r="CJ34" s="37">
        <v>0</v>
      </c>
      <c r="CK34" s="37"/>
      <c r="CL34" s="37">
        <v>1000</v>
      </c>
      <c r="CM34" s="56">
        <v>694</v>
      </c>
      <c r="CN34" s="37">
        <v>980</v>
      </c>
      <c r="CO34" s="56">
        <v>844.83</v>
      </c>
      <c r="CP34" s="37">
        <v>1000</v>
      </c>
      <c r="CQ34" s="56">
        <v>694</v>
      </c>
      <c r="CR34" s="37">
        <v>980</v>
      </c>
      <c r="CS34" s="37">
        <v>844.83</v>
      </c>
      <c r="CT34" s="37">
        <v>200</v>
      </c>
      <c r="CU34" s="56">
        <v>0</v>
      </c>
      <c r="CV34" s="37">
        <v>900</v>
      </c>
      <c r="CW34" s="56">
        <v>844.83</v>
      </c>
      <c r="CX34" s="37">
        <v>0</v>
      </c>
      <c r="CY34" s="56">
        <v>0</v>
      </c>
      <c r="CZ34" s="37">
        <v>0</v>
      </c>
      <c r="DA34" s="56">
        <v>0</v>
      </c>
      <c r="DB34" s="37"/>
      <c r="DC34" s="56">
        <v>0</v>
      </c>
      <c r="DD34" s="37"/>
      <c r="DE34" s="56">
        <v>0</v>
      </c>
      <c r="DF34" s="37">
        <v>1200</v>
      </c>
      <c r="DG34" s="56">
        <v>520</v>
      </c>
      <c r="DH34" s="37">
        <v>0</v>
      </c>
      <c r="DI34" s="37"/>
      <c r="DJ34" s="33">
        <f t="shared" si="5"/>
        <v>0</v>
      </c>
      <c r="DK34" s="33">
        <f t="shared" si="6"/>
        <v>0</v>
      </c>
      <c r="DL34" s="37">
        <v>2380</v>
      </c>
      <c r="DM34" s="56">
        <v>844.83</v>
      </c>
      <c r="DN34" s="37"/>
      <c r="DO34" s="37"/>
      <c r="DP34" s="35">
        <v>2380</v>
      </c>
      <c r="DQ34" s="56">
        <v>844.83</v>
      </c>
      <c r="DR34" s="50"/>
    </row>
    <row r="35" spans="2:122" s="16" customFormat="1" ht="21.75" customHeight="1">
      <c r="B35" s="18">
        <v>26</v>
      </c>
      <c r="C35" s="58" t="s">
        <v>22</v>
      </c>
      <c r="D35" s="32">
        <f t="shared" si="0"/>
        <v>55671.7</v>
      </c>
      <c r="E35" s="32">
        <f t="shared" si="1"/>
        <v>29935.679</v>
      </c>
      <c r="F35" s="33">
        <f t="shared" si="7"/>
        <v>55668.7</v>
      </c>
      <c r="G35" s="33">
        <f t="shared" si="8"/>
        <v>29935.679</v>
      </c>
      <c r="H35" s="33">
        <f t="shared" si="9"/>
        <v>3</v>
      </c>
      <c r="I35" s="33">
        <f t="shared" si="10"/>
        <v>0</v>
      </c>
      <c r="J35" s="36">
        <v>35369</v>
      </c>
      <c r="K35" s="56">
        <v>20758.679</v>
      </c>
      <c r="L35" s="36">
        <v>3</v>
      </c>
      <c r="M35" s="56">
        <v>0</v>
      </c>
      <c r="N35" s="37">
        <v>32369</v>
      </c>
      <c r="O35" s="56">
        <v>18848.879</v>
      </c>
      <c r="P35" s="37">
        <v>3</v>
      </c>
      <c r="Q35" s="56">
        <v>0</v>
      </c>
      <c r="R35" s="37">
        <v>2500</v>
      </c>
      <c r="S35" s="56">
        <v>1874.8</v>
      </c>
      <c r="T35" s="37"/>
      <c r="U35" s="56">
        <v>0</v>
      </c>
      <c r="V35" s="37"/>
      <c r="W35" s="37"/>
      <c r="X35" s="37"/>
      <c r="Y35" s="37"/>
      <c r="Z35" s="37"/>
      <c r="AA35" s="37"/>
      <c r="AB35" s="37"/>
      <c r="AC35" s="37"/>
      <c r="AD35" s="37">
        <v>0</v>
      </c>
      <c r="AE35" s="56">
        <v>0</v>
      </c>
      <c r="AF35" s="37">
        <v>0</v>
      </c>
      <c r="AG35" s="56">
        <v>0</v>
      </c>
      <c r="AH35" s="37">
        <v>0</v>
      </c>
      <c r="AI35" s="56">
        <v>0</v>
      </c>
      <c r="AJ35" s="37">
        <v>0</v>
      </c>
      <c r="AK35" s="56">
        <v>0</v>
      </c>
      <c r="AL35" s="37"/>
      <c r="AM35" s="37"/>
      <c r="AN35" s="37"/>
      <c r="AO35" s="56">
        <v>0</v>
      </c>
      <c r="AP35" s="37"/>
      <c r="AQ35" s="56">
        <v>0</v>
      </c>
      <c r="AR35" s="37"/>
      <c r="AS35" s="56">
        <v>0</v>
      </c>
      <c r="AT35" s="37"/>
      <c r="AU35" s="56">
        <v>0</v>
      </c>
      <c r="AV35" s="37"/>
      <c r="AW35" s="56">
        <v>0</v>
      </c>
      <c r="AX35" s="37">
        <v>4500</v>
      </c>
      <c r="AY35" s="56">
        <v>2590</v>
      </c>
      <c r="AZ35" s="37">
        <v>0</v>
      </c>
      <c r="BA35" s="56">
        <v>0</v>
      </c>
      <c r="BB35" s="37">
        <v>4500</v>
      </c>
      <c r="BC35" s="56">
        <v>2590</v>
      </c>
      <c r="BD35" s="37"/>
      <c r="BE35" s="56">
        <v>0</v>
      </c>
      <c r="BF35" s="37"/>
      <c r="BG35" s="56">
        <v>0</v>
      </c>
      <c r="BH35" s="37"/>
      <c r="BI35" s="37"/>
      <c r="BJ35" s="37">
        <v>0</v>
      </c>
      <c r="BK35" s="56">
        <v>0</v>
      </c>
      <c r="BL35" s="37">
        <v>0</v>
      </c>
      <c r="BM35" s="56">
        <v>0</v>
      </c>
      <c r="BN35" s="37"/>
      <c r="BO35" s="56">
        <v>0</v>
      </c>
      <c r="BP35" s="37"/>
      <c r="BQ35" s="56">
        <v>0</v>
      </c>
      <c r="BR35" s="37"/>
      <c r="BS35" s="56">
        <v>0</v>
      </c>
      <c r="BT35" s="37"/>
      <c r="BU35" s="56">
        <v>0</v>
      </c>
      <c r="BV35" s="37"/>
      <c r="BW35" s="56">
        <v>0</v>
      </c>
      <c r="BX35" s="37"/>
      <c r="BY35" s="56">
        <v>0</v>
      </c>
      <c r="BZ35" s="37"/>
      <c r="CA35" s="56">
        <v>0</v>
      </c>
      <c r="CB35" s="37"/>
      <c r="CC35" s="56">
        <v>0</v>
      </c>
      <c r="CD35" s="37"/>
      <c r="CE35" s="56">
        <v>0</v>
      </c>
      <c r="CF35" s="37"/>
      <c r="CG35" s="56">
        <v>0</v>
      </c>
      <c r="CH35" s="37">
        <v>0</v>
      </c>
      <c r="CI35" s="56">
        <v>0</v>
      </c>
      <c r="CJ35" s="37">
        <v>0</v>
      </c>
      <c r="CK35" s="37"/>
      <c r="CL35" s="37">
        <v>3300</v>
      </c>
      <c r="CM35" s="56">
        <v>1850</v>
      </c>
      <c r="CN35" s="37">
        <v>0</v>
      </c>
      <c r="CO35" s="56">
        <v>0</v>
      </c>
      <c r="CP35" s="37">
        <v>3000</v>
      </c>
      <c r="CQ35" s="56">
        <v>1850</v>
      </c>
      <c r="CR35" s="37">
        <v>0</v>
      </c>
      <c r="CS35" s="37">
        <v>0</v>
      </c>
      <c r="CT35" s="37"/>
      <c r="CU35" s="56">
        <v>0</v>
      </c>
      <c r="CV35" s="37"/>
      <c r="CW35" s="56">
        <v>0</v>
      </c>
      <c r="CX35" s="37">
        <v>0</v>
      </c>
      <c r="CY35" s="56">
        <v>0</v>
      </c>
      <c r="CZ35" s="37">
        <v>0</v>
      </c>
      <c r="DA35" s="56">
        <v>0</v>
      </c>
      <c r="DB35" s="37">
        <v>0</v>
      </c>
      <c r="DC35" s="56">
        <v>0</v>
      </c>
      <c r="DD35" s="37"/>
      <c r="DE35" s="56">
        <v>0</v>
      </c>
      <c r="DF35" s="37">
        <v>6000</v>
      </c>
      <c r="DG35" s="56">
        <v>4737</v>
      </c>
      <c r="DH35" s="37">
        <v>0</v>
      </c>
      <c r="DI35" s="37"/>
      <c r="DJ35" s="33">
        <f t="shared" si="5"/>
        <v>6499.7</v>
      </c>
      <c r="DK35" s="33">
        <f t="shared" si="6"/>
        <v>0</v>
      </c>
      <c r="DL35" s="37">
        <v>6499.7</v>
      </c>
      <c r="DM35" s="56">
        <v>0</v>
      </c>
      <c r="DN35" s="37"/>
      <c r="DO35" s="37"/>
      <c r="DP35" s="35"/>
      <c r="DQ35" s="56">
        <v>0</v>
      </c>
      <c r="DR35" s="46"/>
    </row>
    <row r="36" spans="2:122" s="16" customFormat="1" ht="21.75" customHeight="1">
      <c r="B36" s="17">
        <v>27</v>
      </c>
      <c r="C36" s="58" t="s">
        <v>23</v>
      </c>
      <c r="D36" s="32">
        <f t="shared" si="0"/>
        <v>27675.3</v>
      </c>
      <c r="E36" s="32">
        <f t="shared" si="1"/>
        <v>15363.339</v>
      </c>
      <c r="F36" s="33">
        <f t="shared" si="7"/>
        <v>27675.3</v>
      </c>
      <c r="G36" s="33">
        <f t="shared" si="8"/>
        <v>15363.339</v>
      </c>
      <c r="H36" s="33">
        <f t="shared" si="9"/>
        <v>0</v>
      </c>
      <c r="I36" s="33">
        <f t="shared" si="10"/>
        <v>0</v>
      </c>
      <c r="J36" s="36">
        <v>18625</v>
      </c>
      <c r="K36" s="56">
        <v>12353.039</v>
      </c>
      <c r="L36" s="36">
        <v>0</v>
      </c>
      <c r="M36" s="56">
        <v>0</v>
      </c>
      <c r="N36" s="37">
        <v>16495</v>
      </c>
      <c r="O36" s="56">
        <v>10353.039</v>
      </c>
      <c r="P36" s="37"/>
      <c r="Q36" s="56">
        <v>0</v>
      </c>
      <c r="R36" s="37">
        <v>2130</v>
      </c>
      <c r="S36" s="56">
        <v>2000</v>
      </c>
      <c r="T36" s="37"/>
      <c r="U36" s="56">
        <v>0</v>
      </c>
      <c r="V36" s="37"/>
      <c r="W36" s="37"/>
      <c r="X36" s="37"/>
      <c r="Y36" s="37"/>
      <c r="Z36" s="37"/>
      <c r="AA36" s="37"/>
      <c r="AB36" s="37"/>
      <c r="AC36" s="37"/>
      <c r="AD36" s="37">
        <v>0</v>
      </c>
      <c r="AE36" s="56">
        <v>0</v>
      </c>
      <c r="AF36" s="37">
        <v>0</v>
      </c>
      <c r="AG36" s="56">
        <v>0</v>
      </c>
      <c r="AH36" s="37">
        <v>0</v>
      </c>
      <c r="AI36" s="56">
        <v>0</v>
      </c>
      <c r="AJ36" s="37">
        <v>0</v>
      </c>
      <c r="AK36" s="56">
        <v>0</v>
      </c>
      <c r="AL36" s="37"/>
      <c r="AM36" s="37"/>
      <c r="AN36" s="37"/>
      <c r="AO36" s="56">
        <v>0</v>
      </c>
      <c r="AP36" s="37"/>
      <c r="AQ36" s="56">
        <v>0</v>
      </c>
      <c r="AR36" s="37"/>
      <c r="AS36" s="56">
        <v>0</v>
      </c>
      <c r="AT36" s="37"/>
      <c r="AU36" s="56">
        <v>0</v>
      </c>
      <c r="AV36" s="37"/>
      <c r="AW36" s="56">
        <v>0</v>
      </c>
      <c r="AX36" s="37">
        <v>1200</v>
      </c>
      <c r="AY36" s="56">
        <v>900</v>
      </c>
      <c r="AZ36" s="37">
        <v>0</v>
      </c>
      <c r="BA36" s="56">
        <v>0</v>
      </c>
      <c r="BB36" s="37">
        <v>1200</v>
      </c>
      <c r="BC36" s="56">
        <v>900</v>
      </c>
      <c r="BD36" s="37"/>
      <c r="BE36" s="56">
        <v>0</v>
      </c>
      <c r="BF36" s="37"/>
      <c r="BG36" s="56">
        <v>0</v>
      </c>
      <c r="BH36" s="37"/>
      <c r="BI36" s="37"/>
      <c r="BJ36" s="37">
        <v>0</v>
      </c>
      <c r="BK36" s="56">
        <v>0</v>
      </c>
      <c r="BL36" s="37">
        <v>0</v>
      </c>
      <c r="BM36" s="56">
        <v>0</v>
      </c>
      <c r="BN36" s="37"/>
      <c r="BO36" s="56">
        <v>0</v>
      </c>
      <c r="BP36" s="37"/>
      <c r="BQ36" s="56">
        <v>0</v>
      </c>
      <c r="BR36" s="37"/>
      <c r="BS36" s="56">
        <v>0</v>
      </c>
      <c r="BT36" s="37"/>
      <c r="BU36" s="56">
        <v>0</v>
      </c>
      <c r="BV36" s="37"/>
      <c r="BW36" s="56">
        <v>0</v>
      </c>
      <c r="BX36" s="37"/>
      <c r="BY36" s="56">
        <v>0</v>
      </c>
      <c r="BZ36" s="37"/>
      <c r="CA36" s="56">
        <v>0</v>
      </c>
      <c r="CB36" s="37"/>
      <c r="CC36" s="56">
        <v>0</v>
      </c>
      <c r="CD36" s="37"/>
      <c r="CE36" s="56">
        <v>0</v>
      </c>
      <c r="CF36" s="37"/>
      <c r="CG36" s="56">
        <v>0</v>
      </c>
      <c r="CH36" s="37">
        <v>0</v>
      </c>
      <c r="CI36" s="56">
        <v>0</v>
      </c>
      <c r="CJ36" s="37">
        <v>0</v>
      </c>
      <c r="CK36" s="37"/>
      <c r="CL36" s="37">
        <v>2450</v>
      </c>
      <c r="CM36" s="56">
        <v>1610.3</v>
      </c>
      <c r="CN36" s="37">
        <v>0</v>
      </c>
      <c r="CO36" s="56">
        <v>0</v>
      </c>
      <c r="CP36" s="37">
        <v>2450</v>
      </c>
      <c r="CQ36" s="56">
        <v>1610.3</v>
      </c>
      <c r="CR36" s="37">
        <v>0</v>
      </c>
      <c r="CS36" s="37">
        <v>0</v>
      </c>
      <c r="CT36" s="37"/>
      <c r="CU36" s="56">
        <v>0</v>
      </c>
      <c r="CV36" s="37"/>
      <c r="CW36" s="56">
        <v>0</v>
      </c>
      <c r="CX36" s="37">
        <v>0</v>
      </c>
      <c r="CY36" s="56">
        <v>0</v>
      </c>
      <c r="CZ36" s="37">
        <v>0</v>
      </c>
      <c r="DA36" s="56">
        <v>0</v>
      </c>
      <c r="DB36" s="37"/>
      <c r="DC36" s="56">
        <v>0</v>
      </c>
      <c r="DD36" s="37"/>
      <c r="DE36" s="56">
        <v>0</v>
      </c>
      <c r="DF36" s="37">
        <v>3000</v>
      </c>
      <c r="DG36" s="56">
        <v>500</v>
      </c>
      <c r="DH36" s="37">
        <v>0</v>
      </c>
      <c r="DI36" s="37"/>
      <c r="DJ36" s="33">
        <f t="shared" si="5"/>
        <v>2400.3</v>
      </c>
      <c r="DK36" s="33">
        <f t="shared" si="6"/>
        <v>0</v>
      </c>
      <c r="DL36" s="37">
        <v>2400.3</v>
      </c>
      <c r="DM36" s="56">
        <v>0</v>
      </c>
      <c r="DN36" s="37"/>
      <c r="DO36" s="37"/>
      <c r="DP36" s="35"/>
      <c r="DQ36" s="56">
        <v>0</v>
      </c>
      <c r="DR36" s="46"/>
    </row>
    <row r="37" spans="2:122" s="16" customFormat="1" ht="21.75" customHeight="1">
      <c r="B37" s="18">
        <v>28</v>
      </c>
      <c r="C37" s="58" t="s">
        <v>24</v>
      </c>
      <c r="D37" s="32">
        <f t="shared" si="0"/>
        <v>28347.300000000003</v>
      </c>
      <c r="E37" s="32">
        <f t="shared" si="1"/>
        <v>14722.203</v>
      </c>
      <c r="F37" s="33">
        <f t="shared" si="7"/>
        <v>27314.2</v>
      </c>
      <c r="G37" s="33">
        <f t="shared" si="8"/>
        <v>14466.203</v>
      </c>
      <c r="H37" s="33">
        <f t="shared" si="9"/>
        <v>4333.1</v>
      </c>
      <c r="I37" s="33">
        <f t="shared" si="10"/>
        <v>256</v>
      </c>
      <c r="J37" s="36">
        <v>15994</v>
      </c>
      <c r="K37" s="56">
        <v>10693.507</v>
      </c>
      <c r="L37" s="36">
        <v>4333.1</v>
      </c>
      <c r="M37" s="56">
        <v>256</v>
      </c>
      <c r="N37" s="37">
        <v>14550</v>
      </c>
      <c r="O37" s="56">
        <v>9940.507</v>
      </c>
      <c r="P37" s="37">
        <v>4333.1</v>
      </c>
      <c r="Q37" s="56">
        <v>256</v>
      </c>
      <c r="R37" s="37">
        <v>1414</v>
      </c>
      <c r="S37" s="56">
        <v>723</v>
      </c>
      <c r="T37" s="37"/>
      <c r="U37" s="56">
        <v>0</v>
      </c>
      <c r="V37" s="37"/>
      <c r="W37" s="37"/>
      <c r="X37" s="37"/>
      <c r="Y37" s="37"/>
      <c r="Z37" s="37"/>
      <c r="AA37" s="37"/>
      <c r="AB37" s="37"/>
      <c r="AC37" s="37"/>
      <c r="AD37" s="37">
        <v>200</v>
      </c>
      <c r="AE37" s="56">
        <v>0</v>
      </c>
      <c r="AF37" s="37">
        <v>0</v>
      </c>
      <c r="AG37" s="56">
        <v>0</v>
      </c>
      <c r="AH37" s="37">
        <v>0</v>
      </c>
      <c r="AI37" s="56">
        <v>0</v>
      </c>
      <c r="AJ37" s="37">
        <v>0</v>
      </c>
      <c r="AK37" s="56">
        <v>0</v>
      </c>
      <c r="AL37" s="37"/>
      <c r="AM37" s="37"/>
      <c r="AN37" s="37"/>
      <c r="AO37" s="56">
        <v>0</v>
      </c>
      <c r="AP37" s="37">
        <v>200</v>
      </c>
      <c r="AQ37" s="56">
        <v>0</v>
      </c>
      <c r="AR37" s="37"/>
      <c r="AS37" s="56">
        <v>0</v>
      </c>
      <c r="AT37" s="37"/>
      <c r="AU37" s="56">
        <v>0</v>
      </c>
      <c r="AV37" s="37"/>
      <c r="AW37" s="56">
        <v>0</v>
      </c>
      <c r="AX37" s="37">
        <v>960</v>
      </c>
      <c r="AY37" s="56">
        <v>720</v>
      </c>
      <c r="AZ37" s="37">
        <v>0</v>
      </c>
      <c r="BA37" s="56">
        <v>0</v>
      </c>
      <c r="BB37" s="37">
        <v>960</v>
      </c>
      <c r="BC37" s="56">
        <v>720</v>
      </c>
      <c r="BD37" s="37"/>
      <c r="BE37" s="56">
        <v>0</v>
      </c>
      <c r="BF37" s="37"/>
      <c r="BG37" s="56">
        <v>0</v>
      </c>
      <c r="BH37" s="37"/>
      <c r="BI37" s="37"/>
      <c r="BJ37" s="37">
        <v>0</v>
      </c>
      <c r="BK37" s="56">
        <v>0</v>
      </c>
      <c r="BL37" s="37">
        <v>0</v>
      </c>
      <c r="BM37" s="56">
        <v>0</v>
      </c>
      <c r="BN37" s="37"/>
      <c r="BO37" s="56">
        <v>0</v>
      </c>
      <c r="BP37" s="37"/>
      <c r="BQ37" s="56">
        <v>0</v>
      </c>
      <c r="BR37" s="37"/>
      <c r="BS37" s="56">
        <v>0</v>
      </c>
      <c r="BT37" s="37"/>
      <c r="BU37" s="56">
        <v>0</v>
      </c>
      <c r="BV37" s="37"/>
      <c r="BW37" s="56">
        <v>0</v>
      </c>
      <c r="BX37" s="37"/>
      <c r="BY37" s="56">
        <v>0</v>
      </c>
      <c r="BZ37" s="37"/>
      <c r="CA37" s="56">
        <v>0</v>
      </c>
      <c r="CB37" s="37"/>
      <c r="CC37" s="56">
        <v>0</v>
      </c>
      <c r="CD37" s="37"/>
      <c r="CE37" s="56">
        <v>0</v>
      </c>
      <c r="CF37" s="37"/>
      <c r="CG37" s="56">
        <v>0</v>
      </c>
      <c r="CH37" s="37">
        <v>0</v>
      </c>
      <c r="CI37" s="56">
        <v>0</v>
      </c>
      <c r="CJ37" s="37">
        <v>0</v>
      </c>
      <c r="CK37" s="37"/>
      <c r="CL37" s="37">
        <v>2900</v>
      </c>
      <c r="CM37" s="56">
        <v>1542.696</v>
      </c>
      <c r="CN37" s="37">
        <v>0</v>
      </c>
      <c r="CO37" s="56">
        <v>0</v>
      </c>
      <c r="CP37" s="37">
        <v>2900</v>
      </c>
      <c r="CQ37" s="56">
        <v>1542.696</v>
      </c>
      <c r="CR37" s="37">
        <v>0</v>
      </c>
      <c r="CS37" s="37">
        <v>0</v>
      </c>
      <c r="CT37" s="37">
        <v>2600</v>
      </c>
      <c r="CU37" s="56">
        <v>1342.696</v>
      </c>
      <c r="CV37" s="37"/>
      <c r="CW37" s="56">
        <v>0</v>
      </c>
      <c r="CX37" s="37">
        <v>0</v>
      </c>
      <c r="CY37" s="56">
        <v>0</v>
      </c>
      <c r="CZ37" s="37">
        <v>0</v>
      </c>
      <c r="DA37" s="56">
        <v>0</v>
      </c>
      <c r="DB37" s="37"/>
      <c r="DC37" s="56">
        <v>0</v>
      </c>
      <c r="DD37" s="37"/>
      <c r="DE37" s="56">
        <v>0</v>
      </c>
      <c r="DF37" s="37">
        <v>3000</v>
      </c>
      <c r="DG37" s="56">
        <v>1510</v>
      </c>
      <c r="DH37" s="37">
        <v>0</v>
      </c>
      <c r="DI37" s="37"/>
      <c r="DJ37" s="33">
        <f t="shared" si="5"/>
        <v>960.1999999999998</v>
      </c>
      <c r="DK37" s="33">
        <f t="shared" si="6"/>
        <v>0</v>
      </c>
      <c r="DL37" s="37">
        <v>4260.2</v>
      </c>
      <c r="DM37" s="56">
        <v>0</v>
      </c>
      <c r="DN37" s="37"/>
      <c r="DO37" s="37"/>
      <c r="DP37" s="35">
        <v>3300</v>
      </c>
      <c r="DQ37" s="56">
        <v>0</v>
      </c>
      <c r="DR37" s="46"/>
    </row>
    <row r="38" spans="2:122" s="16" customFormat="1" ht="21.75" customHeight="1">
      <c r="B38" s="17">
        <v>29</v>
      </c>
      <c r="C38" s="58" t="s">
        <v>25</v>
      </c>
      <c r="D38" s="32">
        <f t="shared" si="0"/>
        <v>31215.3</v>
      </c>
      <c r="E38" s="32">
        <f t="shared" si="1"/>
        <v>22145.849000000002</v>
      </c>
      <c r="F38" s="33">
        <f t="shared" si="7"/>
        <v>25704</v>
      </c>
      <c r="G38" s="33">
        <f t="shared" si="8"/>
        <v>17725.849000000002</v>
      </c>
      <c r="H38" s="33">
        <f t="shared" si="9"/>
        <v>5511.3</v>
      </c>
      <c r="I38" s="33">
        <f t="shared" si="10"/>
        <v>4420</v>
      </c>
      <c r="J38" s="36">
        <v>19017.1</v>
      </c>
      <c r="K38" s="56">
        <v>12999.547</v>
      </c>
      <c r="L38" s="36">
        <v>5511.3</v>
      </c>
      <c r="M38" s="56">
        <v>4420</v>
      </c>
      <c r="N38" s="37">
        <v>15917.1</v>
      </c>
      <c r="O38" s="56">
        <v>11261.547</v>
      </c>
      <c r="P38" s="37">
        <v>4420</v>
      </c>
      <c r="Q38" s="56">
        <v>4420</v>
      </c>
      <c r="R38" s="37">
        <v>3100</v>
      </c>
      <c r="S38" s="56">
        <v>1738</v>
      </c>
      <c r="T38" s="37">
        <v>1091.3</v>
      </c>
      <c r="U38" s="56">
        <v>0</v>
      </c>
      <c r="V38" s="37"/>
      <c r="W38" s="37"/>
      <c r="X38" s="37"/>
      <c r="Y38" s="37"/>
      <c r="Z38" s="37"/>
      <c r="AA38" s="37"/>
      <c r="AB38" s="37"/>
      <c r="AC38" s="37"/>
      <c r="AD38" s="37">
        <v>0</v>
      </c>
      <c r="AE38" s="56">
        <v>0</v>
      </c>
      <c r="AF38" s="37">
        <v>0</v>
      </c>
      <c r="AG38" s="56">
        <v>0</v>
      </c>
      <c r="AH38" s="37">
        <v>0</v>
      </c>
      <c r="AI38" s="56">
        <v>0</v>
      </c>
      <c r="AJ38" s="37">
        <v>0</v>
      </c>
      <c r="AK38" s="56">
        <v>0</v>
      </c>
      <c r="AL38" s="37"/>
      <c r="AM38" s="37"/>
      <c r="AN38" s="37"/>
      <c r="AO38" s="56">
        <v>0</v>
      </c>
      <c r="AP38" s="37"/>
      <c r="AQ38" s="56">
        <v>0</v>
      </c>
      <c r="AR38" s="37"/>
      <c r="AS38" s="56">
        <v>0</v>
      </c>
      <c r="AT38" s="37"/>
      <c r="AU38" s="56">
        <v>0</v>
      </c>
      <c r="AV38" s="37"/>
      <c r="AW38" s="56">
        <v>0</v>
      </c>
      <c r="AX38" s="37">
        <v>1440</v>
      </c>
      <c r="AY38" s="56">
        <v>1080</v>
      </c>
      <c r="AZ38" s="37">
        <v>0</v>
      </c>
      <c r="BA38" s="56">
        <v>0</v>
      </c>
      <c r="BB38" s="37">
        <v>1440</v>
      </c>
      <c r="BC38" s="56">
        <v>1080</v>
      </c>
      <c r="BD38" s="37"/>
      <c r="BE38" s="56">
        <v>0</v>
      </c>
      <c r="BF38" s="37"/>
      <c r="BG38" s="56">
        <v>0</v>
      </c>
      <c r="BH38" s="37"/>
      <c r="BI38" s="37"/>
      <c r="BJ38" s="37">
        <v>0</v>
      </c>
      <c r="BK38" s="56">
        <v>0</v>
      </c>
      <c r="BL38" s="37">
        <v>0</v>
      </c>
      <c r="BM38" s="56">
        <v>0</v>
      </c>
      <c r="BN38" s="37"/>
      <c r="BO38" s="56">
        <v>0</v>
      </c>
      <c r="BP38" s="37"/>
      <c r="BQ38" s="56">
        <v>0</v>
      </c>
      <c r="BR38" s="37"/>
      <c r="BS38" s="56">
        <v>0</v>
      </c>
      <c r="BT38" s="37"/>
      <c r="BU38" s="56">
        <v>0</v>
      </c>
      <c r="BV38" s="37"/>
      <c r="BW38" s="56">
        <v>0</v>
      </c>
      <c r="BX38" s="37"/>
      <c r="BY38" s="56">
        <v>0</v>
      </c>
      <c r="BZ38" s="37"/>
      <c r="CA38" s="56">
        <v>0</v>
      </c>
      <c r="CB38" s="37"/>
      <c r="CC38" s="56">
        <v>0</v>
      </c>
      <c r="CD38" s="37"/>
      <c r="CE38" s="56">
        <v>0</v>
      </c>
      <c r="CF38" s="37"/>
      <c r="CG38" s="56">
        <v>0</v>
      </c>
      <c r="CH38" s="37">
        <v>0</v>
      </c>
      <c r="CI38" s="56">
        <v>0</v>
      </c>
      <c r="CJ38" s="37">
        <v>0</v>
      </c>
      <c r="CK38" s="37"/>
      <c r="CL38" s="37">
        <v>3746.9</v>
      </c>
      <c r="CM38" s="56">
        <v>2646.302</v>
      </c>
      <c r="CN38" s="37">
        <v>0</v>
      </c>
      <c r="CO38" s="56">
        <v>0</v>
      </c>
      <c r="CP38" s="37">
        <v>3646.9</v>
      </c>
      <c r="CQ38" s="56">
        <v>2556.302</v>
      </c>
      <c r="CR38" s="37">
        <v>0</v>
      </c>
      <c r="CS38" s="37">
        <v>0</v>
      </c>
      <c r="CT38" s="37">
        <v>3046.9</v>
      </c>
      <c r="CU38" s="56">
        <v>2236.302</v>
      </c>
      <c r="CV38" s="37"/>
      <c r="CW38" s="56">
        <v>0</v>
      </c>
      <c r="CX38" s="37">
        <v>0</v>
      </c>
      <c r="CY38" s="56">
        <v>0</v>
      </c>
      <c r="CZ38" s="37">
        <v>0</v>
      </c>
      <c r="DA38" s="56">
        <v>0</v>
      </c>
      <c r="DB38" s="37"/>
      <c r="DC38" s="56">
        <v>0</v>
      </c>
      <c r="DD38" s="37"/>
      <c r="DE38" s="56">
        <v>0</v>
      </c>
      <c r="DF38" s="37">
        <v>1500</v>
      </c>
      <c r="DG38" s="56">
        <v>1000</v>
      </c>
      <c r="DH38" s="37">
        <v>0</v>
      </c>
      <c r="DI38" s="37"/>
      <c r="DJ38" s="33">
        <f t="shared" si="5"/>
        <v>0</v>
      </c>
      <c r="DK38" s="33">
        <f t="shared" si="6"/>
        <v>0</v>
      </c>
      <c r="DL38" s="37">
        <v>0</v>
      </c>
      <c r="DM38" s="56">
        <v>0</v>
      </c>
      <c r="DN38" s="37"/>
      <c r="DO38" s="37"/>
      <c r="DP38" s="35"/>
      <c r="DQ38" s="56">
        <v>0</v>
      </c>
      <c r="DR38" s="46"/>
    </row>
    <row r="39" spans="2:122" s="16" customFormat="1" ht="21.75" customHeight="1">
      <c r="B39" s="18">
        <v>30</v>
      </c>
      <c r="C39" s="58" t="s">
        <v>26</v>
      </c>
      <c r="D39" s="32">
        <f t="shared" si="0"/>
        <v>92038.4</v>
      </c>
      <c r="E39" s="32">
        <f t="shared" si="1"/>
        <v>46004.042</v>
      </c>
      <c r="F39" s="33">
        <f t="shared" si="7"/>
        <v>78435.5</v>
      </c>
      <c r="G39" s="33">
        <f t="shared" si="8"/>
        <v>49214.416</v>
      </c>
      <c r="H39" s="33">
        <f t="shared" si="9"/>
        <v>13602.900000000001</v>
      </c>
      <c r="I39" s="33">
        <f t="shared" si="10"/>
        <v>-3210.374</v>
      </c>
      <c r="J39" s="36">
        <v>33352.5</v>
      </c>
      <c r="K39" s="56">
        <v>18925.538</v>
      </c>
      <c r="L39" s="36">
        <v>9850</v>
      </c>
      <c r="M39" s="56">
        <v>8960.402</v>
      </c>
      <c r="N39" s="37">
        <v>31670</v>
      </c>
      <c r="O39" s="56">
        <v>18318.098</v>
      </c>
      <c r="P39" s="37">
        <v>9200</v>
      </c>
      <c r="Q39" s="56">
        <v>8313.822</v>
      </c>
      <c r="R39" s="37">
        <v>1682.5</v>
      </c>
      <c r="S39" s="56">
        <v>607.44</v>
      </c>
      <c r="T39" s="37">
        <v>650</v>
      </c>
      <c r="U39" s="56">
        <v>646.58</v>
      </c>
      <c r="V39" s="37"/>
      <c r="W39" s="37"/>
      <c r="X39" s="37"/>
      <c r="Y39" s="37"/>
      <c r="Z39" s="37"/>
      <c r="AA39" s="37"/>
      <c r="AB39" s="37"/>
      <c r="AC39" s="37"/>
      <c r="AD39" s="37">
        <v>0</v>
      </c>
      <c r="AE39" s="56">
        <v>0</v>
      </c>
      <c r="AF39" s="37">
        <v>-21157.3</v>
      </c>
      <c r="AG39" s="56">
        <v>-21728.556</v>
      </c>
      <c r="AH39" s="37">
        <v>0</v>
      </c>
      <c r="AI39" s="56">
        <v>0</v>
      </c>
      <c r="AJ39" s="37">
        <v>0</v>
      </c>
      <c r="AK39" s="56">
        <v>0</v>
      </c>
      <c r="AL39" s="37"/>
      <c r="AM39" s="37"/>
      <c r="AN39" s="37"/>
      <c r="AO39" s="56">
        <v>0</v>
      </c>
      <c r="AP39" s="37"/>
      <c r="AQ39" s="56">
        <v>0</v>
      </c>
      <c r="AR39" s="37"/>
      <c r="AS39" s="56">
        <v>0</v>
      </c>
      <c r="AT39" s="37"/>
      <c r="AU39" s="56">
        <v>0</v>
      </c>
      <c r="AV39" s="37">
        <v>-21157.3</v>
      </c>
      <c r="AW39" s="56">
        <v>-21728.556</v>
      </c>
      <c r="AX39" s="37">
        <v>2500</v>
      </c>
      <c r="AY39" s="56">
        <v>1600</v>
      </c>
      <c r="AZ39" s="37">
        <v>0</v>
      </c>
      <c r="BA39" s="56">
        <v>0</v>
      </c>
      <c r="BB39" s="37">
        <v>2500</v>
      </c>
      <c r="BC39" s="56">
        <v>1600</v>
      </c>
      <c r="BD39" s="37"/>
      <c r="BE39" s="56">
        <v>0</v>
      </c>
      <c r="BF39" s="37"/>
      <c r="BG39" s="56">
        <v>0</v>
      </c>
      <c r="BH39" s="37"/>
      <c r="BI39" s="37"/>
      <c r="BJ39" s="37">
        <v>0</v>
      </c>
      <c r="BK39" s="56">
        <v>0</v>
      </c>
      <c r="BL39" s="37">
        <v>0</v>
      </c>
      <c r="BM39" s="56">
        <v>0</v>
      </c>
      <c r="BN39" s="37"/>
      <c r="BO39" s="56">
        <v>0</v>
      </c>
      <c r="BP39" s="37"/>
      <c r="BQ39" s="56">
        <v>0</v>
      </c>
      <c r="BR39" s="37"/>
      <c r="BS39" s="56">
        <v>0</v>
      </c>
      <c r="BT39" s="37"/>
      <c r="BU39" s="56">
        <v>0</v>
      </c>
      <c r="BV39" s="37"/>
      <c r="BW39" s="56">
        <v>0</v>
      </c>
      <c r="BX39" s="37"/>
      <c r="BY39" s="56">
        <v>0</v>
      </c>
      <c r="BZ39" s="37"/>
      <c r="CA39" s="56">
        <v>0</v>
      </c>
      <c r="CB39" s="37"/>
      <c r="CC39" s="56">
        <v>0</v>
      </c>
      <c r="CD39" s="37"/>
      <c r="CE39" s="56">
        <v>0</v>
      </c>
      <c r="CF39" s="37"/>
      <c r="CG39" s="56">
        <v>0</v>
      </c>
      <c r="CH39" s="37">
        <v>0</v>
      </c>
      <c r="CI39" s="56">
        <v>0</v>
      </c>
      <c r="CJ39" s="37">
        <v>0</v>
      </c>
      <c r="CK39" s="37"/>
      <c r="CL39" s="37">
        <v>13490.5</v>
      </c>
      <c r="CM39" s="56">
        <v>8103.878</v>
      </c>
      <c r="CN39" s="37">
        <v>12250</v>
      </c>
      <c r="CO39" s="56">
        <v>9557.78</v>
      </c>
      <c r="CP39" s="37">
        <v>400</v>
      </c>
      <c r="CQ39" s="56">
        <v>90</v>
      </c>
      <c r="CR39" s="37">
        <v>0</v>
      </c>
      <c r="CS39" s="37">
        <v>0</v>
      </c>
      <c r="CT39" s="37"/>
      <c r="CU39" s="56">
        <v>0</v>
      </c>
      <c r="CV39" s="37"/>
      <c r="CW39" s="56">
        <v>0</v>
      </c>
      <c r="CX39" s="37">
        <v>17900</v>
      </c>
      <c r="CY39" s="56">
        <v>14250</v>
      </c>
      <c r="CZ39" s="37">
        <v>12660.2</v>
      </c>
      <c r="DA39" s="56">
        <v>0</v>
      </c>
      <c r="DB39" s="37">
        <v>17900</v>
      </c>
      <c r="DC39" s="56">
        <v>14250</v>
      </c>
      <c r="DD39" s="37">
        <v>12660.2</v>
      </c>
      <c r="DE39" s="56">
        <v>0</v>
      </c>
      <c r="DF39" s="37">
        <v>7500</v>
      </c>
      <c r="DG39" s="56">
        <v>6335</v>
      </c>
      <c r="DH39" s="37">
        <v>0</v>
      </c>
      <c r="DI39" s="37"/>
      <c r="DJ39" s="33">
        <f t="shared" si="5"/>
        <v>3692.5</v>
      </c>
      <c r="DK39" s="33">
        <f t="shared" si="6"/>
        <v>0</v>
      </c>
      <c r="DL39" s="37">
        <v>3692.5</v>
      </c>
      <c r="DM39" s="56">
        <v>0</v>
      </c>
      <c r="DN39" s="37">
        <v>0</v>
      </c>
      <c r="DO39" s="37"/>
      <c r="DP39" s="35"/>
      <c r="DQ39" s="56">
        <v>0</v>
      </c>
      <c r="DR39" s="46"/>
    </row>
    <row r="40" spans="2:122" s="16" customFormat="1" ht="21.75" customHeight="1">
      <c r="B40" s="17">
        <v>31</v>
      </c>
      <c r="C40" s="58" t="s">
        <v>27</v>
      </c>
      <c r="D40" s="32">
        <f t="shared" si="0"/>
        <v>38777.399999999994</v>
      </c>
      <c r="E40" s="32">
        <f t="shared" si="1"/>
        <v>17057.163</v>
      </c>
      <c r="F40" s="33">
        <f t="shared" si="7"/>
        <v>27854.1</v>
      </c>
      <c r="G40" s="33">
        <f t="shared" si="8"/>
        <v>16787.713</v>
      </c>
      <c r="H40" s="33">
        <f t="shared" si="9"/>
        <v>10923.3</v>
      </c>
      <c r="I40" s="33">
        <f t="shared" si="10"/>
        <v>269.45</v>
      </c>
      <c r="J40" s="36">
        <v>17681.1</v>
      </c>
      <c r="K40" s="56">
        <v>12233.504</v>
      </c>
      <c r="L40" s="36">
        <v>10923.3</v>
      </c>
      <c r="M40" s="56">
        <v>269.45</v>
      </c>
      <c r="N40" s="37">
        <v>17150.6</v>
      </c>
      <c r="O40" s="56">
        <v>11864.504</v>
      </c>
      <c r="P40" s="37">
        <v>860</v>
      </c>
      <c r="Q40" s="56">
        <v>209.45</v>
      </c>
      <c r="R40" s="37">
        <v>530.5</v>
      </c>
      <c r="S40" s="56">
        <v>369</v>
      </c>
      <c r="T40" s="37">
        <v>10063.3</v>
      </c>
      <c r="U40" s="56">
        <v>60</v>
      </c>
      <c r="V40" s="37"/>
      <c r="W40" s="37"/>
      <c r="X40" s="37"/>
      <c r="Y40" s="37"/>
      <c r="Z40" s="37"/>
      <c r="AA40" s="37"/>
      <c r="AB40" s="37"/>
      <c r="AC40" s="37"/>
      <c r="AD40" s="37">
        <v>0</v>
      </c>
      <c r="AE40" s="56">
        <v>0</v>
      </c>
      <c r="AF40" s="37">
        <v>0</v>
      </c>
      <c r="AG40" s="56">
        <v>0</v>
      </c>
      <c r="AH40" s="37">
        <v>0</v>
      </c>
      <c r="AI40" s="56">
        <v>0</v>
      </c>
      <c r="AJ40" s="37">
        <v>0</v>
      </c>
      <c r="AK40" s="56">
        <v>0</v>
      </c>
      <c r="AL40" s="37"/>
      <c r="AM40" s="37"/>
      <c r="AN40" s="37"/>
      <c r="AO40" s="56">
        <v>0</v>
      </c>
      <c r="AP40" s="37"/>
      <c r="AQ40" s="56">
        <v>0</v>
      </c>
      <c r="AR40" s="37"/>
      <c r="AS40" s="56">
        <v>0</v>
      </c>
      <c r="AT40" s="37"/>
      <c r="AU40" s="56">
        <v>0</v>
      </c>
      <c r="AV40" s="37"/>
      <c r="AW40" s="56">
        <v>0</v>
      </c>
      <c r="AX40" s="37">
        <v>320.4</v>
      </c>
      <c r="AY40" s="56">
        <v>240.3</v>
      </c>
      <c r="AZ40" s="37">
        <v>0</v>
      </c>
      <c r="BA40" s="56">
        <v>0</v>
      </c>
      <c r="BB40" s="37">
        <v>320.4</v>
      </c>
      <c r="BC40" s="56">
        <v>240.3</v>
      </c>
      <c r="BD40" s="37"/>
      <c r="BE40" s="56">
        <v>0</v>
      </c>
      <c r="BF40" s="37"/>
      <c r="BG40" s="56">
        <v>0</v>
      </c>
      <c r="BH40" s="37"/>
      <c r="BI40" s="37"/>
      <c r="BJ40" s="37">
        <v>0</v>
      </c>
      <c r="BK40" s="56">
        <v>0</v>
      </c>
      <c r="BL40" s="37">
        <v>0</v>
      </c>
      <c r="BM40" s="56">
        <v>0</v>
      </c>
      <c r="BN40" s="37"/>
      <c r="BO40" s="56">
        <v>0</v>
      </c>
      <c r="BP40" s="37"/>
      <c r="BQ40" s="56">
        <v>0</v>
      </c>
      <c r="BR40" s="37"/>
      <c r="BS40" s="56">
        <v>0</v>
      </c>
      <c r="BT40" s="37"/>
      <c r="BU40" s="56">
        <v>0</v>
      </c>
      <c r="BV40" s="37"/>
      <c r="BW40" s="56">
        <v>0</v>
      </c>
      <c r="BX40" s="37"/>
      <c r="BY40" s="56">
        <v>0</v>
      </c>
      <c r="BZ40" s="37"/>
      <c r="CA40" s="56">
        <v>0</v>
      </c>
      <c r="CB40" s="37"/>
      <c r="CC40" s="56">
        <v>0</v>
      </c>
      <c r="CD40" s="37"/>
      <c r="CE40" s="56">
        <v>0</v>
      </c>
      <c r="CF40" s="37"/>
      <c r="CG40" s="56">
        <v>0</v>
      </c>
      <c r="CH40" s="37">
        <v>0</v>
      </c>
      <c r="CI40" s="56">
        <v>0</v>
      </c>
      <c r="CJ40" s="37">
        <v>0</v>
      </c>
      <c r="CK40" s="37"/>
      <c r="CL40" s="37">
        <v>4992.6</v>
      </c>
      <c r="CM40" s="56">
        <v>3068.909</v>
      </c>
      <c r="CN40" s="37">
        <v>0</v>
      </c>
      <c r="CO40" s="56">
        <v>0</v>
      </c>
      <c r="CP40" s="37">
        <v>4832.6</v>
      </c>
      <c r="CQ40" s="56">
        <v>3000.909</v>
      </c>
      <c r="CR40" s="37">
        <v>0</v>
      </c>
      <c r="CS40" s="37">
        <v>0</v>
      </c>
      <c r="CT40" s="37">
        <v>4745</v>
      </c>
      <c r="CU40" s="56">
        <v>2913.909</v>
      </c>
      <c r="CV40" s="37"/>
      <c r="CW40" s="56">
        <v>0</v>
      </c>
      <c r="CX40" s="37">
        <v>0</v>
      </c>
      <c r="CY40" s="56">
        <v>0</v>
      </c>
      <c r="CZ40" s="37">
        <v>0</v>
      </c>
      <c r="DA40" s="56">
        <v>0</v>
      </c>
      <c r="DB40" s="37"/>
      <c r="DC40" s="56">
        <v>0</v>
      </c>
      <c r="DD40" s="37"/>
      <c r="DE40" s="56">
        <v>0</v>
      </c>
      <c r="DF40" s="37">
        <v>2000</v>
      </c>
      <c r="DG40" s="56">
        <v>1245</v>
      </c>
      <c r="DH40" s="37">
        <v>0</v>
      </c>
      <c r="DI40" s="37"/>
      <c r="DJ40" s="33">
        <f t="shared" si="5"/>
        <v>2860</v>
      </c>
      <c r="DK40" s="33">
        <f t="shared" si="6"/>
        <v>0</v>
      </c>
      <c r="DL40" s="37">
        <v>2860</v>
      </c>
      <c r="DM40" s="56">
        <v>0</v>
      </c>
      <c r="DN40" s="37"/>
      <c r="DO40" s="37"/>
      <c r="DP40" s="35"/>
      <c r="DQ40" s="56">
        <v>0</v>
      </c>
      <c r="DR40" s="46"/>
    </row>
    <row r="41" spans="2:122" s="16" customFormat="1" ht="21.75" customHeight="1">
      <c r="B41" s="18">
        <v>32</v>
      </c>
      <c r="C41" s="58" t="s">
        <v>28</v>
      </c>
      <c r="D41" s="32">
        <f t="shared" si="0"/>
        <v>57485</v>
      </c>
      <c r="E41" s="32">
        <f t="shared" si="1"/>
        <v>33719.609</v>
      </c>
      <c r="F41" s="33">
        <f t="shared" si="7"/>
        <v>49892.9</v>
      </c>
      <c r="G41" s="33">
        <f t="shared" si="8"/>
        <v>31404.608999999997</v>
      </c>
      <c r="H41" s="33">
        <f t="shared" si="9"/>
        <v>7592.099999999999</v>
      </c>
      <c r="I41" s="33">
        <f t="shared" si="10"/>
        <v>2315</v>
      </c>
      <c r="J41" s="36">
        <v>25998.2</v>
      </c>
      <c r="K41" s="56">
        <v>18558.509</v>
      </c>
      <c r="L41" s="36">
        <v>10603.9</v>
      </c>
      <c r="M41" s="56">
        <v>5326.8</v>
      </c>
      <c r="N41" s="37">
        <v>23745.8</v>
      </c>
      <c r="O41" s="56">
        <v>16667.109</v>
      </c>
      <c r="P41" s="37">
        <v>0</v>
      </c>
      <c r="Q41" s="56">
        <v>0</v>
      </c>
      <c r="R41" s="37">
        <v>2252.4</v>
      </c>
      <c r="S41" s="56">
        <v>1891.4</v>
      </c>
      <c r="T41" s="37">
        <v>10603.9</v>
      </c>
      <c r="U41" s="56">
        <v>5326.8</v>
      </c>
      <c r="V41" s="37"/>
      <c r="W41" s="37"/>
      <c r="X41" s="37"/>
      <c r="Y41" s="37"/>
      <c r="Z41" s="37"/>
      <c r="AA41" s="37"/>
      <c r="AB41" s="37"/>
      <c r="AC41" s="37"/>
      <c r="AD41" s="37">
        <v>0</v>
      </c>
      <c r="AE41" s="56">
        <v>0</v>
      </c>
      <c r="AF41" s="37">
        <v>-3011.8</v>
      </c>
      <c r="AG41" s="56">
        <v>-3011.8</v>
      </c>
      <c r="AH41" s="37">
        <v>0</v>
      </c>
      <c r="AI41" s="56">
        <v>0</v>
      </c>
      <c r="AJ41" s="37">
        <v>0</v>
      </c>
      <c r="AK41" s="56">
        <v>0</v>
      </c>
      <c r="AL41" s="37"/>
      <c r="AM41" s="37"/>
      <c r="AN41" s="37"/>
      <c r="AO41" s="56">
        <v>0</v>
      </c>
      <c r="AP41" s="37"/>
      <c r="AQ41" s="56">
        <v>0</v>
      </c>
      <c r="AR41" s="37"/>
      <c r="AS41" s="56">
        <v>0</v>
      </c>
      <c r="AT41" s="37"/>
      <c r="AU41" s="56">
        <v>0</v>
      </c>
      <c r="AV41" s="37">
        <v>-3011.8</v>
      </c>
      <c r="AW41" s="56">
        <v>-3011.8</v>
      </c>
      <c r="AX41" s="37">
        <v>2400</v>
      </c>
      <c r="AY41" s="56">
        <v>1600</v>
      </c>
      <c r="AZ41" s="37">
        <v>0</v>
      </c>
      <c r="BA41" s="56">
        <v>0</v>
      </c>
      <c r="BB41" s="37">
        <v>2400</v>
      </c>
      <c r="BC41" s="56">
        <v>1600</v>
      </c>
      <c r="BD41" s="37"/>
      <c r="BE41" s="56">
        <v>0</v>
      </c>
      <c r="BF41" s="37"/>
      <c r="BG41" s="56">
        <v>0</v>
      </c>
      <c r="BH41" s="37"/>
      <c r="BI41" s="37"/>
      <c r="BJ41" s="37">
        <v>0</v>
      </c>
      <c r="BK41" s="56">
        <v>0</v>
      </c>
      <c r="BL41" s="37">
        <v>0</v>
      </c>
      <c r="BM41" s="56">
        <v>0</v>
      </c>
      <c r="BN41" s="37"/>
      <c r="BO41" s="56">
        <v>0</v>
      </c>
      <c r="BP41" s="37"/>
      <c r="BQ41" s="56">
        <v>0</v>
      </c>
      <c r="BR41" s="37"/>
      <c r="BS41" s="56">
        <v>0</v>
      </c>
      <c r="BT41" s="37"/>
      <c r="BU41" s="56">
        <v>0</v>
      </c>
      <c r="BV41" s="37"/>
      <c r="BW41" s="56">
        <v>0</v>
      </c>
      <c r="BX41" s="37"/>
      <c r="BY41" s="56">
        <v>0</v>
      </c>
      <c r="BZ41" s="37"/>
      <c r="CA41" s="56">
        <v>0</v>
      </c>
      <c r="CB41" s="37"/>
      <c r="CC41" s="56">
        <v>0</v>
      </c>
      <c r="CD41" s="37"/>
      <c r="CE41" s="56">
        <v>0</v>
      </c>
      <c r="CF41" s="37"/>
      <c r="CG41" s="56">
        <v>0</v>
      </c>
      <c r="CH41" s="37">
        <v>0</v>
      </c>
      <c r="CI41" s="56">
        <v>0</v>
      </c>
      <c r="CJ41" s="37">
        <v>0</v>
      </c>
      <c r="CK41" s="37"/>
      <c r="CL41" s="37">
        <v>300</v>
      </c>
      <c r="CM41" s="56">
        <v>89.5</v>
      </c>
      <c r="CN41" s="37">
        <v>0</v>
      </c>
      <c r="CO41" s="56">
        <v>0</v>
      </c>
      <c r="CP41" s="37">
        <v>300</v>
      </c>
      <c r="CQ41" s="56">
        <v>89.5</v>
      </c>
      <c r="CR41" s="37">
        <v>0</v>
      </c>
      <c r="CS41" s="37">
        <v>0</v>
      </c>
      <c r="CT41" s="37"/>
      <c r="CU41" s="56">
        <v>0</v>
      </c>
      <c r="CV41" s="37"/>
      <c r="CW41" s="56">
        <v>0</v>
      </c>
      <c r="CX41" s="37">
        <v>12429.7</v>
      </c>
      <c r="CY41" s="56">
        <v>8036.6</v>
      </c>
      <c r="CZ41" s="37">
        <v>0</v>
      </c>
      <c r="DA41" s="56">
        <v>0</v>
      </c>
      <c r="DB41" s="37">
        <v>12429.7</v>
      </c>
      <c r="DC41" s="56">
        <v>8036.6</v>
      </c>
      <c r="DD41" s="37"/>
      <c r="DE41" s="56">
        <v>0</v>
      </c>
      <c r="DF41" s="37">
        <v>4265</v>
      </c>
      <c r="DG41" s="56">
        <v>3120</v>
      </c>
      <c r="DH41" s="37">
        <v>0</v>
      </c>
      <c r="DI41" s="37"/>
      <c r="DJ41" s="33">
        <f t="shared" si="5"/>
        <v>4500</v>
      </c>
      <c r="DK41" s="33">
        <f t="shared" si="6"/>
        <v>0</v>
      </c>
      <c r="DL41" s="37">
        <v>4500</v>
      </c>
      <c r="DM41" s="56">
        <v>0</v>
      </c>
      <c r="DN41" s="37"/>
      <c r="DO41" s="37"/>
      <c r="DP41" s="35"/>
      <c r="DQ41" s="56">
        <v>0</v>
      </c>
      <c r="DR41" s="46"/>
    </row>
    <row r="42" spans="2:122" s="16" customFormat="1" ht="21.75" customHeight="1">
      <c r="B42" s="17">
        <v>33</v>
      </c>
      <c r="C42" s="58" t="s">
        <v>29</v>
      </c>
      <c r="D42" s="32">
        <f aca="true" t="shared" si="11" ref="D42:D73">F42+H42-DP42</f>
        <v>110126.5</v>
      </c>
      <c r="E42" s="32">
        <f aca="true" t="shared" si="12" ref="E42:E73">G42+I42-DQ42</f>
        <v>28194.459000000003</v>
      </c>
      <c r="F42" s="33">
        <f t="shared" si="7"/>
        <v>56133</v>
      </c>
      <c r="G42" s="33">
        <f t="shared" si="8"/>
        <v>39266.154</v>
      </c>
      <c r="H42" s="33">
        <f t="shared" si="9"/>
        <v>53993.5</v>
      </c>
      <c r="I42" s="33">
        <f t="shared" si="10"/>
        <v>-11071.695</v>
      </c>
      <c r="J42" s="36">
        <v>34603</v>
      </c>
      <c r="K42" s="56">
        <v>23616.254</v>
      </c>
      <c r="L42" s="36">
        <v>16650</v>
      </c>
      <c r="M42" s="56">
        <v>1030.548</v>
      </c>
      <c r="N42" s="37">
        <v>34003</v>
      </c>
      <c r="O42" s="56">
        <v>23031.754</v>
      </c>
      <c r="P42" s="37">
        <v>1650</v>
      </c>
      <c r="Q42" s="56">
        <v>90</v>
      </c>
      <c r="R42" s="37">
        <v>600</v>
      </c>
      <c r="S42" s="56">
        <v>584.5</v>
      </c>
      <c r="T42" s="37">
        <v>15000</v>
      </c>
      <c r="U42" s="56">
        <v>940.548</v>
      </c>
      <c r="V42" s="37"/>
      <c r="W42" s="37"/>
      <c r="X42" s="37"/>
      <c r="Y42" s="37"/>
      <c r="Z42" s="37"/>
      <c r="AA42" s="37"/>
      <c r="AB42" s="37"/>
      <c r="AC42" s="37"/>
      <c r="AD42" s="37">
        <v>4000</v>
      </c>
      <c r="AE42" s="56">
        <v>1996</v>
      </c>
      <c r="AF42" s="37">
        <v>8043.5</v>
      </c>
      <c r="AG42" s="56">
        <v>-14471.243</v>
      </c>
      <c r="AH42" s="37">
        <v>3000</v>
      </c>
      <c r="AI42" s="56">
        <v>1000</v>
      </c>
      <c r="AJ42" s="37">
        <v>0</v>
      </c>
      <c r="AK42" s="56">
        <v>0</v>
      </c>
      <c r="AL42" s="37"/>
      <c r="AM42" s="37"/>
      <c r="AN42" s="37"/>
      <c r="AO42" s="56">
        <v>0</v>
      </c>
      <c r="AP42" s="37">
        <v>1000</v>
      </c>
      <c r="AQ42" s="56">
        <v>996</v>
      </c>
      <c r="AR42" s="37">
        <v>8043.5</v>
      </c>
      <c r="AS42" s="56">
        <v>998</v>
      </c>
      <c r="AT42" s="37"/>
      <c r="AU42" s="56">
        <v>0</v>
      </c>
      <c r="AV42" s="37"/>
      <c r="AW42" s="56">
        <v>-15469.243</v>
      </c>
      <c r="AX42" s="37">
        <v>1500</v>
      </c>
      <c r="AY42" s="56">
        <v>1125</v>
      </c>
      <c r="AZ42" s="37">
        <v>0</v>
      </c>
      <c r="BA42" s="56">
        <v>0</v>
      </c>
      <c r="BB42" s="37">
        <v>1500</v>
      </c>
      <c r="BC42" s="56">
        <v>1125</v>
      </c>
      <c r="BD42" s="37"/>
      <c r="BE42" s="56">
        <v>0</v>
      </c>
      <c r="BF42" s="37"/>
      <c r="BG42" s="56">
        <v>0</v>
      </c>
      <c r="BH42" s="37"/>
      <c r="BI42" s="37"/>
      <c r="BJ42" s="37">
        <v>0</v>
      </c>
      <c r="BK42" s="56">
        <v>0</v>
      </c>
      <c r="BL42" s="37">
        <v>5300</v>
      </c>
      <c r="BM42" s="56">
        <v>1427</v>
      </c>
      <c r="BN42" s="37"/>
      <c r="BO42" s="56">
        <v>0</v>
      </c>
      <c r="BP42" s="37"/>
      <c r="BQ42" s="56">
        <v>0</v>
      </c>
      <c r="BR42" s="37"/>
      <c r="BS42" s="56">
        <v>0</v>
      </c>
      <c r="BT42" s="37"/>
      <c r="BU42" s="56">
        <v>0</v>
      </c>
      <c r="BV42" s="37"/>
      <c r="BW42" s="56">
        <v>0</v>
      </c>
      <c r="BX42" s="37"/>
      <c r="BY42" s="56">
        <v>0</v>
      </c>
      <c r="BZ42" s="37"/>
      <c r="CA42" s="56">
        <v>0</v>
      </c>
      <c r="CB42" s="37">
        <v>5300</v>
      </c>
      <c r="CC42" s="56">
        <v>1427</v>
      </c>
      <c r="CD42" s="37"/>
      <c r="CE42" s="56">
        <v>0</v>
      </c>
      <c r="CF42" s="37"/>
      <c r="CG42" s="56">
        <v>0</v>
      </c>
      <c r="CH42" s="37">
        <v>200</v>
      </c>
      <c r="CI42" s="56">
        <v>200</v>
      </c>
      <c r="CJ42" s="37">
        <v>0</v>
      </c>
      <c r="CK42" s="37"/>
      <c r="CL42" s="37">
        <v>4150</v>
      </c>
      <c r="CM42" s="56">
        <v>2257.6</v>
      </c>
      <c r="CN42" s="37">
        <v>0</v>
      </c>
      <c r="CO42" s="56">
        <v>0</v>
      </c>
      <c r="CP42" s="37">
        <v>4150</v>
      </c>
      <c r="CQ42" s="56">
        <v>2257.6</v>
      </c>
      <c r="CR42" s="37">
        <v>0</v>
      </c>
      <c r="CS42" s="37">
        <v>0</v>
      </c>
      <c r="CT42" s="37">
        <v>3350</v>
      </c>
      <c r="CU42" s="56">
        <v>2117.6</v>
      </c>
      <c r="CV42" s="37"/>
      <c r="CW42" s="56">
        <v>0</v>
      </c>
      <c r="CX42" s="37">
        <v>7429</v>
      </c>
      <c r="CY42" s="56">
        <v>5896.3</v>
      </c>
      <c r="CZ42" s="37">
        <v>24000</v>
      </c>
      <c r="DA42" s="56">
        <v>942</v>
      </c>
      <c r="DB42" s="37">
        <v>7429</v>
      </c>
      <c r="DC42" s="56">
        <v>8013.949</v>
      </c>
      <c r="DD42" s="37">
        <v>24000</v>
      </c>
      <c r="DE42" s="56">
        <v>942</v>
      </c>
      <c r="DF42" s="37">
        <v>4200</v>
      </c>
      <c r="DG42" s="56">
        <v>4175</v>
      </c>
      <c r="DH42" s="37">
        <v>0</v>
      </c>
      <c r="DI42" s="37"/>
      <c r="DJ42" s="33">
        <f t="shared" si="5"/>
        <v>51</v>
      </c>
      <c r="DK42" s="33">
        <f t="shared" si="6"/>
        <v>0</v>
      </c>
      <c r="DL42" s="37">
        <v>51</v>
      </c>
      <c r="DM42" s="56">
        <v>0</v>
      </c>
      <c r="DN42" s="37"/>
      <c r="DO42" s="37"/>
      <c r="DP42" s="35"/>
      <c r="DQ42" s="56">
        <v>0</v>
      </c>
      <c r="DR42" s="46"/>
    </row>
    <row r="43" spans="2:122" s="16" customFormat="1" ht="21.75" customHeight="1">
      <c r="B43" s="18">
        <v>34</v>
      </c>
      <c r="C43" s="58" t="s">
        <v>30</v>
      </c>
      <c r="D43" s="32">
        <f t="shared" si="11"/>
        <v>34034.7</v>
      </c>
      <c r="E43" s="32">
        <f t="shared" si="12"/>
        <v>21323.86</v>
      </c>
      <c r="F43" s="33">
        <f t="shared" si="7"/>
        <v>33877</v>
      </c>
      <c r="G43" s="33">
        <f t="shared" si="8"/>
        <v>23613.967</v>
      </c>
      <c r="H43" s="33">
        <f t="shared" si="9"/>
        <v>157.7</v>
      </c>
      <c r="I43" s="33">
        <f t="shared" si="10"/>
        <v>-2290.107</v>
      </c>
      <c r="J43" s="36">
        <v>19973</v>
      </c>
      <c r="K43" s="56">
        <v>13768.022</v>
      </c>
      <c r="L43" s="36">
        <v>157.7</v>
      </c>
      <c r="M43" s="56">
        <v>0</v>
      </c>
      <c r="N43" s="37">
        <v>19573</v>
      </c>
      <c r="O43" s="56">
        <v>13468.022</v>
      </c>
      <c r="P43" s="37">
        <v>157.7</v>
      </c>
      <c r="Q43" s="56">
        <v>0</v>
      </c>
      <c r="R43" s="37">
        <v>400</v>
      </c>
      <c r="S43" s="56">
        <v>300</v>
      </c>
      <c r="T43" s="37"/>
      <c r="U43" s="56">
        <v>0</v>
      </c>
      <c r="V43" s="37"/>
      <c r="W43" s="37"/>
      <c r="X43" s="37"/>
      <c r="Y43" s="37"/>
      <c r="Z43" s="37"/>
      <c r="AA43" s="37"/>
      <c r="AB43" s="37"/>
      <c r="AC43" s="37"/>
      <c r="AD43" s="37">
        <v>0</v>
      </c>
      <c r="AE43" s="56">
        <v>0</v>
      </c>
      <c r="AF43" s="37">
        <v>0</v>
      </c>
      <c r="AG43" s="56">
        <v>-2290.107</v>
      </c>
      <c r="AH43" s="37">
        <v>0</v>
      </c>
      <c r="AI43" s="56">
        <v>0</v>
      </c>
      <c r="AJ43" s="37">
        <v>0</v>
      </c>
      <c r="AK43" s="56">
        <v>0</v>
      </c>
      <c r="AL43" s="37"/>
      <c r="AM43" s="37"/>
      <c r="AN43" s="37"/>
      <c r="AO43" s="56">
        <v>0</v>
      </c>
      <c r="AP43" s="37"/>
      <c r="AQ43" s="56">
        <v>0</v>
      </c>
      <c r="AR43" s="37"/>
      <c r="AS43" s="56">
        <v>0</v>
      </c>
      <c r="AT43" s="37"/>
      <c r="AU43" s="56">
        <v>0</v>
      </c>
      <c r="AV43" s="37"/>
      <c r="AW43" s="56">
        <v>-2290.107</v>
      </c>
      <c r="AX43" s="37">
        <v>900</v>
      </c>
      <c r="AY43" s="56">
        <v>600</v>
      </c>
      <c r="AZ43" s="37">
        <v>0</v>
      </c>
      <c r="BA43" s="56">
        <v>0</v>
      </c>
      <c r="BB43" s="37">
        <v>900</v>
      </c>
      <c r="BC43" s="56">
        <v>600</v>
      </c>
      <c r="BD43" s="37"/>
      <c r="BE43" s="56">
        <v>0</v>
      </c>
      <c r="BF43" s="37"/>
      <c r="BG43" s="56">
        <v>0</v>
      </c>
      <c r="BH43" s="37"/>
      <c r="BI43" s="37"/>
      <c r="BJ43" s="37">
        <v>0</v>
      </c>
      <c r="BK43" s="56">
        <v>0</v>
      </c>
      <c r="BL43" s="37">
        <v>0</v>
      </c>
      <c r="BM43" s="56">
        <v>0</v>
      </c>
      <c r="BN43" s="37"/>
      <c r="BO43" s="56">
        <v>0</v>
      </c>
      <c r="BP43" s="37"/>
      <c r="BQ43" s="56">
        <v>0</v>
      </c>
      <c r="BR43" s="37"/>
      <c r="BS43" s="56">
        <v>0</v>
      </c>
      <c r="BT43" s="37"/>
      <c r="BU43" s="56">
        <v>0</v>
      </c>
      <c r="BV43" s="37"/>
      <c r="BW43" s="56">
        <v>0</v>
      </c>
      <c r="BX43" s="37"/>
      <c r="BY43" s="56">
        <v>0</v>
      </c>
      <c r="BZ43" s="37"/>
      <c r="CA43" s="56">
        <v>0</v>
      </c>
      <c r="CB43" s="37"/>
      <c r="CC43" s="56">
        <v>0</v>
      </c>
      <c r="CD43" s="37"/>
      <c r="CE43" s="56">
        <v>0</v>
      </c>
      <c r="CF43" s="37"/>
      <c r="CG43" s="56">
        <v>0</v>
      </c>
      <c r="CH43" s="37">
        <v>0</v>
      </c>
      <c r="CI43" s="56">
        <v>0</v>
      </c>
      <c r="CJ43" s="37">
        <v>0</v>
      </c>
      <c r="CK43" s="37"/>
      <c r="CL43" s="37">
        <v>11504</v>
      </c>
      <c r="CM43" s="56">
        <v>7755.945</v>
      </c>
      <c r="CN43" s="37">
        <v>0</v>
      </c>
      <c r="CO43" s="56">
        <v>0</v>
      </c>
      <c r="CP43" s="37">
        <v>11504</v>
      </c>
      <c r="CQ43" s="56">
        <v>7755.945</v>
      </c>
      <c r="CR43" s="37">
        <v>0</v>
      </c>
      <c r="CS43" s="37">
        <v>0</v>
      </c>
      <c r="CT43" s="37">
        <v>9204</v>
      </c>
      <c r="CU43" s="56">
        <v>6850.945</v>
      </c>
      <c r="CV43" s="37"/>
      <c r="CW43" s="56">
        <v>0</v>
      </c>
      <c r="CX43" s="37">
        <v>0</v>
      </c>
      <c r="CY43" s="56">
        <v>0</v>
      </c>
      <c r="CZ43" s="37">
        <v>0</v>
      </c>
      <c r="DA43" s="56">
        <v>0</v>
      </c>
      <c r="DB43" s="37"/>
      <c r="DC43" s="56">
        <v>0</v>
      </c>
      <c r="DD43" s="37"/>
      <c r="DE43" s="56">
        <v>0</v>
      </c>
      <c r="DF43" s="37">
        <v>1500</v>
      </c>
      <c r="DG43" s="56">
        <v>1490</v>
      </c>
      <c r="DH43" s="37">
        <v>0</v>
      </c>
      <c r="DI43" s="37"/>
      <c r="DJ43" s="33">
        <f t="shared" si="5"/>
        <v>0</v>
      </c>
      <c r="DK43" s="33">
        <f t="shared" si="6"/>
        <v>0</v>
      </c>
      <c r="DL43" s="37">
        <v>0</v>
      </c>
      <c r="DM43" s="56">
        <v>0</v>
      </c>
      <c r="DN43" s="37"/>
      <c r="DO43" s="37"/>
      <c r="DP43" s="35"/>
      <c r="DQ43" s="56">
        <v>0</v>
      </c>
      <c r="DR43" s="46"/>
    </row>
    <row r="44" spans="2:122" s="16" customFormat="1" ht="21.75" customHeight="1">
      <c r="B44" s="17">
        <v>35</v>
      </c>
      <c r="C44" s="58" t="s">
        <v>31</v>
      </c>
      <c r="D44" s="32">
        <f t="shared" si="11"/>
        <v>23402.8</v>
      </c>
      <c r="E44" s="32">
        <f t="shared" si="12"/>
        <v>15061.908</v>
      </c>
      <c r="F44" s="33">
        <f t="shared" si="7"/>
        <v>21247.3</v>
      </c>
      <c r="G44" s="33">
        <f t="shared" si="8"/>
        <v>15061.908</v>
      </c>
      <c r="H44" s="33">
        <f t="shared" si="9"/>
        <v>2155.5</v>
      </c>
      <c r="I44" s="33">
        <f t="shared" si="10"/>
        <v>0</v>
      </c>
      <c r="J44" s="36">
        <v>17318.6</v>
      </c>
      <c r="K44" s="56">
        <v>12121.908</v>
      </c>
      <c r="L44" s="36">
        <v>755.5</v>
      </c>
      <c r="M44" s="56">
        <v>0</v>
      </c>
      <c r="N44" s="37">
        <v>16648.6</v>
      </c>
      <c r="O44" s="56">
        <v>11986.908</v>
      </c>
      <c r="P44" s="37">
        <v>755.5</v>
      </c>
      <c r="Q44" s="56">
        <v>0</v>
      </c>
      <c r="R44" s="37">
        <v>670</v>
      </c>
      <c r="S44" s="56">
        <v>135</v>
      </c>
      <c r="T44" s="37"/>
      <c r="U44" s="56">
        <v>0</v>
      </c>
      <c r="V44" s="37"/>
      <c r="W44" s="37"/>
      <c r="X44" s="37"/>
      <c r="Y44" s="37"/>
      <c r="Z44" s="37"/>
      <c r="AA44" s="37"/>
      <c r="AB44" s="37"/>
      <c r="AC44" s="37"/>
      <c r="AD44" s="37">
        <v>0</v>
      </c>
      <c r="AE44" s="56">
        <v>0</v>
      </c>
      <c r="AF44" s="37">
        <v>0</v>
      </c>
      <c r="AG44" s="56">
        <v>0</v>
      </c>
      <c r="AH44" s="37">
        <v>0</v>
      </c>
      <c r="AI44" s="56">
        <v>0</v>
      </c>
      <c r="AJ44" s="37">
        <v>0</v>
      </c>
      <c r="AK44" s="56">
        <v>0</v>
      </c>
      <c r="AL44" s="37"/>
      <c r="AM44" s="37"/>
      <c r="AN44" s="37"/>
      <c r="AO44" s="56">
        <v>0</v>
      </c>
      <c r="AP44" s="37"/>
      <c r="AQ44" s="56">
        <v>0</v>
      </c>
      <c r="AR44" s="37"/>
      <c r="AS44" s="56">
        <v>0</v>
      </c>
      <c r="AT44" s="37"/>
      <c r="AU44" s="56">
        <v>0</v>
      </c>
      <c r="AV44" s="37"/>
      <c r="AW44" s="56">
        <v>0</v>
      </c>
      <c r="AX44" s="37">
        <v>960</v>
      </c>
      <c r="AY44" s="56">
        <v>720</v>
      </c>
      <c r="AZ44" s="37">
        <v>0</v>
      </c>
      <c r="BA44" s="56">
        <v>0</v>
      </c>
      <c r="BB44" s="37">
        <v>960</v>
      </c>
      <c r="BC44" s="56">
        <v>720</v>
      </c>
      <c r="BD44" s="37"/>
      <c r="BE44" s="56">
        <v>0</v>
      </c>
      <c r="BF44" s="37"/>
      <c r="BG44" s="56">
        <v>0</v>
      </c>
      <c r="BH44" s="37"/>
      <c r="BI44" s="37"/>
      <c r="BJ44" s="37">
        <v>0</v>
      </c>
      <c r="BK44" s="56">
        <v>0</v>
      </c>
      <c r="BL44" s="37">
        <v>0</v>
      </c>
      <c r="BM44" s="56">
        <v>0</v>
      </c>
      <c r="BN44" s="37"/>
      <c r="BO44" s="56">
        <v>0</v>
      </c>
      <c r="BP44" s="37"/>
      <c r="BQ44" s="56">
        <v>0</v>
      </c>
      <c r="BR44" s="37"/>
      <c r="BS44" s="56">
        <v>0</v>
      </c>
      <c r="BT44" s="37"/>
      <c r="BU44" s="56">
        <v>0</v>
      </c>
      <c r="BV44" s="37"/>
      <c r="BW44" s="56">
        <v>0</v>
      </c>
      <c r="BX44" s="37"/>
      <c r="BY44" s="56">
        <v>0</v>
      </c>
      <c r="BZ44" s="37"/>
      <c r="CA44" s="56">
        <v>0</v>
      </c>
      <c r="CB44" s="37"/>
      <c r="CC44" s="56">
        <v>0</v>
      </c>
      <c r="CD44" s="37"/>
      <c r="CE44" s="56">
        <v>0</v>
      </c>
      <c r="CF44" s="37"/>
      <c r="CG44" s="56">
        <v>0</v>
      </c>
      <c r="CH44" s="37">
        <v>0</v>
      </c>
      <c r="CI44" s="56">
        <v>0</v>
      </c>
      <c r="CJ44" s="37">
        <v>0</v>
      </c>
      <c r="CK44" s="37"/>
      <c r="CL44" s="37">
        <v>1000</v>
      </c>
      <c r="CM44" s="56">
        <v>800</v>
      </c>
      <c r="CN44" s="37">
        <v>0</v>
      </c>
      <c r="CO44" s="56">
        <v>0</v>
      </c>
      <c r="CP44" s="37">
        <v>1000</v>
      </c>
      <c r="CQ44" s="56">
        <v>800</v>
      </c>
      <c r="CR44" s="37">
        <v>0</v>
      </c>
      <c r="CS44" s="37">
        <v>0</v>
      </c>
      <c r="CT44" s="37"/>
      <c r="CU44" s="56">
        <v>0</v>
      </c>
      <c r="CV44" s="37"/>
      <c r="CW44" s="56">
        <v>0</v>
      </c>
      <c r="CX44" s="37">
        <v>0</v>
      </c>
      <c r="CY44" s="56">
        <v>0</v>
      </c>
      <c r="CZ44" s="37">
        <v>0</v>
      </c>
      <c r="DA44" s="56">
        <v>0</v>
      </c>
      <c r="DB44" s="37"/>
      <c r="DC44" s="56">
        <v>0</v>
      </c>
      <c r="DD44" s="37"/>
      <c r="DE44" s="56">
        <v>0</v>
      </c>
      <c r="DF44" s="37">
        <v>1800</v>
      </c>
      <c r="DG44" s="56">
        <v>1420</v>
      </c>
      <c r="DH44" s="37">
        <v>0</v>
      </c>
      <c r="DI44" s="37"/>
      <c r="DJ44" s="33">
        <f t="shared" si="5"/>
        <v>1568.7</v>
      </c>
      <c r="DK44" s="33">
        <f t="shared" si="6"/>
        <v>0</v>
      </c>
      <c r="DL44" s="37">
        <v>168.7</v>
      </c>
      <c r="DM44" s="56">
        <v>0</v>
      </c>
      <c r="DN44" s="37">
        <v>1400</v>
      </c>
      <c r="DO44" s="37"/>
      <c r="DP44" s="35"/>
      <c r="DQ44" s="56">
        <v>0</v>
      </c>
      <c r="DR44" s="46"/>
    </row>
    <row r="45" spans="2:122" s="16" customFormat="1" ht="21.75" customHeight="1">
      <c r="B45" s="18">
        <v>36</v>
      </c>
      <c r="C45" s="58" t="s">
        <v>32</v>
      </c>
      <c r="D45" s="32">
        <f t="shared" si="11"/>
        <v>93607</v>
      </c>
      <c r="E45" s="32">
        <f t="shared" si="12"/>
        <v>5379.8060000000005</v>
      </c>
      <c r="F45" s="33">
        <f t="shared" si="7"/>
        <v>58921.7</v>
      </c>
      <c r="G45" s="33">
        <f t="shared" si="8"/>
        <v>32236.806</v>
      </c>
      <c r="H45" s="33">
        <f t="shared" si="9"/>
        <v>34685.3</v>
      </c>
      <c r="I45" s="33">
        <f t="shared" si="10"/>
        <v>-26857</v>
      </c>
      <c r="J45" s="36">
        <v>32403</v>
      </c>
      <c r="K45" s="56">
        <v>17379.448</v>
      </c>
      <c r="L45" s="36">
        <v>34685.3</v>
      </c>
      <c r="M45" s="56">
        <v>896</v>
      </c>
      <c r="N45" s="37">
        <v>32253</v>
      </c>
      <c r="O45" s="56">
        <v>17289.448</v>
      </c>
      <c r="P45" s="37">
        <v>1400</v>
      </c>
      <c r="Q45" s="56">
        <v>896</v>
      </c>
      <c r="R45" s="37"/>
      <c r="S45" s="56">
        <v>0</v>
      </c>
      <c r="T45" s="37">
        <v>33285.3</v>
      </c>
      <c r="U45" s="56">
        <v>0</v>
      </c>
      <c r="V45" s="37"/>
      <c r="W45" s="37"/>
      <c r="X45" s="37"/>
      <c r="Y45" s="37"/>
      <c r="Z45" s="37"/>
      <c r="AA45" s="37"/>
      <c r="AB45" s="37"/>
      <c r="AC45" s="37"/>
      <c r="AD45" s="37">
        <v>0</v>
      </c>
      <c r="AE45" s="56">
        <v>0</v>
      </c>
      <c r="AF45" s="37">
        <v>0</v>
      </c>
      <c r="AG45" s="56">
        <v>-27753</v>
      </c>
      <c r="AH45" s="37">
        <v>0</v>
      </c>
      <c r="AI45" s="56">
        <v>0</v>
      </c>
      <c r="AJ45" s="37">
        <v>0</v>
      </c>
      <c r="AK45" s="56">
        <v>0</v>
      </c>
      <c r="AL45" s="37"/>
      <c r="AM45" s="37"/>
      <c r="AN45" s="37"/>
      <c r="AO45" s="56">
        <v>0</v>
      </c>
      <c r="AP45" s="37"/>
      <c r="AQ45" s="56">
        <v>0</v>
      </c>
      <c r="AR45" s="37"/>
      <c r="AS45" s="56">
        <v>0</v>
      </c>
      <c r="AT45" s="37"/>
      <c r="AU45" s="56">
        <v>0</v>
      </c>
      <c r="AV45" s="37"/>
      <c r="AW45" s="56">
        <v>-27753</v>
      </c>
      <c r="AX45" s="37">
        <v>1500</v>
      </c>
      <c r="AY45" s="56">
        <v>1125</v>
      </c>
      <c r="AZ45" s="37">
        <v>0</v>
      </c>
      <c r="BA45" s="56">
        <v>0</v>
      </c>
      <c r="BB45" s="37">
        <v>1500</v>
      </c>
      <c r="BC45" s="56">
        <v>1125</v>
      </c>
      <c r="BD45" s="37"/>
      <c r="BE45" s="56">
        <v>0</v>
      </c>
      <c r="BF45" s="37"/>
      <c r="BG45" s="56">
        <v>0</v>
      </c>
      <c r="BH45" s="37"/>
      <c r="BI45" s="37"/>
      <c r="BJ45" s="37">
        <v>0</v>
      </c>
      <c r="BK45" s="56">
        <v>0</v>
      </c>
      <c r="BL45" s="37">
        <v>0</v>
      </c>
      <c r="BM45" s="56">
        <v>0</v>
      </c>
      <c r="BN45" s="37"/>
      <c r="BO45" s="56">
        <v>0</v>
      </c>
      <c r="BP45" s="37"/>
      <c r="BQ45" s="56">
        <v>0</v>
      </c>
      <c r="BR45" s="37"/>
      <c r="BS45" s="56">
        <v>0</v>
      </c>
      <c r="BT45" s="37"/>
      <c r="BU45" s="56">
        <v>0</v>
      </c>
      <c r="BV45" s="37"/>
      <c r="BW45" s="56">
        <v>0</v>
      </c>
      <c r="BX45" s="37"/>
      <c r="BY45" s="56">
        <v>0</v>
      </c>
      <c r="BZ45" s="37"/>
      <c r="CA45" s="56">
        <v>0</v>
      </c>
      <c r="CB45" s="37"/>
      <c r="CC45" s="56">
        <v>0</v>
      </c>
      <c r="CD45" s="37"/>
      <c r="CE45" s="56">
        <v>0</v>
      </c>
      <c r="CF45" s="37"/>
      <c r="CG45" s="56">
        <v>0</v>
      </c>
      <c r="CH45" s="37">
        <v>0</v>
      </c>
      <c r="CI45" s="56">
        <v>0</v>
      </c>
      <c r="CJ45" s="37">
        <v>0</v>
      </c>
      <c r="CK45" s="37"/>
      <c r="CL45" s="37">
        <v>9305</v>
      </c>
      <c r="CM45" s="56">
        <v>5732.358</v>
      </c>
      <c r="CN45" s="37">
        <v>0</v>
      </c>
      <c r="CO45" s="56">
        <v>0</v>
      </c>
      <c r="CP45" s="37">
        <v>8705</v>
      </c>
      <c r="CQ45" s="56">
        <v>5282.358</v>
      </c>
      <c r="CR45" s="37">
        <v>0</v>
      </c>
      <c r="CS45" s="37">
        <v>0</v>
      </c>
      <c r="CT45" s="37">
        <v>4400</v>
      </c>
      <c r="CU45" s="56">
        <v>2782.358</v>
      </c>
      <c r="CV45" s="37"/>
      <c r="CW45" s="56">
        <v>0</v>
      </c>
      <c r="CX45" s="37">
        <v>8213.7</v>
      </c>
      <c r="CY45" s="56">
        <v>5000</v>
      </c>
      <c r="CZ45" s="37">
        <v>0</v>
      </c>
      <c r="DA45" s="56">
        <v>0</v>
      </c>
      <c r="DB45" s="37">
        <v>8213.7</v>
      </c>
      <c r="DC45" s="56">
        <v>5000</v>
      </c>
      <c r="DD45" s="37"/>
      <c r="DE45" s="56">
        <v>0</v>
      </c>
      <c r="DF45" s="37">
        <v>4500</v>
      </c>
      <c r="DG45" s="56">
        <v>3000</v>
      </c>
      <c r="DH45" s="37">
        <v>0</v>
      </c>
      <c r="DI45" s="37"/>
      <c r="DJ45" s="33">
        <f t="shared" si="5"/>
        <v>3000</v>
      </c>
      <c r="DK45" s="33">
        <f t="shared" si="6"/>
        <v>0</v>
      </c>
      <c r="DL45" s="37">
        <v>3000</v>
      </c>
      <c r="DM45" s="56">
        <v>0</v>
      </c>
      <c r="DN45" s="37"/>
      <c r="DO45" s="37"/>
      <c r="DP45" s="35"/>
      <c r="DQ45" s="56">
        <v>0</v>
      </c>
      <c r="DR45" s="46"/>
    </row>
    <row r="46" spans="2:122" s="16" customFormat="1" ht="21.75" customHeight="1">
      <c r="B46" s="17">
        <v>37</v>
      </c>
      <c r="C46" s="58" t="s">
        <v>33</v>
      </c>
      <c r="D46" s="32">
        <f t="shared" si="11"/>
        <v>38298.9</v>
      </c>
      <c r="E46" s="32">
        <f t="shared" si="12"/>
        <v>24708.255999999998</v>
      </c>
      <c r="F46" s="33">
        <f t="shared" si="7"/>
        <v>34871.4</v>
      </c>
      <c r="G46" s="33">
        <f t="shared" si="8"/>
        <v>21798.17</v>
      </c>
      <c r="H46" s="33">
        <f t="shared" si="9"/>
        <v>3427.5</v>
      </c>
      <c r="I46" s="33">
        <f t="shared" si="10"/>
        <v>2910.086</v>
      </c>
      <c r="J46" s="36">
        <v>19285.1</v>
      </c>
      <c r="K46" s="56">
        <v>12610.664</v>
      </c>
      <c r="L46" s="36">
        <v>3427.5</v>
      </c>
      <c r="M46" s="56">
        <v>2910.086</v>
      </c>
      <c r="N46" s="37">
        <v>19285.1</v>
      </c>
      <c r="O46" s="56">
        <v>12610.664</v>
      </c>
      <c r="P46" s="37">
        <v>3427.5</v>
      </c>
      <c r="Q46" s="56">
        <v>2910.086</v>
      </c>
      <c r="R46" s="37"/>
      <c r="S46" s="56">
        <v>0</v>
      </c>
      <c r="T46" s="37"/>
      <c r="U46" s="56">
        <v>0</v>
      </c>
      <c r="V46" s="37"/>
      <c r="W46" s="37"/>
      <c r="X46" s="37"/>
      <c r="Y46" s="37"/>
      <c r="Z46" s="37"/>
      <c r="AA46" s="37"/>
      <c r="AB46" s="37"/>
      <c r="AC46" s="37"/>
      <c r="AD46" s="37">
        <v>0</v>
      </c>
      <c r="AE46" s="56">
        <v>0</v>
      </c>
      <c r="AF46" s="37">
        <v>0</v>
      </c>
      <c r="AG46" s="56">
        <v>0</v>
      </c>
      <c r="AH46" s="37">
        <v>0</v>
      </c>
      <c r="AI46" s="56">
        <v>0</v>
      </c>
      <c r="AJ46" s="37">
        <v>0</v>
      </c>
      <c r="AK46" s="56">
        <v>0</v>
      </c>
      <c r="AL46" s="37"/>
      <c r="AM46" s="37"/>
      <c r="AN46" s="37"/>
      <c r="AO46" s="56">
        <v>0</v>
      </c>
      <c r="AP46" s="37"/>
      <c r="AQ46" s="56">
        <v>0</v>
      </c>
      <c r="AR46" s="37"/>
      <c r="AS46" s="56">
        <v>0</v>
      </c>
      <c r="AT46" s="37"/>
      <c r="AU46" s="56">
        <v>0</v>
      </c>
      <c r="AV46" s="37"/>
      <c r="AW46" s="56">
        <v>0</v>
      </c>
      <c r="AX46" s="37">
        <v>800.4</v>
      </c>
      <c r="AY46" s="56">
        <v>600.3</v>
      </c>
      <c r="AZ46" s="37">
        <v>0</v>
      </c>
      <c r="BA46" s="56">
        <v>0</v>
      </c>
      <c r="BB46" s="37">
        <v>800.4</v>
      </c>
      <c r="BC46" s="56">
        <v>600.3</v>
      </c>
      <c r="BD46" s="37"/>
      <c r="BE46" s="56">
        <v>0</v>
      </c>
      <c r="BF46" s="37"/>
      <c r="BG46" s="56">
        <v>0</v>
      </c>
      <c r="BH46" s="37"/>
      <c r="BI46" s="37"/>
      <c r="BJ46" s="37">
        <v>0</v>
      </c>
      <c r="BK46" s="56">
        <v>0</v>
      </c>
      <c r="BL46" s="37">
        <v>0</v>
      </c>
      <c r="BM46" s="56">
        <v>0</v>
      </c>
      <c r="BN46" s="37"/>
      <c r="BO46" s="56">
        <v>0</v>
      </c>
      <c r="BP46" s="37"/>
      <c r="BQ46" s="56">
        <v>0</v>
      </c>
      <c r="BR46" s="37"/>
      <c r="BS46" s="56">
        <v>0</v>
      </c>
      <c r="BT46" s="37"/>
      <c r="BU46" s="56">
        <v>0</v>
      </c>
      <c r="BV46" s="37"/>
      <c r="BW46" s="56">
        <v>0</v>
      </c>
      <c r="BX46" s="37"/>
      <c r="BY46" s="56">
        <v>0</v>
      </c>
      <c r="BZ46" s="37"/>
      <c r="CA46" s="56">
        <v>0</v>
      </c>
      <c r="CB46" s="37"/>
      <c r="CC46" s="56">
        <v>0</v>
      </c>
      <c r="CD46" s="37"/>
      <c r="CE46" s="56">
        <v>0</v>
      </c>
      <c r="CF46" s="37"/>
      <c r="CG46" s="56">
        <v>0</v>
      </c>
      <c r="CH46" s="37">
        <v>0</v>
      </c>
      <c r="CI46" s="56">
        <v>0</v>
      </c>
      <c r="CJ46" s="37">
        <v>0</v>
      </c>
      <c r="CK46" s="37"/>
      <c r="CL46" s="37">
        <v>300</v>
      </c>
      <c r="CM46" s="56">
        <v>120</v>
      </c>
      <c r="CN46" s="37">
        <v>0</v>
      </c>
      <c r="CO46" s="56">
        <v>0</v>
      </c>
      <c r="CP46" s="37">
        <v>300</v>
      </c>
      <c r="CQ46" s="56">
        <v>120</v>
      </c>
      <c r="CR46" s="37">
        <v>0</v>
      </c>
      <c r="CS46" s="37">
        <v>0</v>
      </c>
      <c r="CT46" s="37"/>
      <c r="CU46" s="56">
        <v>0</v>
      </c>
      <c r="CV46" s="37"/>
      <c r="CW46" s="56">
        <v>0</v>
      </c>
      <c r="CX46" s="37">
        <v>10000</v>
      </c>
      <c r="CY46" s="56">
        <v>7177.206</v>
      </c>
      <c r="CZ46" s="37">
        <v>0</v>
      </c>
      <c r="DA46" s="56">
        <v>0</v>
      </c>
      <c r="DB46" s="37">
        <v>10000</v>
      </c>
      <c r="DC46" s="56">
        <v>7177.206</v>
      </c>
      <c r="DD46" s="37"/>
      <c r="DE46" s="56">
        <v>0</v>
      </c>
      <c r="DF46" s="37">
        <v>2200</v>
      </c>
      <c r="DG46" s="56">
        <v>1290</v>
      </c>
      <c r="DH46" s="37">
        <v>0</v>
      </c>
      <c r="DI46" s="37"/>
      <c r="DJ46" s="33">
        <f t="shared" si="5"/>
        <v>2285.9</v>
      </c>
      <c r="DK46" s="33">
        <f t="shared" si="6"/>
        <v>0</v>
      </c>
      <c r="DL46" s="37">
        <v>2285.9</v>
      </c>
      <c r="DM46" s="56">
        <v>0</v>
      </c>
      <c r="DN46" s="37"/>
      <c r="DO46" s="37"/>
      <c r="DP46" s="35"/>
      <c r="DQ46" s="56">
        <v>0</v>
      </c>
      <c r="DR46" s="46"/>
    </row>
    <row r="47" spans="2:122" s="16" customFormat="1" ht="21.75" customHeight="1">
      <c r="B47" s="18">
        <v>38</v>
      </c>
      <c r="C47" s="58" t="s">
        <v>91</v>
      </c>
      <c r="D47" s="32">
        <f t="shared" si="11"/>
        <v>54491.3</v>
      </c>
      <c r="E47" s="32">
        <f t="shared" si="12"/>
        <v>36355.665</v>
      </c>
      <c r="F47" s="33">
        <f t="shared" si="7"/>
        <v>54080</v>
      </c>
      <c r="G47" s="33">
        <f t="shared" si="8"/>
        <v>36355.665</v>
      </c>
      <c r="H47" s="33">
        <f t="shared" si="9"/>
        <v>411.3</v>
      </c>
      <c r="I47" s="33">
        <f t="shared" si="10"/>
        <v>0</v>
      </c>
      <c r="J47" s="36">
        <v>28956.6</v>
      </c>
      <c r="K47" s="56">
        <v>18665.236</v>
      </c>
      <c r="L47" s="36">
        <v>411.3</v>
      </c>
      <c r="M47" s="56">
        <v>0</v>
      </c>
      <c r="N47" s="37">
        <v>27656.6</v>
      </c>
      <c r="O47" s="56">
        <v>17685.236</v>
      </c>
      <c r="P47" s="37">
        <v>411.3</v>
      </c>
      <c r="Q47" s="56">
        <v>0</v>
      </c>
      <c r="R47" s="37">
        <v>1300</v>
      </c>
      <c r="S47" s="56">
        <v>980</v>
      </c>
      <c r="T47" s="37">
        <v>0</v>
      </c>
      <c r="U47" s="56">
        <v>0</v>
      </c>
      <c r="V47" s="37"/>
      <c r="W47" s="37"/>
      <c r="X47" s="37"/>
      <c r="Y47" s="37"/>
      <c r="Z47" s="37"/>
      <c r="AA47" s="37"/>
      <c r="AB47" s="37"/>
      <c r="AC47" s="37"/>
      <c r="AD47" s="37">
        <v>0</v>
      </c>
      <c r="AE47" s="56">
        <v>0</v>
      </c>
      <c r="AF47" s="37">
        <v>0</v>
      </c>
      <c r="AG47" s="56">
        <v>0</v>
      </c>
      <c r="AH47" s="37">
        <v>0</v>
      </c>
      <c r="AI47" s="56">
        <v>0</v>
      </c>
      <c r="AJ47" s="37">
        <v>0</v>
      </c>
      <c r="AK47" s="56">
        <v>0</v>
      </c>
      <c r="AL47" s="37"/>
      <c r="AM47" s="37"/>
      <c r="AN47" s="37"/>
      <c r="AO47" s="56">
        <v>0</v>
      </c>
      <c r="AP47" s="37"/>
      <c r="AQ47" s="56">
        <v>0</v>
      </c>
      <c r="AR47" s="37"/>
      <c r="AS47" s="56">
        <v>0</v>
      </c>
      <c r="AT47" s="37"/>
      <c r="AU47" s="56">
        <v>0</v>
      </c>
      <c r="AV47" s="37"/>
      <c r="AW47" s="56">
        <v>0</v>
      </c>
      <c r="AX47" s="37">
        <v>2800</v>
      </c>
      <c r="AY47" s="56">
        <v>2097</v>
      </c>
      <c r="AZ47" s="37">
        <v>0</v>
      </c>
      <c r="BA47" s="56">
        <v>0</v>
      </c>
      <c r="BB47" s="37">
        <v>2800</v>
      </c>
      <c r="BC47" s="56">
        <v>2097</v>
      </c>
      <c r="BD47" s="37"/>
      <c r="BE47" s="56">
        <v>0</v>
      </c>
      <c r="BF47" s="37"/>
      <c r="BG47" s="56">
        <v>0</v>
      </c>
      <c r="BH47" s="37"/>
      <c r="BI47" s="37"/>
      <c r="BJ47" s="37">
        <v>0</v>
      </c>
      <c r="BK47" s="56">
        <v>0</v>
      </c>
      <c r="BL47" s="37">
        <v>0</v>
      </c>
      <c r="BM47" s="56">
        <v>0</v>
      </c>
      <c r="BN47" s="37"/>
      <c r="BO47" s="56">
        <v>0</v>
      </c>
      <c r="BP47" s="37"/>
      <c r="BQ47" s="56">
        <v>0</v>
      </c>
      <c r="BR47" s="37"/>
      <c r="BS47" s="56">
        <v>0</v>
      </c>
      <c r="BT47" s="37"/>
      <c r="BU47" s="56">
        <v>0</v>
      </c>
      <c r="BV47" s="37"/>
      <c r="BW47" s="56">
        <v>0</v>
      </c>
      <c r="BX47" s="37"/>
      <c r="BY47" s="56">
        <v>0</v>
      </c>
      <c r="BZ47" s="37"/>
      <c r="CA47" s="56">
        <v>0</v>
      </c>
      <c r="CB47" s="37"/>
      <c r="CC47" s="56">
        <v>0</v>
      </c>
      <c r="CD47" s="37"/>
      <c r="CE47" s="56">
        <v>0</v>
      </c>
      <c r="CF47" s="37"/>
      <c r="CG47" s="56">
        <v>0</v>
      </c>
      <c r="CH47" s="37">
        <v>0</v>
      </c>
      <c r="CI47" s="56">
        <v>0</v>
      </c>
      <c r="CJ47" s="37">
        <v>0</v>
      </c>
      <c r="CK47" s="37"/>
      <c r="CL47" s="37">
        <v>6066.5</v>
      </c>
      <c r="CM47" s="56">
        <v>4672.003</v>
      </c>
      <c r="CN47" s="37">
        <v>0</v>
      </c>
      <c r="CO47" s="56">
        <v>0</v>
      </c>
      <c r="CP47" s="37">
        <v>5066.5</v>
      </c>
      <c r="CQ47" s="56">
        <v>3672.003</v>
      </c>
      <c r="CR47" s="37">
        <v>0</v>
      </c>
      <c r="CS47" s="37">
        <v>0</v>
      </c>
      <c r="CT47" s="37">
        <v>4666.5</v>
      </c>
      <c r="CU47" s="56">
        <v>0</v>
      </c>
      <c r="CV47" s="37"/>
      <c r="CW47" s="56">
        <v>0</v>
      </c>
      <c r="CX47" s="37">
        <v>14256.9</v>
      </c>
      <c r="CY47" s="56">
        <v>10191.426</v>
      </c>
      <c r="CZ47" s="37">
        <v>0</v>
      </c>
      <c r="DA47" s="56">
        <v>0</v>
      </c>
      <c r="DB47" s="37">
        <v>14256.9</v>
      </c>
      <c r="DC47" s="56">
        <v>10191.426</v>
      </c>
      <c r="DD47" s="37"/>
      <c r="DE47" s="56">
        <v>0</v>
      </c>
      <c r="DF47" s="37">
        <v>2000</v>
      </c>
      <c r="DG47" s="56">
        <v>730</v>
      </c>
      <c r="DH47" s="37">
        <v>0</v>
      </c>
      <c r="DI47" s="37"/>
      <c r="DJ47" s="33">
        <f t="shared" si="5"/>
        <v>0</v>
      </c>
      <c r="DK47" s="33">
        <f t="shared" si="6"/>
        <v>0</v>
      </c>
      <c r="DL47" s="37">
        <v>0</v>
      </c>
      <c r="DM47" s="56">
        <v>0</v>
      </c>
      <c r="DN47" s="37"/>
      <c r="DO47" s="37"/>
      <c r="DP47" s="35"/>
      <c r="DQ47" s="56">
        <v>0</v>
      </c>
      <c r="DR47" s="46"/>
    </row>
    <row r="48" spans="2:122" s="16" customFormat="1" ht="21.75" customHeight="1">
      <c r="B48" s="17">
        <v>39</v>
      </c>
      <c r="C48" s="58" t="s">
        <v>34</v>
      </c>
      <c r="D48" s="32">
        <f t="shared" si="11"/>
        <v>37490.4</v>
      </c>
      <c r="E48" s="32">
        <f t="shared" si="12"/>
        <v>21377.958000000002</v>
      </c>
      <c r="F48" s="33">
        <f t="shared" si="7"/>
        <v>30094.1</v>
      </c>
      <c r="G48" s="33">
        <f t="shared" si="8"/>
        <v>17832.908000000003</v>
      </c>
      <c r="H48" s="33">
        <f t="shared" si="9"/>
        <v>7396.3</v>
      </c>
      <c r="I48" s="33">
        <f t="shared" si="10"/>
        <v>3545.05</v>
      </c>
      <c r="J48" s="36">
        <v>17530</v>
      </c>
      <c r="K48" s="56">
        <v>10196.708</v>
      </c>
      <c r="L48" s="36">
        <v>7396.3</v>
      </c>
      <c r="M48" s="56">
        <v>3545.05</v>
      </c>
      <c r="N48" s="37">
        <v>17030</v>
      </c>
      <c r="O48" s="56">
        <v>9908.708</v>
      </c>
      <c r="P48" s="37">
        <v>3696.3</v>
      </c>
      <c r="Q48" s="56">
        <v>1928</v>
      </c>
      <c r="R48" s="37">
        <v>500</v>
      </c>
      <c r="S48" s="56">
        <v>288</v>
      </c>
      <c r="T48" s="37">
        <v>3700</v>
      </c>
      <c r="U48" s="56">
        <v>1617.05</v>
      </c>
      <c r="V48" s="37"/>
      <c r="W48" s="37"/>
      <c r="X48" s="37"/>
      <c r="Y48" s="37"/>
      <c r="Z48" s="37"/>
      <c r="AA48" s="37"/>
      <c r="AB48" s="37"/>
      <c r="AC48" s="37"/>
      <c r="AD48" s="37">
        <v>0</v>
      </c>
      <c r="AE48" s="56">
        <v>0</v>
      </c>
      <c r="AF48" s="37">
        <v>0</v>
      </c>
      <c r="AG48" s="56">
        <v>0</v>
      </c>
      <c r="AH48" s="37">
        <v>0</v>
      </c>
      <c r="AI48" s="56">
        <v>0</v>
      </c>
      <c r="AJ48" s="37">
        <v>0</v>
      </c>
      <c r="AK48" s="56">
        <v>0</v>
      </c>
      <c r="AL48" s="37"/>
      <c r="AM48" s="37"/>
      <c r="AN48" s="37"/>
      <c r="AO48" s="56">
        <v>0</v>
      </c>
      <c r="AP48" s="37"/>
      <c r="AQ48" s="56">
        <v>0</v>
      </c>
      <c r="AR48" s="37"/>
      <c r="AS48" s="56">
        <v>0</v>
      </c>
      <c r="AT48" s="37"/>
      <c r="AU48" s="56">
        <v>0</v>
      </c>
      <c r="AV48" s="37"/>
      <c r="AW48" s="56">
        <v>0</v>
      </c>
      <c r="AX48" s="37">
        <v>1000</v>
      </c>
      <c r="AY48" s="56">
        <v>736.2</v>
      </c>
      <c r="AZ48" s="37">
        <v>0</v>
      </c>
      <c r="BA48" s="56">
        <v>0</v>
      </c>
      <c r="BB48" s="37">
        <v>1000</v>
      </c>
      <c r="BC48" s="56">
        <v>736.2</v>
      </c>
      <c r="BD48" s="37"/>
      <c r="BE48" s="56">
        <v>0</v>
      </c>
      <c r="BF48" s="37"/>
      <c r="BG48" s="56">
        <v>0</v>
      </c>
      <c r="BH48" s="37"/>
      <c r="BI48" s="37"/>
      <c r="BJ48" s="37">
        <v>400</v>
      </c>
      <c r="BK48" s="56">
        <v>232</v>
      </c>
      <c r="BL48" s="37">
        <v>0</v>
      </c>
      <c r="BM48" s="56">
        <v>0</v>
      </c>
      <c r="BN48" s="37"/>
      <c r="BO48" s="56">
        <v>0</v>
      </c>
      <c r="BP48" s="37"/>
      <c r="BQ48" s="56">
        <v>0</v>
      </c>
      <c r="BR48" s="37"/>
      <c r="BS48" s="56">
        <v>0</v>
      </c>
      <c r="BT48" s="37"/>
      <c r="BU48" s="56">
        <v>0</v>
      </c>
      <c r="BV48" s="37"/>
      <c r="BW48" s="56">
        <v>0</v>
      </c>
      <c r="BX48" s="37"/>
      <c r="BY48" s="56">
        <v>0</v>
      </c>
      <c r="BZ48" s="37">
        <v>400</v>
      </c>
      <c r="CA48" s="56">
        <v>232</v>
      </c>
      <c r="CB48" s="37"/>
      <c r="CC48" s="56">
        <v>0</v>
      </c>
      <c r="CD48" s="37"/>
      <c r="CE48" s="56">
        <v>0</v>
      </c>
      <c r="CF48" s="37"/>
      <c r="CG48" s="56">
        <v>0</v>
      </c>
      <c r="CH48" s="37">
        <v>0</v>
      </c>
      <c r="CI48" s="56">
        <v>0</v>
      </c>
      <c r="CJ48" s="37">
        <v>0</v>
      </c>
      <c r="CK48" s="37"/>
      <c r="CL48" s="37">
        <v>1098</v>
      </c>
      <c r="CM48" s="56">
        <v>518</v>
      </c>
      <c r="CN48" s="37">
        <v>0</v>
      </c>
      <c r="CO48" s="56">
        <v>0</v>
      </c>
      <c r="CP48" s="37">
        <v>898</v>
      </c>
      <c r="CQ48" s="56">
        <v>446</v>
      </c>
      <c r="CR48" s="37">
        <v>0</v>
      </c>
      <c r="CS48" s="37">
        <v>0</v>
      </c>
      <c r="CT48" s="37"/>
      <c r="CU48" s="56">
        <v>0</v>
      </c>
      <c r="CV48" s="37"/>
      <c r="CW48" s="56">
        <v>0</v>
      </c>
      <c r="CX48" s="37">
        <v>7200</v>
      </c>
      <c r="CY48" s="56">
        <v>5400</v>
      </c>
      <c r="CZ48" s="37">
        <v>0</v>
      </c>
      <c r="DA48" s="56">
        <v>0</v>
      </c>
      <c r="DB48" s="37">
        <v>7200</v>
      </c>
      <c r="DC48" s="56">
        <v>5400</v>
      </c>
      <c r="DD48" s="37"/>
      <c r="DE48" s="56">
        <v>0</v>
      </c>
      <c r="DF48" s="37">
        <v>1900</v>
      </c>
      <c r="DG48" s="56">
        <v>750</v>
      </c>
      <c r="DH48" s="37">
        <v>0</v>
      </c>
      <c r="DI48" s="37"/>
      <c r="DJ48" s="33">
        <f t="shared" si="5"/>
        <v>966.1</v>
      </c>
      <c r="DK48" s="33">
        <f t="shared" si="6"/>
        <v>0</v>
      </c>
      <c r="DL48" s="37">
        <v>966.1</v>
      </c>
      <c r="DM48" s="56">
        <v>0</v>
      </c>
      <c r="DN48" s="37">
        <v>0</v>
      </c>
      <c r="DO48" s="37"/>
      <c r="DP48" s="35"/>
      <c r="DQ48" s="56">
        <v>0</v>
      </c>
      <c r="DR48" s="46"/>
    </row>
    <row r="49" spans="2:122" s="16" customFormat="1" ht="21.75" customHeight="1">
      <c r="B49" s="18">
        <v>40</v>
      </c>
      <c r="C49" s="58" t="s">
        <v>35</v>
      </c>
      <c r="D49" s="32">
        <f t="shared" si="11"/>
        <v>65596.9</v>
      </c>
      <c r="E49" s="32">
        <f t="shared" si="12"/>
        <v>48801.923</v>
      </c>
      <c r="F49" s="33">
        <f t="shared" si="7"/>
        <v>53993.7</v>
      </c>
      <c r="G49" s="33">
        <f t="shared" si="8"/>
        <v>39167.413</v>
      </c>
      <c r="H49" s="33">
        <f t="shared" si="9"/>
        <v>16603.2</v>
      </c>
      <c r="I49" s="33">
        <f t="shared" si="10"/>
        <v>14634.51</v>
      </c>
      <c r="J49" s="36">
        <v>29914.699999999997</v>
      </c>
      <c r="K49" s="56">
        <v>18364.033</v>
      </c>
      <c r="L49" s="36">
        <v>20603.2</v>
      </c>
      <c r="M49" s="56">
        <v>15999.9</v>
      </c>
      <c r="N49" s="37">
        <v>22907.8</v>
      </c>
      <c r="O49" s="56">
        <v>14321.653</v>
      </c>
      <c r="P49" s="37">
        <v>1000</v>
      </c>
      <c r="Q49" s="56">
        <v>0</v>
      </c>
      <c r="R49" s="37">
        <v>7006.9</v>
      </c>
      <c r="S49" s="56">
        <v>4042.38</v>
      </c>
      <c r="T49" s="37">
        <v>19603.2</v>
      </c>
      <c r="U49" s="56">
        <v>15999.9</v>
      </c>
      <c r="V49" s="37"/>
      <c r="W49" s="37"/>
      <c r="X49" s="37"/>
      <c r="Y49" s="37"/>
      <c r="Z49" s="37"/>
      <c r="AA49" s="37"/>
      <c r="AB49" s="37"/>
      <c r="AC49" s="37"/>
      <c r="AD49" s="37">
        <v>0</v>
      </c>
      <c r="AE49" s="56">
        <v>0</v>
      </c>
      <c r="AF49" s="37">
        <v>-4000</v>
      </c>
      <c r="AG49" s="56">
        <v>-1365.39</v>
      </c>
      <c r="AH49" s="37">
        <v>0</v>
      </c>
      <c r="AI49" s="56">
        <v>0</v>
      </c>
      <c r="AJ49" s="37">
        <v>0</v>
      </c>
      <c r="AK49" s="56">
        <v>0</v>
      </c>
      <c r="AL49" s="37"/>
      <c r="AM49" s="37"/>
      <c r="AN49" s="37"/>
      <c r="AO49" s="56">
        <v>0</v>
      </c>
      <c r="AP49" s="37"/>
      <c r="AQ49" s="56">
        <v>0</v>
      </c>
      <c r="AR49" s="37"/>
      <c r="AS49" s="56">
        <v>0</v>
      </c>
      <c r="AT49" s="37"/>
      <c r="AU49" s="56">
        <v>0</v>
      </c>
      <c r="AV49" s="37">
        <v>-4000</v>
      </c>
      <c r="AW49" s="56">
        <v>-1365.39</v>
      </c>
      <c r="AX49" s="37">
        <v>2079</v>
      </c>
      <c r="AY49" s="56">
        <v>2078.38</v>
      </c>
      <c r="AZ49" s="37">
        <v>0</v>
      </c>
      <c r="BA49" s="56">
        <v>0</v>
      </c>
      <c r="BB49" s="37">
        <v>2079</v>
      </c>
      <c r="BC49" s="56">
        <v>2078.38</v>
      </c>
      <c r="BD49" s="37"/>
      <c r="BE49" s="56">
        <v>0</v>
      </c>
      <c r="BF49" s="37"/>
      <c r="BG49" s="56">
        <v>0</v>
      </c>
      <c r="BH49" s="37"/>
      <c r="BI49" s="37"/>
      <c r="BJ49" s="37">
        <v>0</v>
      </c>
      <c r="BK49" s="56">
        <v>0</v>
      </c>
      <c r="BL49" s="37">
        <v>0</v>
      </c>
      <c r="BM49" s="56">
        <v>0</v>
      </c>
      <c r="BN49" s="37"/>
      <c r="BO49" s="56">
        <v>0</v>
      </c>
      <c r="BP49" s="37"/>
      <c r="BQ49" s="56">
        <v>0</v>
      </c>
      <c r="BR49" s="37"/>
      <c r="BS49" s="56">
        <v>0</v>
      </c>
      <c r="BT49" s="37"/>
      <c r="BU49" s="56">
        <v>0</v>
      </c>
      <c r="BV49" s="37"/>
      <c r="BW49" s="56">
        <v>0</v>
      </c>
      <c r="BX49" s="37"/>
      <c r="BY49" s="56">
        <v>0</v>
      </c>
      <c r="BZ49" s="37"/>
      <c r="CA49" s="56">
        <v>0</v>
      </c>
      <c r="CB49" s="37"/>
      <c r="CC49" s="56">
        <v>0</v>
      </c>
      <c r="CD49" s="37"/>
      <c r="CE49" s="56">
        <v>0</v>
      </c>
      <c r="CF49" s="37"/>
      <c r="CG49" s="56">
        <v>0</v>
      </c>
      <c r="CH49" s="37">
        <v>0</v>
      </c>
      <c r="CI49" s="56">
        <v>0</v>
      </c>
      <c r="CJ49" s="37">
        <v>0</v>
      </c>
      <c r="CK49" s="37"/>
      <c r="CL49" s="37">
        <v>1500</v>
      </c>
      <c r="CM49" s="56">
        <v>750</v>
      </c>
      <c r="CN49" s="37">
        <v>0</v>
      </c>
      <c r="CO49" s="56">
        <v>0</v>
      </c>
      <c r="CP49" s="37">
        <v>1500</v>
      </c>
      <c r="CQ49" s="56">
        <v>750</v>
      </c>
      <c r="CR49" s="37">
        <v>0</v>
      </c>
      <c r="CS49" s="37">
        <v>0</v>
      </c>
      <c r="CT49" s="37"/>
      <c r="CU49" s="56">
        <v>0</v>
      </c>
      <c r="CV49" s="37"/>
      <c r="CW49" s="56">
        <v>0</v>
      </c>
      <c r="CX49" s="37">
        <v>8500</v>
      </c>
      <c r="CY49" s="56">
        <v>5990</v>
      </c>
      <c r="CZ49" s="37">
        <v>0</v>
      </c>
      <c r="DA49" s="56">
        <v>0</v>
      </c>
      <c r="DB49" s="37">
        <v>8500</v>
      </c>
      <c r="DC49" s="56">
        <v>5990</v>
      </c>
      <c r="DD49" s="37"/>
      <c r="DE49" s="56">
        <v>0</v>
      </c>
      <c r="DF49" s="37">
        <v>7000</v>
      </c>
      <c r="DG49" s="56">
        <v>6985</v>
      </c>
      <c r="DH49" s="37">
        <v>0</v>
      </c>
      <c r="DI49" s="37"/>
      <c r="DJ49" s="33">
        <f t="shared" si="5"/>
        <v>0</v>
      </c>
      <c r="DK49" s="33">
        <f t="shared" si="6"/>
        <v>0</v>
      </c>
      <c r="DL49" s="37">
        <v>5000</v>
      </c>
      <c r="DM49" s="56">
        <v>5000</v>
      </c>
      <c r="DN49" s="37"/>
      <c r="DO49" s="37"/>
      <c r="DP49" s="35">
        <v>5000</v>
      </c>
      <c r="DQ49" s="56">
        <v>5000</v>
      </c>
      <c r="DR49" s="46"/>
    </row>
    <row r="50" spans="2:122" s="16" customFormat="1" ht="21.75" customHeight="1">
      <c r="B50" s="17">
        <v>41</v>
      </c>
      <c r="C50" s="58" t="s">
        <v>36</v>
      </c>
      <c r="D50" s="32">
        <f t="shared" si="11"/>
        <v>42340.5</v>
      </c>
      <c r="E50" s="32">
        <f t="shared" si="12"/>
        <v>30859.734</v>
      </c>
      <c r="F50" s="33">
        <f t="shared" si="7"/>
        <v>41040.5</v>
      </c>
      <c r="G50" s="33">
        <f t="shared" si="8"/>
        <v>29683.734</v>
      </c>
      <c r="H50" s="33">
        <f t="shared" si="9"/>
        <v>1300</v>
      </c>
      <c r="I50" s="33">
        <f t="shared" si="10"/>
        <v>1176</v>
      </c>
      <c r="J50" s="36">
        <v>26244.5</v>
      </c>
      <c r="K50" s="56">
        <v>19488.018</v>
      </c>
      <c r="L50" s="36">
        <v>1300</v>
      </c>
      <c r="M50" s="56">
        <v>1176</v>
      </c>
      <c r="N50" s="37">
        <v>21759.5</v>
      </c>
      <c r="O50" s="56">
        <v>15413.018</v>
      </c>
      <c r="P50" s="37">
        <v>0</v>
      </c>
      <c r="Q50" s="56">
        <v>0</v>
      </c>
      <c r="R50" s="37">
        <v>4485</v>
      </c>
      <c r="S50" s="56">
        <v>4075</v>
      </c>
      <c r="T50" s="37">
        <v>1300</v>
      </c>
      <c r="U50" s="56">
        <v>1176</v>
      </c>
      <c r="V50" s="37"/>
      <c r="W50" s="37"/>
      <c r="X50" s="37"/>
      <c r="Y50" s="37"/>
      <c r="Z50" s="37"/>
      <c r="AA50" s="37"/>
      <c r="AB50" s="37"/>
      <c r="AC50" s="37"/>
      <c r="AD50" s="37">
        <v>0</v>
      </c>
      <c r="AE50" s="56">
        <v>0</v>
      </c>
      <c r="AF50" s="37">
        <v>0</v>
      </c>
      <c r="AG50" s="56">
        <v>0</v>
      </c>
      <c r="AH50" s="37">
        <v>0</v>
      </c>
      <c r="AI50" s="56">
        <v>0</v>
      </c>
      <c r="AJ50" s="37">
        <v>0</v>
      </c>
      <c r="AK50" s="56">
        <v>0</v>
      </c>
      <c r="AL50" s="37"/>
      <c r="AM50" s="37"/>
      <c r="AN50" s="37"/>
      <c r="AO50" s="56">
        <v>0</v>
      </c>
      <c r="AP50" s="37"/>
      <c r="AQ50" s="56">
        <v>0</v>
      </c>
      <c r="AR50" s="37"/>
      <c r="AS50" s="56">
        <v>0</v>
      </c>
      <c r="AT50" s="37"/>
      <c r="AU50" s="56">
        <v>0</v>
      </c>
      <c r="AV50" s="37"/>
      <c r="AW50" s="56">
        <v>0</v>
      </c>
      <c r="AX50" s="37">
        <v>1955.2</v>
      </c>
      <c r="AY50" s="56">
        <v>1633.92</v>
      </c>
      <c r="AZ50" s="37">
        <v>0</v>
      </c>
      <c r="BA50" s="56">
        <v>0</v>
      </c>
      <c r="BB50" s="37">
        <v>1955.2</v>
      </c>
      <c r="BC50" s="56">
        <v>1633.92</v>
      </c>
      <c r="BD50" s="37"/>
      <c r="BE50" s="56">
        <v>0</v>
      </c>
      <c r="BF50" s="37"/>
      <c r="BG50" s="56">
        <v>0</v>
      </c>
      <c r="BH50" s="37"/>
      <c r="BI50" s="37"/>
      <c r="BJ50" s="37">
        <v>1000</v>
      </c>
      <c r="BK50" s="56">
        <v>980</v>
      </c>
      <c r="BL50" s="37">
        <v>0</v>
      </c>
      <c r="BM50" s="56">
        <v>0</v>
      </c>
      <c r="BN50" s="37"/>
      <c r="BO50" s="56">
        <v>0</v>
      </c>
      <c r="BP50" s="37"/>
      <c r="BQ50" s="56">
        <v>0</v>
      </c>
      <c r="BR50" s="37"/>
      <c r="BS50" s="56">
        <v>0</v>
      </c>
      <c r="BT50" s="37"/>
      <c r="BU50" s="56">
        <v>0</v>
      </c>
      <c r="BV50" s="37"/>
      <c r="BW50" s="56">
        <v>0</v>
      </c>
      <c r="BX50" s="37"/>
      <c r="BY50" s="56">
        <v>0</v>
      </c>
      <c r="BZ50" s="37">
        <v>1000</v>
      </c>
      <c r="CA50" s="56">
        <v>980</v>
      </c>
      <c r="CB50" s="37"/>
      <c r="CC50" s="56">
        <v>0</v>
      </c>
      <c r="CD50" s="37"/>
      <c r="CE50" s="56">
        <v>0</v>
      </c>
      <c r="CF50" s="37"/>
      <c r="CG50" s="56">
        <v>0</v>
      </c>
      <c r="CH50" s="37">
        <v>0</v>
      </c>
      <c r="CI50" s="56">
        <v>0</v>
      </c>
      <c r="CJ50" s="37">
        <v>0</v>
      </c>
      <c r="CK50" s="37"/>
      <c r="CL50" s="37">
        <v>4397.8</v>
      </c>
      <c r="CM50" s="56">
        <v>3736.796</v>
      </c>
      <c r="CN50" s="37">
        <v>0</v>
      </c>
      <c r="CO50" s="56">
        <v>0</v>
      </c>
      <c r="CP50" s="37">
        <v>4397.8</v>
      </c>
      <c r="CQ50" s="56">
        <v>3736.796</v>
      </c>
      <c r="CR50" s="37">
        <v>0</v>
      </c>
      <c r="CS50" s="37">
        <v>0</v>
      </c>
      <c r="CT50" s="37"/>
      <c r="CU50" s="56">
        <v>0</v>
      </c>
      <c r="CV50" s="37"/>
      <c r="CW50" s="56">
        <v>0</v>
      </c>
      <c r="CX50" s="37">
        <v>2015</v>
      </c>
      <c r="CY50" s="56">
        <v>2015</v>
      </c>
      <c r="CZ50" s="37">
        <v>0</v>
      </c>
      <c r="DA50" s="56">
        <v>0</v>
      </c>
      <c r="DB50" s="37">
        <v>2015</v>
      </c>
      <c r="DC50" s="56">
        <v>2015</v>
      </c>
      <c r="DD50" s="37"/>
      <c r="DE50" s="56">
        <v>0</v>
      </c>
      <c r="DF50" s="37">
        <v>2000</v>
      </c>
      <c r="DG50" s="56">
        <v>1830</v>
      </c>
      <c r="DH50" s="37">
        <v>0</v>
      </c>
      <c r="DI50" s="37"/>
      <c r="DJ50" s="33">
        <f t="shared" si="5"/>
        <v>3428</v>
      </c>
      <c r="DK50" s="33">
        <f t="shared" si="6"/>
        <v>0</v>
      </c>
      <c r="DL50" s="37">
        <v>3428</v>
      </c>
      <c r="DM50" s="56">
        <v>0</v>
      </c>
      <c r="DN50" s="37"/>
      <c r="DO50" s="37"/>
      <c r="DP50" s="35"/>
      <c r="DQ50" s="56">
        <v>0</v>
      </c>
      <c r="DR50" s="46"/>
    </row>
    <row r="51" spans="2:122" s="16" customFormat="1" ht="21.75" customHeight="1">
      <c r="B51" s="18">
        <v>42</v>
      </c>
      <c r="C51" s="58" t="s">
        <v>37</v>
      </c>
      <c r="D51" s="32">
        <f t="shared" si="11"/>
        <v>196436.1</v>
      </c>
      <c r="E51" s="32">
        <f t="shared" si="12"/>
        <v>129777.95</v>
      </c>
      <c r="F51" s="33">
        <f t="shared" si="7"/>
        <v>189800</v>
      </c>
      <c r="G51" s="33">
        <f t="shared" si="8"/>
        <v>127323.405</v>
      </c>
      <c r="H51" s="33">
        <f t="shared" si="9"/>
        <v>6636.1</v>
      </c>
      <c r="I51" s="33">
        <f t="shared" si="10"/>
        <v>2454.545000000002</v>
      </c>
      <c r="J51" s="36">
        <v>46334</v>
      </c>
      <c r="K51" s="56">
        <v>27368.775</v>
      </c>
      <c r="L51" s="36">
        <v>6100</v>
      </c>
      <c r="M51" s="56">
        <v>4067.155</v>
      </c>
      <c r="N51" s="37">
        <v>45256.1</v>
      </c>
      <c r="O51" s="56">
        <v>26598.075</v>
      </c>
      <c r="P51" s="37">
        <v>3100</v>
      </c>
      <c r="Q51" s="56">
        <v>1452.71</v>
      </c>
      <c r="R51" s="37">
        <v>1077.9</v>
      </c>
      <c r="S51" s="56">
        <v>770.7</v>
      </c>
      <c r="T51" s="37">
        <v>3000</v>
      </c>
      <c r="U51" s="56">
        <v>2614.445</v>
      </c>
      <c r="V51" s="37"/>
      <c r="W51" s="37"/>
      <c r="X51" s="37"/>
      <c r="Y51" s="37"/>
      <c r="Z51" s="37"/>
      <c r="AA51" s="37"/>
      <c r="AB51" s="37"/>
      <c r="AC51" s="37"/>
      <c r="AD51" s="37">
        <v>0</v>
      </c>
      <c r="AE51" s="56">
        <v>0</v>
      </c>
      <c r="AF51" s="37">
        <v>-13363.9</v>
      </c>
      <c r="AG51" s="56">
        <v>-10865.194</v>
      </c>
      <c r="AH51" s="37">
        <v>0</v>
      </c>
      <c r="AI51" s="56">
        <v>0</v>
      </c>
      <c r="AJ51" s="37">
        <v>0</v>
      </c>
      <c r="AK51" s="56">
        <v>0</v>
      </c>
      <c r="AL51" s="37"/>
      <c r="AM51" s="37"/>
      <c r="AN51" s="37"/>
      <c r="AO51" s="56">
        <v>0</v>
      </c>
      <c r="AP51" s="37"/>
      <c r="AQ51" s="56">
        <v>0</v>
      </c>
      <c r="AR51" s="37"/>
      <c r="AS51" s="56">
        <v>0</v>
      </c>
      <c r="AT51" s="37"/>
      <c r="AU51" s="56">
        <v>0</v>
      </c>
      <c r="AV51" s="37">
        <v>-13363.9</v>
      </c>
      <c r="AW51" s="56">
        <v>-10865.194</v>
      </c>
      <c r="AX51" s="37">
        <v>34970</v>
      </c>
      <c r="AY51" s="56">
        <v>23914.28</v>
      </c>
      <c r="AZ51" s="37">
        <v>13900</v>
      </c>
      <c r="BA51" s="56">
        <v>9252.584</v>
      </c>
      <c r="BB51" s="37">
        <v>34970</v>
      </c>
      <c r="BC51" s="56">
        <v>23914.28</v>
      </c>
      <c r="BD51" s="37">
        <v>13900</v>
      </c>
      <c r="BE51" s="56">
        <v>9252.584</v>
      </c>
      <c r="BF51" s="37"/>
      <c r="BG51" s="56">
        <v>0</v>
      </c>
      <c r="BH51" s="37"/>
      <c r="BI51" s="37"/>
      <c r="BJ51" s="37">
        <v>0</v>
      </c>
      <c r="BK51" s="56">
        <v>0</v>
      </c>
      <c r="BL51" s="37">
        <v>0</v>
      </c>
      <c r="BM51" s="56">
        <v>0</v>
      </c>
      <c r="BN51" s="37"/>
      <c r="BO51" s="56">
        <v>0</v>
      </c>
      <c r="BP51" s="37"/>
      <c r="BQ51" s="56">
        <v>0</v>
      </c>
      <c r="BR51" s="37"/>
      <c r="BS51" s="56">
        <v>0</v>
      </c>
      <c r="BT51" s="37"/>
      <c r="BU51" s="56">
        <v>0</v>
      </c>
      <c r="BV51" s="37"/>
      <c r="BW51" s="56">
        <v>0</v>
      </c>
      <c r="BX51" s="37"/>
      <c r="BY51" s="56">
        <v>0</v>
      </c>
      <c r="BZ51" s="37"/>
      <c r="CA51" s="56">
        <v>0</v>
      </c>
      <c r="CB51" s="37"/>
      <c r="CC51" s="56">
        <v>0</v>
      </c>
      <c r="CD51" s="37"/>
      <c r="CE51" s="56">
        <v>0</v>
      </c>
      <c r="CF51" s="37"/>
      <c r="CG51" s="56">
        <v>0</v>
      </c>
      <c r="CH51" s="37">
        <v>0</v>
      </c>
      <c r="CI51" s="56">
        <v>0</v>
      </c>
      <c r="CJ51" s="37">
        <v>0</v>
      </c>
      <c r="CK51" s="37"/>
      <c r="CL51" s="37">
        <v>19850</v>
      </c>
      <c r="CM51" s="56">
        <v>12190</v>
      </c>
      <c r="CN51" s="37">
        <v>0</v>
      </c>
      <c r="CO51" s="56">
        <v>0</v>
      </c>
      <c r="CP51" s="37">
        <v>19850</v>
      </c>
      <c r="CQ51" s="56">
        <v>12190</v>
      </c>
      <c r="CR51" s="37">
        <v>0</v>
      </c>
      <c r="CS51" s="37">
        <v>0</v>
      </c>
      <c r="CT51" s="37"/>
      <c r="CU51" s="56">
        <v>0</v>
      </c>
      <c r="CV51" s="37"/>
      <c r="CW51" s="56">
        <v>0</v>
      </c>
      <c r="CX51" s="37">
        <v>81928.9</v>
      </c>
      <c r="CY51" s="56">
        <v>58165.1</v>
      </c>
      <c r="CZ51" s="37">
        <v>0</v>
      </c>
      <c r="DA51" s="56">
        <v>0</v>
      </c>
      <c r="DB51" s="37">
        <v>40300</v>
      </c>
      <c r="DC51" s="56">
        <v>30100</v>
      </c>
      <c r="DD51" s="37"/>
      <c r="DE51" s="56">
        <v>0</v>
      </c>
      <c r="DF51" s="37">
        <v>6717.1</v>
      </c>
      <c r="DG51" s="56">
        <v>5685.25</v>
      </c>
      <c r="DH51" s="37">
        <v>0</v>
      </c>
      <c r="DI51" s="37"/>
      <c r="DJ51" s="33">
        <f t="shared" si="5"/>
        <v>0</v>
      </c>
      <c r="DK51" s="33">
        <f t="shared" si="6"/>
        <v>0</v>
      </c>
      <c r="DL51" s="37">
        <v>0</v>
      </c>
      <c r="DM51" s="56">
        <v>0</v>
      </c>
      <c r="DN51" s="37"/>
      <c r="DO51" s="37"/>
      <c r="DP51" s="35"/>
      <c r="DQ51" s="56">
        <v>0</v>
      </c>
      <c r="DR51" s="46"/>
    </row>
    <row r="52" spans="2:122" s="16" customFormat="1" ht="21.75" customHeight="1">
      <c r="B52" s="17">
        <v>43</v>
      </c>
      <c r="C52" s="58" t="s">
        <v>38</v>
      </c>
      <c r="D52" s="32">
        <f t="shared" si="11"/>
        <v>13526.8</v>
      </c>
      <c r="E52" s="32">
        <f t="shared" si="12"/>
        <v>4410.231</v>
      </c>
      <c r="F52" s="33">
        <f aca="true" t="shared" si="13" ref="F52:I83">J52+V52+Z52+AD52+AX52+BJ52+CH52+CL52+CX52+DF52+DL52</f>
        <v>7358</v>
      </c>
      <c r="G52" s="33">
        <f t="shared" si="8"/>
        <v>4410.231</v>
      </c>
      <c r="H52" s="33">
        <f t="shared" si="9"/>
        <v>6168.8</v>
      </c>
      <c r="I52" s="33">
        <f t="shared" si="10"/>
        <v>0</v>
      </c>
      <c r="J52" s="36">
        <v>7217.6</v>
      </c>
      <c r="K52" s="56">
        <v>4410.231</v>
      </c>
      <c r="L52" s="36">
        <v>6168.8</v>
      </c>
      <c r="M52" s="56">
        <v>0</v>
      </c>
      <c r="N52" s="37">
        <v>7217.6</v>
      </c>
      <c r="O52" s="56">
        <v>4410.231</v>
      </c>
      <c r="P52" s="37">
        <v>2000</v>
      </c>
      <c r="Q52" s="56">
        <v>0</v>
      </c>
      <c r="R52" s="37"/>
      <c r="S52" s="56">
        <v>0</v>
      </c>
      <c r="T52" s="37">
        <v>4168.8</v>
      </c>
      <c r="U52" s="56">
        <v>0</v>
      </c>
      <c r="V52" s="37"/>
      <c r="W52" s="37"/>
      <c r="X52" s="37"/>
      <c r="Y52" s="37"/>
      <c r="Z52" s="37"/>
      <c r="AA52" s="37"/>
      <c r="AB52" s="37"/>
      <c r="AC52" s="37"/>
      <c r="AD52" s="37">
        <v>0</v>
      </c>
      <c r="AE52" s="56">
        <v>0</v>
      </c>
      <c r="AF52" s="37">
        <v>0</v>
      </c>
      <c r="AG52" s="56">
        <v>0</v>
      </c>
      <c r="AH52" s="37">
        <v>0</v>
      </c>
      <c r="AI52" s="56">
        <v>0</v>
      </c>
      <c r="AJ52" s="37">
        <v>0</v>
      </c>
      <c r="AK52" s="56">
        <v>0</v>
      </c>
      <c r="AL52" s="37"/>
      <c r="AM52" s="37"/>
      <c r="AN52" s="37"/>
      <c r="AO52" s="56">
        <v>0</v>
      </c>
      <c r="AP52" s="37"/>
      <c r="AQ52" s="56">
        <v>0</v>
      </c>
      <c r="AR52" s="37"/>
      <c r="AS52" s="56">
        <v>0</v>
      </c>
      <c r="AT52" s="37"/>
      <c r="AU52" s="56">
        <v>0</v>
      </c>
      <c r="AV52" s="37"/>
      <c r="AW52" s="56">
        <v>0</v>
      </c>
      <c r="AX52" s="37">
        <v>0</v>
      </c>
      <c r="AY52" s="56">
        <v>0</v>
      </c>
      <c r="AZ52" s="37">
        <v>0</v>
      </c>
      <c r="BA52" s="56">
        <v>0</v>
      </c>
      <c r="BB52" s="37"/>
      <c r="BC52" s="56">
        <v>0</v>
      </c>
      <c r="BD52" s="37"/>
      <c r="BE52" s="56">
        <v>0</v>
      </c>
      <c r="BF52" s="37"/>
      <c r="BG52" s="56">
        <v>0</v>
      </c>
      <c r="BH52" s="37"/>
      <c r="BI52" s="37"/>
      <c r="BJ52" s="37">
        <v>0</v>
      </c>
      <c r="BK52" s="56">
        <v>0</v>
      </c>
      <c r="BL52" s="37">
        <v>0</v>
      </c>
      <c r="BM52" s="56">
        <v>0</v>
      </c>
      <c r="BN52" s="37"/>
      <c r="BO52" s="56">
        <v>0</v>
      </c>
      <c r="BP52" s="37"/>
      <c r="BQ52" s="56">
        <v>0</v>
      </c>
      <c r="BR52" s="37"/>
      <c r="BS52" s="56">
        <v>0</v>
      </c>
      <c r="BT52" s="37"/>
      <c r="BU52" s="56">
        <v>0</v>
      </c>
      <c r="BV52" s="37"/>
      <c r="BW52" s="56">
        <v>0</v>
      </c>
      <c r="BX52" s="37"/>
      <c r="BY52" s="56">
        <v>0</v>
      </c>
      <c r="BZ52" s="37"/>
      <c r="CA52" s="56">
        <v>0</v>
      </c>
      <c r="CB52" s="37"/>
      <c r="CC52" s="56">
        <v>0</v>
      </c>
      <c r="CD52" s="37"/>
      <c r="CE52" s="56">
        <v>0</v>
      </c>
      <c r="CF52" s="37"/>
      <c r="CG52" s="56">
        <v>0</v>
      </c>
      <c r="CH52" s="37">
        <v>0</v>
      </c>
      <c r="CI52" s="56">
        <v>0</v>
      </c>
      <c r="CJ52" s="37">
        <v>0</v>
      </c>
      <c r="CK52" s="37"/>
      <c r="CL52" s="37">
        <v>0</v>
      </c>
      <c r="CM52" s="56">
        <v>0</v>
      </c>
      <c r="CN52" s="37">
        <v>0</v>
      </c>
      <c r="CO52" s="56">
        <v>0</v>
      </c>
      <c r="CP52" s="37">
        <v>0</v>
      </c>
      <c r="CQ52" s="56">
        <v>0</v>
      </c>
      <c r="CR52" s="37">
        <v>0</v>
      </c>
      <c r="CS52" s="37">
        <v>0</v>
      </c>
      <c r="CT52" s="37"/>
      <c r="CU52" s="56">
        <v>0</v>
      </c>
      <c r="CV52" s="37"/>
      <c r="CW52" s="56">
        <v>0</v>
      </c>
      <c r="CX52" s="37">
        <v>0</v>
      </c>
      <c r="CY52" s="56">
        <v>0</v>
      </c>
      <c r="CZ52" s="37">
        <v>0</v>
      </c>
      <c r="DA52" s="56">
        <v>0</v>
      </c>
      <c r="DB52" s="37"/>
      <c r="DC52" s="56">
        <v>0</v>
      </c>
      <c r="DD52" s="37"/>
      <c r="DE52" s="56">
        <v>0</v>
      </c>
      <c r="DF52" s="37">
        <v>140.4</v>
      </c>
      <c r="DG52" s="56">
        <v>0</v>
      </c>
      <c r="DH52" s="37">
        <v>0</v>
      </c>
      <c r="DI52" s="37"/>
      <c r="DJ52" s="33">
        <f t="shared" si="5"/>
        <v>0</v>
      </c>
      <c r="DK52" s="33">
        <f t="shared" si="6"/>
        <v>0</v>
      </c>
      <c r="DL52" s="37">
        <v>0</v>
      </c>
      <c r="DM52" s="56">
        <v>0</v>
      </c>
      <c r="DN52" s="37"/>
      <c r="DO52" s="37"/>
      <c r="DP52" s="35"/>
      <c r="DQ52" s="56">
        <v>0</v>
      </c>
      <c r="DR52" s="46"/>
    </row>
    <row r="53" spans="2:122" s="16" customFormat="1" ht="21" customHeight="1">
      <c r="B53" s="18">
        <v>44</v>
      </c>
      <c r="C53" s="60" t="s">
        <v>39</v>
      </c>
      <c r="D53" s="32">
        <f t="shared" si="11"/>
        <v>890320.3</v>
      </c>
      <c r="E53" s="32">
        <f t="shared" si="12"/>
        <v>543720.559</v>
      </c>
      <c r="F53" s="33">
        <f t="shared" si="13"/>
        <v>767961.8</v>
      </c>
      <c r="G53" s="33">
        <f t="shared" si="13"/>
        <v>487477.164</v>
      </c>
      <c r="H53" s="33">
        <f t="shared" si="13"/>
        <v>122358.5</v>
      </c>
      <c r="I53" s="33">
        <f t="shared" si="13"/>
        <v>56243.395000000004</v>
      </c>
      <c r="J53" s="34">
        <v>168463.7</v>
      </c>
      <c r="K53" s="56">
        <v>110316.324</v>
      </c>
      <c r="L53" s="34">
        <v>46394.6</v>
      </c>
      <c r="M53" s="56">
        <v>38531.451</v>
      </c>
      <c r="N53" s="33">
        <v>122743.5</v>
      </c>
      <c r="O53" s="56">
        <v>80896.051</v>
      </c>
      <c r="P53" s="33">
        <v>8605</v>
      </c>
      <c r="Q53" s="56">
        <v>6044.557</v>
      </c>
      <c r="R53" s="33">
        <v>32388.9</v>
      </c>
      <c r="S53" s="56">
        <v>21657.213</v>
      </c>
      <c r="T53" s="33">
        <v>37789.6</v>
      </c>
      <c r="U53" s="56">
        <v>32486.894</v>
      </c>
      <c r="V53" s="33"/>
      <c r="W53" s="33"/>
      <c r="X53" s="33"/>
      <c r="Y53" s="33"/>
      <c r="Z53" s="33"/>
      <c r="AA53" s="33"/>
      <c r="AB53" s="33"/>
      <c r="AC53" s="33"/>
      <c r="AD53" s="33">
        <v>40683.2</v>
      </c>
      <c r="AE53" s="56">
        <v>32572.255</v>
      </c>
      <c r="AF53" s="33">
        <v>-26370</v>
      </c>
      <c r="AG53" s="56">
        <v>-29287.722</v>
      </c>
      <c r="AH53" s="33">
        <v>17828.4</v>
      </c>
      <c r="AI53" s="56">
        <v>11862.638</v>
      </c>
      <c r="AJ53" s="33">
        <v>0</v>
      </c>
      <c r="AK53" s="56">
        <v>0</v>
      </c>
      <c r="AL53" s="33"/>
      <c r="AM53" s="33"/>
      <c r="AN53" s="33"/>
      <c r="AO53" s="56">
        <v>0</v>
      </c>
      <c r="AP53" s="33">
        <v>22854.8</v>
      </c>
      <c r="AQ53" s="56">
        <v>20709.617</v>
      </c>
      <c r="AR53" s="33"/>
      <c r="AS53" s="56">
        <v>0</v>
      </c>
      <c r="AT53" s="33"/>
      <c r="AU53" s="56">
        <v>0</v>
      </c>
      <c r="AV53" s="33">
        <v>-17929</v>
      </c>
      <c r="AW53" s="56">
        <v>-29287.722</v>
      </c>
      <c r="AX53" s="33">
        <v>89039.4</v>
      </c>
      <c r="AY53" s="56">
        <v>55418.468</v>
      </c>
      <c r="AZ53" s="33">
        <v>14883.8</v>
      </c>
      <c r="BA53" s="56">
        <v>11885.864</v>
      </c>
      <c r="BB53" s="33">
        <v>82875.4</v>
      </c>
      <c r="BC53" s="56">
        <v>51797.623</v>
      </c>
      <c r="BD53" s="33">
        <v>14883.8</v>
      </c>
      <c r="BE53" s="56">
        <v>11885.864</v>
      </c>
      <c r="BF53" s="33">
        <v>6164</v>
      </c>
      <c r="BG53" s="56">
        <v>3620.845</v>
      </c>
      <c r="BH53" s="33"/>
      <c r="BI53" s="33"/>
      <c r="BJ53" s="33">
        <v>45746.7</v>
      </c>
      <c r="BK53" s="56">
        <v>25590.801</v>
      </c>
      <c r="BL53" s="33">
        <v>87450.1</v>
      </c>
      <c r="BM53" s="56">
        <v>35113.802</v>
      </c>
      <c r="BN53" s="33"/>
      <c r="BO53" s="56">
        <v>0</v>
      </c>
      <c r="BP53" s="33">
        <v>40529.1</v>
      </c>
      <c r="BQ53" s="56">
        <v>21264.802</v>
      </c>
      <c r="BR53" s="33"/>
      <c r="BS53" s="56">
        <v>0</v>
      </c>
      <c r="BT53" s="33"/>
      <c r="BU53" s="56">
        <v>0</v>
      </c>
      <c r="BV53" s="33">
        <v>1500</v>
      </c>
      <c r="BW53" s="56">
        <v>563.21</v>
      </c>
      <c r="BX53" s="33"/>
      <c r="BY53" s="56">
        <v>0</v>
      </c>
      <c r="BZ53" s="33">
        <v>23149.1</v>
      </c>
      <c r="CA53" s="56">
        <v>10035.786</v>
      </c>
      <c r="CB53" s="33">
        <v>46421</v>
      </c>
      <c r="CC53" s="56">
        <v>13406</v>
      </c>
      <c r="CD53" s="33">
        <v>21097.6</v>
      </c>
      <c r="CE53" s="56">
        <v>14991.805</v>
      </c>
      <c r="CF53" s="33">
        <v>500</v>
      </c>
      <c r="CG53" s="56">
        <v>443</v>
      </c>
      <c r="CH53" s="33">
        <v>0</v>
      </c>
      <c r="CI53" s="56">
        <v>0</v>
      </c>
      <c r="CJ53" s="33">
        <v>0</v>
      </c>
      <c r="CK53" s="33"/>
      <c r="CL53" s="33">
        <v>65820.9</v>
      </c>
      <c r="CM53" s="56">
        <v>45757.795</v>
      </c>
      <c r="CN53" s="33">
        <v>0</v>
      </c>
      <c r="CO53" s="56">
        <v>0</v>
      </c>
      <c r="CP53" s="33">
        <v>65820.9</v>
      </c>
      <c r="CQ53" s="56">
        <v>45757.795</v>
      </c>
      <c r="CR53" s="40">
        <v>0</v>
      </c>
      <c r="CS53" s="33">
        <v>0</v>
      </c>
      <c r="CT53" s="33">
        <v>28686.8</v>
      </c>
      <c r="CU53" s="56">
        <v>22938.5</v>
      </c>
      <c r="CV53" s="33"/>
      <c r="CW53" s="56">
        <v>0</v>
      </c>
      <c r="CX53" s="33">
        <v>314540.4</v>
      </c>
      <c r="CY53" s="56">
        <v>207631.521</v>
      </c>
      <c r="CZ53" s="33">
        <v>0</v>
      </c>
      <c r="DA53" s="56">
        <v>0</v>
      </c>
      <c r="DB53" s="33">
        <v>224635.4</v>
      </c>
      <c r="DC53" s="56">
        <v>149703.095</v>
      </c>
      <c r="DD53" s="33"/>
      <c r="DE53" s="56">
        <v>0</v>
      </c>
      <c r="DF53" s="33">
        <v>15050</v>
      </c>
      <c r="DG53" s="56">
        <v>10190</v>
      </c>
      <c r="DH53" s="33">
        <v>0</v>
      </c>
      <c r="DI53" s="33"/>
      <c r="DJ53" s="33">
        <v>28617.5</v>
      </c>
      <c r="DK53" s="33">
        <f t="shared" si="6"/>
        <v>0</v>
      </c>
      <c r="DL53" s="33">
        <v>28617.5</v>
      </c>
      <c r="DM53" s="56">
        <v>0</v>
      </c>
      <c r="DN53" s="33"/>
      <c r="DO53" s="33"/>
      <c r="DP53" s="35"/>
      <c r="DQ53" s="56">
        <v>0</v>
      </c>
      <c r="DR53" s="43"/>
    </row>
    <row r="54" spans="2:122" s="16" customFormat="1" ht="21.75" customHeight="1">
      <c r="B54" s="17">
        <v>45</v>
      </c>
      <c r="C54" s="60" t="s">
        <v>40</v>
      </c>
      <c r="D54" s="32">
        <f t="shared" si="11"/>
        <v>231335.5</v>
      </c>
      <c r="E54" s="32">
        <f t="shared" si="12"/>
        <v>156714.036</v>
      </c>
      <c r="F54" s="33">
        <f t="shared" si="13"/>
        <v>228318.9</v>
      </c>
      <c r="G54" s="33">
        <f t="shared" si="13"/>
        <v>156730.186</v>
      </c>
      <c r="H54" s="33">
        <f t="shared" si="13"/>
        <v>3016.6</v>
      </c>
      <c r="I54" s="33">
        <f t="shared" si="13"/>
        <v>-16.15000000000009</v>
      </c>
      <c r="J54" s="34">
        <v>49680</v>
      </c>
      <c r="K54" s="56">
        <v>32876.53</v>
      </c>
      <c r="L54" s="34">
        <v>1960</v>
      </c>
      <c r="M54" s="56">
        <v>1331</v>
      </c>
      <c r="N54" s="33">
        <v>44010</v>
      </c>
      <c r="O54" s="56">
        <v>30882.43</v>
      </c>
      <c r="P54" s="33">
        <v>1000</v>
      </c>
      <c r="Q54" s="56">
        <v>371</v>
      </c>
      <c r="R54" s="33">
        <v>5220</v>
      </c>
      <c r="S54" s="56">
        <v>1742.1</v>
      </c>
      <c r="T54" s="33">
        <v>960</v>
      </c>
      <c r="U54" s="56">
        <v>960</v>
      </c>
      <c r="V54" s="33"/>
      <c r="W54" s="33"/>
      <c r="X54" s="33"/>
      <c r="Y54" s="33"/>
      <c r="Z54" s="33"/>
      <c r="AA54" s="33"/>
      <c r="AB54" s="33"/>
      <c r="AC54" s="33"/>
      <c r="AD54" s="33">
        <v>0</v>
      </c>
      <c r="AE54" s="56">
        <v>0</v>
      </c>
      <c r="AF54" s="33">
        <v>-960</v>
      </c>
      <c r="AG54" s="56">
        <v>-1367.15</v>
      </c>
      <c r="AH54" s="33">
        <v>0</v>
      </c>
      <c r="AI54" s="56">
        <v>0</v>
      </c>
      <c r="AJ54" s="33">
        <v>0</v>
      </c>
      <c r="AK54" s="56">
        <v>0</v>
      </c>
      <c r="AL54" s="33"/>
      <c r="AM54" s="33"/>
      <c r="AN54" s="33">
        <v>40</v>
      </c>
      <c r="AO54" s="56">
        <v>0</v>
      </c>
      <c r="AP54" s="33"/>
      <c r="AQ54" s="56">
        <v>0</v>
      </c>
      <c r="AR54" s="33">
        <v>3000</v>
      </c>
      <c r="AS54" s="56">
        <v>0</v>
      </c>
      <c r="AT54" s="33"/>
      <c r="AU54" s="56">
        <v>0</v>
      </c>
      <c r="AV54" s="33">
        <v>-4000</v>
      </c>
      <c r="AW54" s="56">
        <v>-1367.15</v>
      </c>
      <c r="AX54" s="33">
        <v>23980</v>
      </c>
      <c r="AY54" s="56">
        <v>17965</v>
      </c>
      <c r="AZ54" s="33">
        <v>1000</v>
      </c>
      <c r="BA54" s="56">
        <v>0</v>
      </c>
      <c r="BB54" s="33">
        <v>23980</v>
      </c>
      <c r="BC54" s="56">
        <v>17965</v>
      </c>
      <c r="BD54" s="33"/>
      <c r="BE54" s="56">
        <v>0</v>
      </c>
      <c r="BF54" s="33"/>
      <c r="BG54" s="56">
        <v>0</v>
      </c>
      <c r="BH54" s="33">
        <v>1000</v>
      </c>
      <c r="BI54" s="33"/>
      <c r="BJ54" s="33">
        <v>48803.9</v>
      </c>
      <c r="BK54" s="56">
        <v>32086.3</v>
      </c>
      <c r="BL54" s="33">
        <v>900.6</v>
      </c>
      <c r="BM54" s="56">
        <v>0</v>
      </c>
      <c r="BN54" s="33">
        <v>44553.9</v>
      </c>
      <c r="BO54" s="56">
        <v>28903</v>
      </c>
      <c r="BP54" s="33"/>
      <c r="BQ54" s="56">
        <v>0</v>
      </c>
      <c r="BR54" s="33"/>
      <c r="BS54" s="56">
        <v>0</v>
      </c>
      <c r="BT54" s="33"/>
      <c r="BU54" s="56">
        <v>0</v>
      </c>
      <c r="BV54" s="33"/>
      <c r="BW54" s="56">
        <v>0</v>
      </c>
      <c r="BX54" s="33"/>
      <c r="BY54" s="56">
        <v>0</v>
      </c>
      <c r="BZ54" s="33">
        <v>4250</v>
      </c>
      <c r="CA54" s="56">
        <v>3183.3</v>
      </c>
      <c r="CB54" s="33">
        <v>900.6</v>
      </c>
      <c r="CC54" s="56">
        <v>0</v>
      </c>
      <c r="CD54" s="33"/>
      <c r="CE54" s="56">
        <v>0</v>
      </c>
      <c r="CF54" s="33"/>
      <c r="CG54" s="56">
        <v>0</v>
      </c>
      <c r="CH54" s="33">
        <v>600</v>
      </c>
      <c r="CI54" s="56">
        <v>0</v>
      </c>
      <c r="CJ54" s="33">
        <v>0</v>
      </c>
      <c r="CK54" s="33"/>
      <c r="CL54" s="33">
        <v>18480</v>
      </c>
      <c r="CM54" s="56">
        <v>12455.156</v>
      </c>
      <c r="CN54" s="33">
        <v>116</v>
      </c>
      <c r="CO54" s="56">
        <v>20</v>
      </c>
      <c r="CP54" s="33">
        <v>18080</v>
      </c>
      <c r="CQ54" s="56">
        <v>12455.156</v>
      </c>
      <c r="CR54" s="40">
        <v>116</v>
      </c>
      <c r="CS54" s="33">
        <v>20</v>
      </c>
      <c r="CT54" s="33">
        <v>10920</v>
      </c>
      <c r="CU54" s="56">
        <v>7347.49</v>
      </c>
      <c r="CV54" s="33"/>
      <c r="CW54" s="56">
        <v>0</v>
      </c>
      <c r="CX54" s="33">
        <v>84825</v>
      </c>
      <c r="CY54" s="56">
        <v>60563.2</v>
      </c>
      <c r="CZ54" s="33">
        <v>0</v>
      </c>
      <c r="DA54" s="56">
        <v>0</v>
      </c>
      <c r="DB54" s="33">
        <v>55600</v>
      </c>
      <c r="DC54" s="56">
        <v>41108.3</v>
      </c>
      <c r="DD54" s="33"/>
      <c r="DE54" s="56">
        <v>0</v>
      </c>
      <c r="DF54" s="33">
        <v>1500</v>
      </c>
      <c r="DG54" s="56">
        <v>784</v>
      </c>
      <c r="DH54" s="33">
        <v>0</v>
      </c>
      <c r="DI54" s="33"/>
      <c r="DJ54" s="33">
        <f t="shared" si="5"/>
        <v>450</v>
      </c>
      <c r="DK54" s="33">
        <f t="shared" si="6"/>
        <v>0</v>
      </c>
      <c r="DL54" s="33">
        <v>450</v>
      </c>
      <c r="DM54" s="56">
        <v>0</v>
      </c>
      <c r="DN54" s="33"/>
      <c r="DO54" s="33"/>
      <c r="DP54" s="35"/>
      <c r="DQ54" s="56">
        <v>0</v>
      </c>
      <c r="DR54" s="43"/>
    </row>
    <row r="55" spans="2:122" s="16" customFormat="1" ht="20.25" customHeight="1">
      <c r="B55" s="18">
        <v>46</v>
      </c>
      <c r="C55" s="60" t="s">
        <v>41</v>
      </c>
      <c r="D55" s="32">
        <f t="shared" si="11"/>
        <v>23777.100000000002</v>
      </c>
      <c r="E55" s="32">
        <f t="shared" si="12"/>
        <v>13045.624999999998</v>
      </c>
      <c r="F55" s="33">
        <f t="shared" si="13"/>
        <v>22836.2</v>
      </c>
      <c r="G55" s="33">
        <f t="shared" si="13"/>
        <v>12205.624999999998</v>
      </c>
      <c r="H55" s="33">
        <f t="shared" si="13"/>
        <v>1540.9</v>
      </c>
      <c r="I55" s="33">
        <f t="shared" si="13"/>
        <v>840</v>
      </c>
      <c r="J55" s="34">
        <v>14857.6</v>
      </c>
      <c r="K55" s="56">
        <v>8928.758</v>
      </c>
      <c r="L55" s="34">
        <v>0</v>
      </c>
      <c r="M55" s="56">
        <v>0</v>
      </c>
      <c r="N55" s="33">
        <v>14097.6</v>
      </c>
      <c r="O55" s="56">
        <v>8863.758</v>
      </c>
      <c r="P55" s="33"/>
      <c r="Q55" s="56">
        <v>0</v>
      </c>
      <c r="R55" s="33">
        <v>710</v>
      </c>
      <c r="S55" s="56">
        <v>30</v>
      </c>
      <c r="T55" s="33"/>
      <c r="U55" s="56">
        <v>0</v>
      </c>
      <c r="V55" s="33"/>
      <c r="W55" s="33"/>
      <c r="X55" s="33"/>
      <c r="Y55" s="33"/>
      <c r="Z55" s="33"/>
      <c r="AA55" s="33"/>
      <c r="AB55" s="33"/>
      <c r="AC55" s="33"/>
      <c r="AD55" s="33">
        <v>0</v>
      </c>
      <c r="AE55" s="56">
        <v>0</v>
      </c>
      <c r="AF55" s="33">
        <v>0</v>
      </c>
      <c r="AG55" s="56">
        <v>0</v>
      </c>
      <c r="AH55" s="33">
        <v>0</v>
      </c>
      <c r="AI55" s="56">
        <v>0</v>
      </c>
      <c r="AJ55" s="33">
        <v>0</v>
      </c>
      <c r="AK55" s="56">
        <v>0</v>
      </c>
      <c r="AL55" s="33"/>
      <c r="AM55" s="33"/>
      <c r="AN55" s="33"/>
      <c r="AO55" s="56">
        <v>0</v>
      </c>
      <c r="AP55" s="33"/>
      <c r="AQ55" s="56">
        <v>0</v>
      </c>
      <c r="AR55" s="33"/>
      <c r="AS55" s="56">
        <v>0</v>
      </c>
      <c r="AT55" s="33"/>
      <c r="AU55" s="56">
        <v>0</v>
      </c>
      <c r="AV55" s="33"/>
      <c r="AW55" s="56">
        <v>0</v>
      </c>
      <c r="AX55" s="33">
        <v>500</v>
      </c>
      <c r="AY55" s="56">
        <v>0</v>
      </c>
      <c r="AZ55" s="33">
        <v>0</v>
      </c>
      <c r="BA55" s="56">
        <v>0</v>
      </c>
      <c r="BB55" s="33">
        <v>500</v>
      </c>
      <c r="BC55" s="56">
        <v>0</v>
      </c>
      <c r="BD55" s="33"/>
      <c r="BE55" s="56">
        <v>0</v>
      </c>
      <c r="BF55" s="33"/>
      <c r="BG55" s="56">
        <v>0</v>
      </c>
      <c r="BH55" s="33"/>
      <c r="BI55" s="33"/>
      <c r="BJ55" s="33">
        <v>4214.3</v>
      </c>
      <c r="BK55" s="56">
        <v>2585.736</v>
      </c>
      <c r="BL55" s="33">
        <v>1540.9</v>
      </c>
      <c r="BM55" s="56">
        <v>840</v>
      </c>
      <c r="BN55" s="33"/>
      <c r="BO55" s="56">
        <v>0</v>
      </c>
      <c r="BP55" s="33"/>
      <c r="BQ55" s="56">
        <v>0</v>
      </c>
      <c r="BR55" s="33"/>
      <c r="BS55" s="56">
        <v>0</v>
      </c>
      <c r="BT55" s="33"/>
      <c r="BU55" s="56">
        <v>0</v>
      </c>
      <c r="BV55" s="33">
        <v>3714.3</v>
      </c>
      <c r="BW55" s="56">
        <v>2421.736</v>
      </c>
      <c r="BX55" s="33">
        <v>1540.9</v>
      </c>
      <c r="BY55" s="56">
        <v>840</v>
      </c>
      <c r="BZ55" s="33">
        <v>500</v>
      </c>
      <c r="CA55" s="56">
        <v>164</v>
      </c>
      <c r="CB55" s="33"/>
      <c r="CC55" s="56">
        <v>0</v>
      </c>
      <c r="CD55" s="33"/>
      <c r="CE55" s="56">
        <v>0</v>
      </c>
      <c r="CF55" s="33"/>
      <c r="CG55" s="56">
        <v>0</v>
      </c>
      <c r="CH55" s="33">
        <v>0</v>
      </c>
      <c r="CI55" s="56">
        <v>0</v>
      </c>
      <c r="CJ55" s="33">
        <v>0</v>
      </c>
      <c r="CK55" s="33"/>
      <c r="CL55" s="33">
        <v>1664.3</v>
      </c>
      <c r="CM55" s="56">
        <v>691.131</v>
      </c>
      <c r="CN55" s="33">
        <v>0</v>
      </c>
      <c r="CO55" s="56">
        <v>0</v>
      </c>
      <c r="CP55" s="33">
        <v>1664.3</v>
      </c>
      <c r="CQ55" s="56">
        <v>691.131</v>
      </c>
      <c r="CR55" s="40">
        <v>0</v>
      </c>
      <c r="CS55" s="33">
        <v>0</v>
      </c>
      <c r="CT55" s="33"/>
      <c r="CU55" s="56">
        <v>0</v>
      </c>
      <c r="CV55" s="33"/>
      <c r="CW55" s="56">
        <v>0</v>
      </c>
      <c r="CX55" s="33">
        <v>0</v>
      </c>
      <c r="CY55" s="56">
        <v>0</v>
      </c>
      <c r="CZ55" s="33">
        <v>0</v>
      </c>
      <c r="DA55" s="56">
        <v>0</v>
      </c>
      <c r="DB55" s="33"/>
      <c r="DC55" s="56">
        <v>0</v>
      </c>
      <c r="DD55" s="33"/>
      <c r="DE55" s="56">
        <v>0</v>
      </c>
      <c r="DF55" s="33">
        <v>1000</v>
      </c>
      <c r="DG55" s="56">
        <v>0</v>
      </c>
      <c r="DH55" s="33">
        <v>0</v>
      </c>
      <c r="DI55" s="33"/>
      <c r="DJ55" s="33">
        <f t="shared" si="5"/>
        <v>0</v>
      </c>
      <c r="DK55" s="33">
        <f t="shared" si="6"/>
        <v>0</v>
      </c>
      <c r="DL55" s="33">
        <v>600</v>
      </c>
      <c r="DM55" s="56">
        <v>0</v>
      </c>
      <c r="DN55" s="33"/>
      <c r="DO55" s="33"/>
      <c r="DP55" s="35">
        <v>600</v>
      </c>
      <c r="DQ55" s="56">
        <v>0</v>
      </c>
      <c r="DR55" s="43"/>
    </row>
    <row r="56" spans="2:122" s="16" customFormat="1" ht="21" customHeight="1">
      <c r="B56" s="17">
        <v>47</v>
      </c>
      <c r="C56" s="60" t="s">
        <v>92</v>
      </c>
      <c r="D56" s="32">
        <f t="shared" si="11"/>
        <v>41627.700000000004</v>
      </c>
      <c r="E56" s="32">
        <f t="shared" si="12"/>
        <v>24667.574</v>
      </c>
      <c r="F56" s="33">
        <f t="shared" si="13"/>
        <v>40602.3</v>
      </c>
      <c r="G56" s="33">
        <f t="shared" si="13"/>
        <v>23642.974000000002</v>
      </c>
      <c r="H56" s="33">
        <f t="shared" si="13"/>
        <v>1025.4</v>
      </c>
      <c r="I56" s="33">
        <f t="shared" si="13"/>
        <v>1024.6</v>
      </c>
      <c r="J56" s="34">
        <v>20782.4</v>
      </c>
      <c r="K56" s="56">
        <v>13027.233</v>
      </c>
      <c r="L56" s="34">
        <v>552.4</v>
      </c>
      <c r="M56" s="56">
        <v>0</v>
      </c>
      <c r="N56" s="33">
        <v>20152.4</v>
      </c>
      <c r="O56" s="56">
        <v>12949.033</v>
      </c>
      <c r="P56" s="33">
        <v>552.4</v>
      </c>
      <c r="Q56" s="56">
        <v>0</v>
      </c>
      <c r="R56" s="33">
        <v>550</v>
      </c>
      <c r="S56" s="56">
        <v>0</v>
      </c>
      <c r="T56" s="33"/>
      <c r="U56" s="56">
        <v>0</v>
      </c>
      <c r="V56" s="33"/>
      <c r="W56" s="33"/>
      <c r="X56" s="33"/>
      <c r="Y56" s="33"/>
      <c r="Z56" s="33"/>
      <c r="AA56" s="33"/>
      <c r="AB56" s="33"/>
      <c r="AC56" s="33"/>
      <c r="AD56" s="33">
        <v>0</v>
      </c>
      <c r="AE56" s="56">
        <v>0</v>
      </c>
      <c r="AF56" s="33">
        <v>-1300</v>
      </c>
      <c r="AG56" s="56">
        <v>551.6</v>
      </c>
      <c r="AH56" s="33">
        <v>0</v>
      </c>
      <c r="AI56" s="56">
        <v>0</v>
      </c>
      <c r="AJ56" s="33">
        <v>0</v>
      </c>
      <c r="AK56" s="56">
        <v>0</v>
      </c>
      <c r="AL56" s="33"/>
      <c r="AM56" s="33"/>
      <c r="AN56" s="33"/>
      <c r="AO56" s="56">
        <v>0</v>
      </c>
      <c r="AP56" s="33"/>
      <c r="AQ56" s="56">
        <v>0</v>
      </c>
      <c r="AR56" s="33">
        <v>1000</v>
      </c>
      <c r="AS56" s="56">
        <v>578</v>
      </c>
      <c r="AT56" s="33"/>
      <c r="AU56" s="56">
        <v>0</v>
      </c>
      <c r="AV56" s="33">
        <v>-2300</v>
      </c>
      <c r="AW56" s="56">
        <v>-26.4</v>
      </c>
      <c r="AX56" s="33">
        <v>1960</v>
      </c>
      <c r="AY56" s="56">
        <v>0</v>
      </c>
      <c r="AZ56" s="33">
        <v>0</v>
      </c>
      <c r="BA56" s="56">
        <v>0</v>
      </c>
      <c r="BB56" s="33">
        <v>1960</v>
      </c>
      <c r="BC56" s="56">
        <v>0</v>
      </c>
      <c r="BD56" s="33"/>
      <c r="BE56" s="56">
        <v>0</v>
      </c>
      <c r="BF56" s="33"/>
      <c r="BG56" s="56">
        <v>0</v>
      </c>
      <c r="BH56" s="33"/>
      <c r="BI56" s="33"/>
      <c r="BJ56" s="33">
        <v>4764.5</v>
      </c>
      <c r="BK56" s="56">
        <v>3764.5</v>
      </c>
      <c r="BL56" s="33">
        <v>1773</v>
      </c>
      <c r="BM56" s="56">
        <v>473</v>
      </c>
      <c r="BN56" s="33"/>
      <c r="BO56" s="56">
        <v>0</v>
      </c>
      <c r="BP56" s="33"/>
      <c r="BQ56" s="56">
        <v>0</v>
      </c>
      <c r="BR56" s="33"/>
      <c r="BS56" s="56">
        <v>0</v>
      </c>
      <c r="BT56" s="33"/>
      <c r="BU56" s="56">
        <v>0</v>
      </c>
      <c r="BV56" s="33">
        <v>4764.5</v>
      </c>
      <c r="BW56" s="56">
        <v>3764.5</v>
      </c>
      <c r="BX56" s="33">
        <v>1773</v>
      </c>
      <c r="BY56" s="56">
        <v>473</v>
      </c>
      <c r="BZ56" s="33"/>
      <c r="CA56" s="56">
        <v>0</v>
      </c>
      <c r="CB56" s="33"/>
      <c r="CC56" s="56">
        <v>0</v>
      </c>
      <c r="CD56" s="33"/>
      <c r="CE56" s="56">
        <v>0</v>
      </c>
      <c r="CF56" s="33"/>
      <c r="CG56" s="56">
        <v>0</v>
      </c>
      <c r="CH56" s="33">
        <v>0</v>
      </c>
      <c r="CI56" s="56">
        <v>0</v>
      </c>
      <c r="CJ56" s="33">
        <v>0</v>
      </c>
      <c r="CK56" s="33"/>
      <c r="CL56" s="33">
        <v>5000</v>
      </c>
      <c r="CM56" s="56">
        <v>3044.741</v>
      </c>
      <c r="CN56" s="33">
        <v>0</v>
      </c>
      <c r="CO56" s="56">
        <v>0</v>
      </c>
      <c r="CP56" s="33">
        <v>5000</v>
      </c>
      <c r="CQ56" s="56">
        <v>3044.741</v>
      </c>
      <c r="CR56" s="40">
        <v>0</v>
      </c>
      <c r="CS56" s="33">
        <v>0</v>
      </c>
      <c r="CT56" s="33">
        <v>3300</v>
      </c>
      <c r="CU56" s="56">
        <v>1955.317</v>
      </c>
      <c r="CV56" s="33"/>
      <c r="CW56" s="56">
        <v>0</v>
      </c>
      <c r="CX56" s="33">
        <v>6000</v>
      </c>
      <c r="CY56" s="56">
        <v>3506.5</v>
      </c>
      <c r="CZ56" s="33">
        <v>0</v>
      </c>
      <c r="DA56" s="56">
        <v>0</v>
      </c>
      <c r="DB56" s="33">
        <v>6000</v>
      </c>
      <c r="DC56" s="56">
        <v>3506.5</v>
      </c>
      <c r="DD56" s="33"/>
      <c r="DE56" s="56">
        <v>0</v>
      </c>
      <c r="DF56" s="33">
        <v>1200</v>
      </c>
      <c r="DG56" s="56">
        <v>300</v>
      </c>
      <c r="DH56" s="33">
        <v>0</v>
      </c>
      <c r="DI56" s="33"/>
      <c r="DJ56" s="33">
        <f t="shared" si="5"/>
        <v>895.4</v>
      </c>
      <c r="DK56" s="33">
        <f t="shared" si="6"/>
        <v>0</v>
      </c>
      <c r="DL56" s="33">
        <v>895.4</v>
      </c>
      <c r="DM56" s="56">
        <v>0</v>
      </c>
      <c r="DN56" s="33"/>
      <c r="DO56" s="33"/>
      <c r="DP56" s="35"/>
      <c r="DQ56" s="56">
        <v>0</v>
      </c>
      <c r="DR56" s="43"/>
    </row>
    <row r="57" spans="2:122" s="16" customFormat="1" ht="20.25" customHeight="1">
      <c r="B57" s="18">
        <v>48</v>
      </c>
      <c r="C57" s="60" t="s">
        <v>42</v>
      </c>
      <c r="D57" s="32">
        <f t="shared" si="11"/>
        <v>46825.5</v>
      </c>
      <c r="E57" s="32">
        <f t="shared" si="12"/>
        <v>31940.956</v>
      </c>
      <c r="F57" s="33">
        <f t="shared" si="13"/>
        <v>33264.8</v>
      </c>
      <c r="G57" s="33">
        <f t="shared" si="13"/>
        <v>19584.447</v>
      </c>
      <c r="H57" s="33">
        <f t="shared" si="13"/>
        <v>13560.7</v>
      </c>
      <c r="I57" s="33">
        <f t="shared" si="13"/>
        <v>12356.509</v>
      </c>
      <c r="J57" s="34">
        <v>19207</v>
      </c>
      <c r="K57" s="56">
        <v>12655.451</v>
      </c>
      <c r="L57" s="34">
        <v>1560.7</v>
      </c>
      <c r="M57" s="56">
        <v>1000</v>
      </c>
      <c r="N57" s="33">
        <v>17599</v>
      </c>
      <c r="O57" s="56">
        <v>12090.251</v>
      </c>
      <c r="P57" s="33">
        <v>1560.7</v>
      </c>
      <c r="Q57" s="56">
        <v>1000</v>
      </c>
      <c r="R57" s="33">
        <v>1308</v>
      </c>
      <c r="S57" s="56">
        <v>450</v>
      </c>
      <c r="T57" s="33"/>
      <c r="U57" s="56">
        <v>0</v>
      </c>
      <c r="V57" s="33"/>
      <c r="W57" s="33"/>
      <c r="X57" s="33"/>
      <c r="Y57" s="33"/>
      <c r="Z57" s="33"/>
      <c r="AA57" s="33"/>
      <c r="AB57" s="33"/>
      <c r="AC57" s="33"/>
      <c r="AD57" s="33">
        <v>950</v>
      </c>
      <c r="AE57" s="56">
        <v>0</v>
      </c>
      <c r="AF57" s="33">
        <v>0</v>
      </c>
      <c r="AG57" s="56">
        <v>0</v>
      </c>
      <c r="AH57" s="33">
        <v>0</v>
      </c>
      <c r="AI57" s="56">
        <v>0</v>
      </c>
      <c r="AJ57" s="33">
        <v>0</v>
      </c>
      <c r="AK57" s="56">
        <v>0</v>
      </c>
      <c r="AL57" s="33"/>
      <c r="AM57" s="33"/>
      <c r="AN57" s="33"/>
      <c r="AO57" s="56">
        <v>0</v>
      </c>
      <c r="AP57" s="33">
        <v>950</v>
      </c>
      <c r="AQ57" s="56">
        <v>0</v>
      </c>
      <c r="AR57" s="33"/>
      <c r="AS57" s="56">
        <v>0</v>
      </c>
      <c r="AT57" s="33"/>
      <c r="AU57" s="56">
        <v>0</v>
      </c>
      <c r="AV57" s="33"/>
      <c r="AW57" s="56">
        <v>0</v>
      </c>
      <c r="AX57" s="33">
        <v>960</v>
      </c>
      <c r="AY57" s="56">
        <v>720</v>
      </c>
      <c r="AZ57" s="33">
        <v>0</v>
      </c>
      <c r="BA57" s="56">
        <v>0</v>
      </c>
      <c r="BB57" s="33">
        <v>960</v>
      </c>
      <c r="BC57" s="56">
        <v>720</v>
      </c>
      <c r="BD57" s="33"/>
      <c r="BE57" s="56">
        <v>0</v>
      </c>
      <c r="BF57" s="33"/>
      <c r="BG57" s="56">
        <v>0</v>
      </c>
      <c r="BH57" s="33"/>
      <c r="BI57" s="33"/>
      <c r="BJ57" s="33">
        <v>2000</v>
      </c>
      <c r="BK57" s="56">
        <v>1299.996</v>
      </c>
      <c r="BL57" s="33">
        <v>12000</v>
      </c>
      <c r="BM57" s="56">
        <v>11356.509</v>
      </c>
      <c r="BN57" s="33"/>
      <c r="BO57" s="56">
        <v>0</v>
      </c>
      <c r="BP57" s="33"/>
      <c r="BQ57" s="56">
        <v>0</v>
      </c>
      <c r="BR57" s="33"/>
      <c r="BS57" s="56">
        <v>0</v>
      </c>
      <c r="BT57" s="33"/>
      <c r="BU57" s="56">
        <v>0</v>
      </c>
      <c r="BV57" s="33">
        <v>1900</v>
      </c>
      <c r="BW57" s="56">
        <v>1299.996</v>
      </c>
      <c r="BX57" s="33">
        <v>12000</v>
      </c>
      <c r="BY57" s="56">
        <v>11356.509</v>
      </c>
      <c r="BZ57" s="33">
        <v>100</v>
      </c>
      <c r="CA57" s="56">
        <v>0</v>
      </c>
      <c r="CB57" s="33"/>
      <c r="CC57" s="56">
        <v>0</v>
      </c>
      <c r="CD57" s="33"/>
      <c r="CE57" s="56">
        <v>0</v>
      </c>
      <c r="CF57" s="33"/>
      <c r="CG57" s="56">
        <v>0</v>
      </c>
      <c r="CH57" s="33">
        <v>0</v>
      </c>
      <c r="CI57" s="56">
        <v>0</v>
      </c>
      <c r="CJ57" s="33">
        <v>0</v>
      </c>
      <c r="CK57" s="33"/>
      <c r="CL57" s="33">
        <v>2510</v>
      </c>
      <c r="CM57" s="56">
        <v>900</v>
      </c>
      <c r="CN57" s="33">
        <v>0</v>
      </c>
      <c r="CO57" s="56">
        <v>0</v>
      </c>
      <c r="CP57" s="33">
        <v>2060</v>
      </c>
      <c r="CQ57" s="56">
        <v>900</v>
      </c>
      <c r="CR57" s="40">
        <v>0</v>
      </c>
      <c r="CS57" s="33">
        <v>0</v>
      </c>
      <c r="CT57" s="33"/>
      <c r="CU57" s="56">
        <v>0</v>
      </c>
      <c r="CV57" s="33"/>
      <c r="CW57" s="56">
        <v>0</v>
      </c>
      <c r="CX57" s="33">
        <v>4530</v>
      </c>
      <c r="CY57" s="56">
        <v>3509</v>
      </c>
      <c r="CZ57" s="33">
        <v>0</v>
      </c>
      <c r="DA57" s="56">
        <v>0</v>
      </c>
      <c r="DB57" s="33">
        <v>4530</v>
      </c>
      <c r="DC57" s="56">
        <v>3509</v>
      </c>
      <c r="DD57" s="33"/>
      <c r="DE57" s="56">
        <v>0</v>
      </c>
      <c r="DF57" s="33">
        <v>1600</v>
      </c>
      <c r="DG57" s="56">
        <v>500</v>
      </c>
      <c r="DH57" s="33">
        <v>0</v>
      </c>
      <c r="DI57" s="33"/>
      <c r="DJ57" s="33">
        <f t="shared" si="5"/>
        <v>1507.8</v>
      </c>
      <c r="DK57" s="33">
        <f t="shared" si="6"/>
        <v>0</v>
      </c>
      <c r="DL57" s="33">
        <v>1507.8</v>
      </c>
      <c r="DM57" s="56">
        <v>0</v>
      </c>
      <c r="DN57" s="33"/>
      <c r="DO57" s="33"/>
      <c r="DP57" s="35"/>
      <c r="DQ57" s="56">
        <v>0</v>
      </c>
      <c r="DR57" s="43"/>
    </row>
    <row r="58" spans="2:122" s="16" customFormat="1" ht="18" customHeight="1">
      <c r="B58" s="17">
        <v>49</v>
      </c>
      <c r="C58" s="60" t="s">
        <v>93</v>
      </c>
      <c r="D58" s="32">
        <f t="shared" si="11"/>
        <v>36673.3</v>
      </c>
      <c r="E58" s="32">
        <f t="shared" si="12"/>
        <v>25050.951</v>
      </c>
      <c r="F58" s="33">
        <f t="shared" si="13"/>
        <v>36673.3</v>
      </c>
      <c r="G58" s="33">
        <f t="shared" si="13"/>
        <v>25050.951</v>
      </c>
      <c r="H58" s="33">
        <f t="shared" si="13"/>
        <v>4000</v>
      </c>
      <c r="I58" s="33">
        <f t="shared" si="13"/>
        <v>2500</v>
      </c>
      <c r="J58" s="34">
        <v>18173.3</v>
      </c>
      <c r="K58" s="56">
        <v>13608.945</v>
      </c>
      <c r="L58" s="34">
        <v>2500</v>
      </c>
      <c r="M58" s="56">
        <v>0</v>
      </c>
      <c r="N58" s="33">
        <v>16623.3</v>
      </c>
      <c r="O58" s="56">
        <v>11758.945</v>
      </c>
      <c r="P58" s="33">
        <v>2500</v>
      </c>
      <c r="Q58" s="56">
        <v>0</v>
      </c>
      <c r="R58" s="33">
        <v>1550</v>
      </c>
      <c r="S58" s="56">
        <v>1850</v>
      </c>
      <c r="T58" s="33"/>
      <c r="U58" s="56">
        <v>0</v>
      </c>
      <c r="V58" s="33"/>
      <c r="W58" s="33"/>
      <c r="X58" s="33"/>
      <c r="Y58" s="33"/>
      <c r="Z58" s="33"/>
      <c r="AA58" s="33"/>
      <c r="AB58" s="33"/>
      <c r="AC58" s="33"/>
      <c r="AD58" s="33">
        <v>600</v>
      </c>
      <c r="AE58" s="56">
        <v>0</v>
      </c>
      <c r="AF58" s="33">
        <v>-500</v>
      </c>
      <c r="AG58" s="56">
        <v>500</v>
      </c>
      <c r="AH58" s="33">
        <v>600</v>
      </c>
      <c r="AI58" s="56">
        <v>0</v>
      </c>
      <c r="AJ58" s="33">
        <v>0</v>
      </c>
      <c r="AK58" s="56">
        <v>0</v>
      </c>
      <c r="AL58" s="33"/>
      <c r="AM58" s="33"/>
      <c r="AN58" s="33"/>
      <c r="AO58" s="56">
        <v>0</v>
      </c>
      <c r="AP58" s="33"/>
      <c r="AQ58" s="56">
        <v>0</v>
      </c>
      <c r="AR58" s="33">
        <v>500</v>
      </c>
      <c r="AS58" s="56">
        <v>500</v>
      </c>
      <c r="AT58" s="33"/>
      <c r="AU58" s="56">
        <v>0</v>
      </c>
      <c r="AV58" s="33">
        <v>-1000</v>
      </c>
      <c r="AW58" s="56">
        <v>0</v>
      </c>
      <c r="AX58" s="33">
        <v>2200</v>
      </c>
      <c r="AY58" s="56">
        <v>1500</v>
      </c>
      <c r="AZ58" s="33">
        <v>0</v>
      </c>
      <c r="BA58" s="56">
        <v>0</v>
      </c>
      <c r="BB58" s="33">
        <v>2200</v>
      </c>
      <c r="BC58" s="56">
        <v>1500</v>
      </c>
      <c r="BD58" s="33"/>
      <c r="BE58" s="56">
        <v>0</v>
      </c>
      <c r="BF58" s="33"/>
      <c r="BG58" s="56">
        <v>0</v>
      </c>
      <c r="BH58" s="33"/>
      <c r="BI58" s="33"/>
      <c r="BJ58" s="33">
        <v>6200</v>
      </c>
      <c r="BK58" s="56">
        <v>4192.006</v>
      </c>
      <c r="BL58" s="33">
        <v>2000</v>
      </c>
      <c r="BM58" s="56">
        <v>2000</v>
      </c>
      <c r="BN58" s="33"/>
      <c r="BO58" s="56">
        <v>0</v>
      </c>
      <c r="BP58" s="33"/>
      <c r="BQ58" s="56">
        <v>0</v>
      </c>
      <c r="BR58" s="33"/>
      <c r="BS58" s="56">
        <v>0</v>
      </c>
      <c r="BT58" s="33"/>
      <c r="BU58" s="56">
        <v>0</v>
      </c>
      <c r="BV58" s="33">
        <v>6200</v>
      </c>
      <c r="BW58" s="56">
        <v>4192.006</v>
      </c>
      <c r="BX58" s="33">
        <v>2000</v>
      </c>
      <c r="BY58" s="56">
        <v>2000</v>
      </c>
      <c r="BZ58" s="33"/>
      <c r="CA58" s="56">
        <v>0</v>
      </c>
      <c r="CB58" s="33"/>
      <c r="CC58" s="56">
        <v>0</v>
      </c>
      <c r="CD58" s="33"/>
      <c r="CE58" s="56">
        <v>0</v>
      </c>
      <c r="CF58" s="33"/>
      <c r="CG58" s="56">
        <v>0</v>
      </c>
      <c r="CH58" s="33">
        <v>0</v>
      </c>
      <c r="CI58" s="56">
        <v>0</v>
      </c>
      <c r="CJ58" s="33">
        <v>0</v>
      </c>
      <c r="CK58" s="33"/>
      <c r="CL58" s="33">
        <v>3000</v>
      </c>
      <c r="CM58" s="56">
        <v>2500</v>
      </c>
      <c r="CN58" s="33">
        <v>0</v>
      </c>
      <c r="CO58" s="56">
        <v>0</v>
      </c>
      <c r="CP58" s="33">
        <v>3000</v>
      </c>
      <c r="CQ58" s="56">
        <v>2500</v>
      </c>
      <c r="CR58" s="40">
        <v>0</v>
      </c>
      <c r="CS58" s="33">
        <v>0</v>
      </c>
      <c r="CT58" s="33"/>
      <c r="CU58" s="56">
        <v>0</v>
      </c>
      <c r="CV58" s="33"/>
      <c r="CW58" s="56">
        <v>0</v>
      </c>
      <c r="CX58" s="33">
        <v>0</v>
      </c>
      <c r="CY58" s="56">
        <v>0</v>
      </c>
      <c r="CZ58" s="33">
        <v>0</v>
      </c>
      <c r="DA58" s="56">
        <v>0</v>
      </c>
      <c r="DB58" s="33"/>
      <c r="DC58" s="56">
        <v>0</v>
      </c>
      <c r="DD58" s="33"/>
      <c r="DE58" s="56">
        <v>0</v>
      </c>
      <c r="DF58" s="33">
        <v>2500</v>
      </c>
      <c r="DG58" s="56">
        <v>750</v>
      </c>
      <c r="DH58" s="33">
        <v>0</v>
      </c>
      <c r="DI58" s="33"/>
      <c r="DJ58" s="33">
        <f t="shared" si="5"/>
        <v>0</v>
      </c>
      <c r="DK58" s="33">
        <f t="shared" si="6"/>
        <v>0</v>
      </c>
      <c r="DL58" s="33">
        <v>4000</v>
      </c>
      <c r="DM58" s="56">
        <v>2500</v>
      </c>
      <c r="DN58" s="33"/>
      <c r="DO58" s="33"/>
      <c r="DP58" s="35">
        <v>4000</v>
      </c>
      <c r="DQ58" s="56">
        <v>2500</v>
      </c>
      <c r="DR58" s="43"/>
    </row>
    <row r="59" spans="2:122" s="16" customFormat="1" ht="18" customHeight="1">
      <c r="B59" s="18">
        <v>50</v>
      </c>
      <c r="C59" s="60" t="s">
        <v>43</v>
      </c>
      <c r="D59" s="32">
        <f t="shared" si="11"/>
        <v>55841.3</v>
      </c>
      <c r="E59" s="32">
        <f t="shared" si="12"/>
        <v>39712.138999999996</v>
      </c>
      <c r="F59" s="33">
        <f t="shared" si="13"/>
        <v>50232</v>
      </c>
      <c r="G59" s="33">
        <f t="shared" si="13"/>
        <v>34105.138999999996</v>
      </c>
      <c r="H59" s="33">
        <f t="shared" si="13"/>
        <v>9309.3</v>
      </c>
      <c r="I59" s="33">
        <f t="shared" si="13"/>
        <v>9209.5</v>
      </c>
      <c r="J59" s="36">
        <v>24910</v>
      </c>
      <c r="K59" s="56">
        <v>15975.018</v>
      </c>
      <c r="L59" s="36">
        <v>200</v>
      </c>
      <c r="M59" s="56">
        <v>0</v>
      </c>
      <c r="N59" s="37">
        <v>19910</v>
      </c>
      <c r="O59" s="56">
        <v>13388.452</v>
      </c>
      <c r="P59" s="37">
        <v>200</v>
      </c>
      <c r="Q59" s="56">
        <v>0</v>
      </c>
      <c r="R59" s="37">
        <v>3400</v>
      </c>
      <c r="S59" s="56">
        <v>1641.699</v>
      </c>
      <c r="T59" s="37"/>
      <c r="U59" s="56">
        <v>0</v>
      </c>
      <c r="V59" s="37"/>
      <c r="W59" s="37"/>
      <c r="X59" s="37"/>
      <c r="Y59" s="37"/>
      <c r="Z59" s="37"/>
      <c r="AA59" s="37"/>
      <c r="AB59" s="37"/>
      <c r="AC59" s="37"/>
      <c r="AD59" s="37">
        <v>950</v>
      </c>
      <c r="AE59" s="56">
        <v>0</v>
      </c>
      <c r="AF59" s="37">
        <v>-4300</v>
      </c>
      <c r="AG59" s="56">
        <v>0</v>
      </c>
      <c r="AH59" s="37">
        <v>0</v>
      </c>
      <c r="AI59" s="56">
        <v>0</v>
      </c>
      <c r="AJ59" s="37">
        <v>0</v>
      </c>
      <c r="AK59" s="56">
        <v>0</v>
      </c>
      <c r="AL59" s="37"/>
      <c r="AM59" s="37"/>
      <c r="AN59" s="37"/>
      <c r="AO59" s="56">
        <v>0</v>
      </c>
      <c r="AP59" s="37">
        <v>950</v>
      </c>
      <c r="AQ59" s="56">
        <v>0</v>
      </c>
      <c r="AR59" s="37"/>
      <c r="AS59" s="56">
        <v>0</v>
      </c>
      <c r="AT59" s="37"/>
      <c r="AU59" s="56">
        <v>0</v>
      </c>
      <c r="AV59" s="37">
        <v>-4300</v>
      </c>
      <c r="AW59" s="56">
        <v>0</v>
      </c>
      <c r="AX59" s="37">
        <v>1650</v>
      </c>
      <c r="AY59" s="56">
        <v>1117.884</v>
      </c>
      <c r="AZ59" s="37">
        <v>0</v>
      </c>
      <c r="BA59" s="56">
        <v>0</v>
      </c>
      <c r="BB59" s="37">
        <v>1650</v>
      </c>
      <c r="BC59" s="56">
        <v>1117.884</v>
      </c>
      <c r="BD59" s="37"/>
      <c r="BE59" s="56">
        <v>0</v>
      </c>
      <c r="BF59" s="37"/>
      <c r="BG59" s="56">
        <v>0</v>
      </c>
      <c r="BH59" s="37"/>
      <c r="BI59" s="37"/>
      <c r="BJ59" s="37">
        <v>5100</v>
      </c>
      <c r="BK59" s="56">
        <v>3923.28</v>
      </c>
      <c r="BL59" s="37">
        <v>13409.3</v>
      </c>
      <c r="BM59" s="56">
        <v>9209.5</v>
      </c>
      <c r="BN59" s="37"/>
      <c r="BO59" s="56">
        <v>0</v>
      </c>
      <c r="BP59" s="37"/>
      <c r="BQ59" s="56">
        <v>0</v>
      </c>
      <c r="BR59" s="37"/>
      <c r="BS59" s="56">
        <v>0</v>
      </c>
      <c r="BT59" s="37"/>
      <c r="BU59" s="56">
        <v>0</v>
      </c>
      <c r="BV59" s="37">
        <v>5100</v>
      </c>
      <c r="BW59" s="56">
        <v>3923.28</v>
      </c>
      <c r="BX59" s="37">
        <v>13409.3</v>
      </c>
      <c r="BY59" s="56">
        <v>9209.5</v>
      </c>
      <c r="BZ59" s="37"/>
      <c r="CA59" s="56">
        <v>0</v>
      </c>
      <c r="CB59" s="37"/>
      <c r="CC59" s="56">
        <v>0</v>
      </c>
      <c r="CD59" s="37"/>
      <c r="CE59" s="56">
        <v>0</v>
      </c>
      <c r="CF59" s="37"/>
      <c r="CG59" s="56">
        <v>0</v>
      </c>
      <c r="CH59" s="37">
        <v>500</v>
      </c>
      <c r="CI59" s="56">
        <v>400</v>
      </c>
      <c r="CJ59" s="37">
        <v>0</v>
      </c>
      <c r="CK59" s="37"/>
      <c r="CL59" s="37">
        <v>4300</v>
      </c>
      <c r="CM59" s="56">
        <v>2576.457</v>
      </c>
      <c r="CN59" s="37">
        <v>0</v>
      </c>
      <c r="CO59" s="56">
        <v>0</v>
      </c>
      <c r="CP59" s="37">
        <v>4300</v>
      </c>
      <c r="CQ59" s="56">
        <v>2576.457</v>
      </c>
      <c r="CR59" s="40">
        <v>0</v>
      </c>
      <c r="CS59" s="37">
        <v>0</v>
      </c>
      <c r="CT59" s="37">
        <v>4100</v>
      </c>
      <c r="CU59" s="56">
        <v>2576.457</v>
      </c>
      <c r="CV59" s="37"/>
      <c r="CW59" s="56">
        <v>0</v>
      </c>
      <c r="CX59" s="37">
        <v>7900</v>
      </c>
      <c r="CY59" s="56">
        <v>5820</v>
      </c>
      <c r="CZ59" s="37">
        <v>0</v>
      </c>
      <c r="DA59" s="56">
        <v>0</v>
      </c>
      <c r="DB59" s="37">
        <v>7900</v>
      </c>
      <c r="DC59" s="56">
        <v>5820</v>
      </c>
      <c r="DD59" s="37"/>
      <c r="DE59" s="56">
        <v>0</v>
      </c>
      <c r="DF59" s="37">
        <v>700</v>
      </c>
      <c r="DG59" s="56">
        <v>690</v>
      </c>
      <c r="DH59" s="37">
        <v>0</v>
      </c>
      <c r="DI59" s="37"/>
      <c r="DJ59" s="33">
        <f t="shared" si="5"/>
        <v>522</v>
      </c>
      <c r="DK59" s="33">
        <f t="shared" si="6"/>
        <v>0</v>
      </c>
      <c r="DL59" s="37">
        <v>4222</v>
      </c>
      <c r="DM59" s="56">
        <v>3602.5</v>
      </c>
      <c r="DN59" s="37"/>
      <c r="DO59" s="37"/>
      <c r="DP59" s="35">
        <v>3700</v>
      </c>
      <c r="DQ59" s="56">
        <v>3602.5</v>
      </c>
      <c r="DR59" s="43"/>
    </row>
    <row r="60" spans="2:122" s="16" customFormat="1" ht="18" customHeight="1">
      <c r="B60" s="17">
        <v>51</v>
      </c>
      <c r="C60" s="60" t="s">
        <v>44</v>
      </c>
      <c r="D60" s="32">
        <f t="shared" si="11"/>
        <v>88526.3</v>
      </c>
      <c r="E60" s="32">
        <f t="shared" si="12"/>
        <v>47252.455500000004</v>
      </c>
      <c r="F60" s="33">
        <f t="shared" si="13"/>
        <v>67640.6</v>
      </c>
      <c r="G60" s="33">
        <f t="shared" si="13"/>
        <v>43048.023</v>
      </c>
      <c r="H60" s="33">
        <f t="shared" si="13"/>
        <v>20885.7</v>
      </c>
      <c r="I60" s="33">
        <f t="shared" si="13"/>
        <v>4204.4325</v>
      </c>
      <c r="J60" s="36">
        <v>24845.8</v>
      </c>
      <c r="K60" s="56">
        <v>14845.359</v>
      </c>
      <c r="L60" s="36">
        <v>16085.7</v>
      </c>
      <c r="M60" s="56">
        <v>1200.5</v>
      </c>
      <c r="N60" s="37">
        <v>23564.8</v>
      </c>
      <c r="O60" s="56">
        <v>14050.359</v>
      </c>
      <c r="P60" s="37">
        <v>8000</v>
      </c>
      <c r="Q60" s="56">
        <v>850.5</v>
      </c>
      <c r="R60" s="37">
        <v>1060</v>
      </c>
      <c r="S60" s="56">
        <v>695</v>
      </c>
      <c r="T60" s="37">
        <v>8085.7</v>
      </c>
      <c r="U60" s="56">
        <v>350</v>
      </c>
      <c r="V60" s="37"/>
      <c r="W60" s="37"/>
      <c r="X60" s="37"/>
      <c r="Y60" s="37"/>
      <c r="Z60" s="37"/>
      <c r="AA60" s="37"/>
      <c r="AB60" s="37"/>
      <c r="AC60" s="37"/>
      <c r="AD60" s="37">
        <v>0</v>
      </c>
      <c r="AE60" s="56">
        <v>680</v>
      </c>
      <c r="AF60" s="37">
        <v>-2000</v>
      </c>
      <c r="AG60" s="56">
        <v>-176.0675</v>
      </c>
      <c r="AH60" s="37">
        <v>0</v>
      </c>
      <c r="AI60" s="56">
        <v>0</v>
      </c>
      <c r="AJ60" s="37">
        <v>0</v>
      </c>
      <c r="AK60" s="56">
        <v>0</v>
      </c>
      <c r="AL60" s="37"/>
      <c r="AM60" s="37"/>
      <c r="AN60" s="37"/>
      <c r="AO60" s="56">
        <v>0</v>
      </c>
      <c r="AP60" s="37"/>
      <c r="AQ60" s="56">
        <v>680</v>
      </c>
      <c r="AR60" s="37"/>
      <c r="AS60" s="56">
        <v>0</v>
      </c>
      <c r="AT60" s="37"/>
      <c r="AU60" s="56">
        <v>0</v>
      </c>
      <c r="AV60" s="37">
        <v>-2000</v>
      </c>
      <c r="AW60" s="56">
        <v>-176.0675</v>
      </c>
      <c r="AX60" s="37">
        <v>1140</v>
      </c>
      <c r="AY60" s="56">
        <v>263.5</v>
      </c>
      <c r="AZ60" s="37">
        <v>0</v>
      </c>
      <c r="BA60" s="56">
        <v>0</v>
      </c>
      <c r="BB60" s="37">
        <v>1140</v>
      </c>
      <c r="BC60" s="56">
        <v>263.5</v>
      </c>
      <c r="BD60" s="37"/>
      <c r="BE60" s="56">
        <v>0</v>
      </c>
      <c r="BF60" s="37"/>
      <c r="BG60" s="56">
        <v>0</v>
      </c>
      <c r="BH60" s="37"/>
      <c r="BI60" s="37"/>
      <c r="BJ60" s="37">
        <v>7956.2</v>
      </c>
      <c r="BK60" s="56">
        <v>4594.2</v>
      </c>
      <c r="BL60" s="37">
        <v>6800</v>
      </c>
      <c r="BM60" s="56">
        <v>3180</v>
      </c>
      <c r="BN60" s="37"/>
      <c r="BO60" s="56">
        <v>0</v>
      </c>
      <c r="BP60" s="37"/>
      <c r="BQ60" s="56">
        <v>0</v>
      </c>
      <c r="BR60" s="37"/>
      <c r="BS60" s="56">
        <v>0</v>
      </c>
      <c r="BT60" s="37"/>
      <c r="BU60" s="56">
        <v>0</v>
      </c>
      <c r="BV60" s="37">
        <v>7956.2</v>
      </c>
      <c r="BW60" s="56">
        <v>4594.2</v>
      </c>
      <c r="BX60" s="37">
        <v>6800</v>
      </c>
      <c r="BY60" s="56">
        <v>3180</v>
      </c>
      <c r="BZ60" s="37"/>
      <c r="CA60" s="56">
        <v>0</v>
      </c>
      <c r="CB60" s="37"/>
      <c r="CC60" s="56">
        <v>0</v>
      </c>
      <c r="CD60" s="37"/>
      <c r="CE60" s="56">
        <v>0</v>
      </c>
      <c r="CF60" s="37"/>
      <c r="CG60" s="56">
        <v>0</v>
      </c>
      <c r="CH60" s="37">
        <v>0</v>
      </c>
      <c r="CI60" s="56">
        <v>0</v>
      </c>
      <c r="CJ60" s="37">
        <v>0</v>
      </c>
      <c r="CK60" s="37"/>
      <c r="CL60" s="37">
        <v>10773.2</v>
      </c>
      <c r="CM60" s="56">
        <v>7355.364</v>
      </c>
      <c r="CN60" s="37">
        <v>0</v>
      </c>
      <c r="CO60" s="56">
        <v>0</v>
      </c>
      <c r="CP60" s="37">
        <v>8019.2</v>
      </c>
      <c r="CQ60" s="56">
        <v>5558.066</v>
      </c>
      <c r="CR60" s="40">
        <v>0</v>
      </c>
      <c r="CS60" s="37">
        <v>0</v>
      </c>
      <c r="CT60" s="37">
        <v>3959.2</v>
      </c>
      <c r="CU60" s="56">
        <v>2892.508</v>
      </c>
      <c r="CV60" s="37"/>
      <c r="CW60" s="56">
        <v>0</v>
      </c>
      <c r="CX60" s="37">
        <v>18725.4</v>
      </c>
      <c r="CY60" s="56">
        <v>14129.6</v>
      </c>
      <c r="CZ60" s="37">
        <v>0</v>
      </c>
      <c r="DA60" s="56">
        <v>0</v>
      </c>
      <c r="DB60" s="37">
        <v>6000</v>
      </c>
      <c r="DC60" s="56">
        <v>5156</v>
      </c>
      <c r="DD60" s="37"/>
      <c r="DE60" s="56">
        <v>0</v>
      </c>
      <c r="DF60" s="37">
        <v>4000</v>
      </c>
      <c r="DG60" s="56">
        <v>1180</v>
      </c>
      <c r="DH60" s="37">
        <v>0</v>
      </c>
      <c r="DI60" s="37"/>
      <c r="DJ60" s="33">
        <f t="shared" si="5"/>
        <v>200</v>
      </c>
      <c r="DK60" s="33">
        <f t="shared" si="6"/>
        <v>0</v>
      </c>
      <c r="DL60" s="37">
        <v>200</v>
      </c>
      <c r="DM60" s="56">
        <v>0</v>
      </c>
      <c r="DN60" s="37"/>
      <c r="DO60" s="37"/>
      <c r="DP60" s="35"/>
      <c r="DQ60" s="56">
        <v>0</v>
      </c>
      <c r="DR60" s="43"/>
    </row>
    <row r="61" spans="2:122" s="16" customFormat="1" ht="21.75" customHeight="1">
      <c r="B61" s="18">
        <v>52</v>
      </c>
      <c r="C61" s="60" t="s">
        <v>45</v>
      </c>
      <c r="D61" s="32">
        <f t="shared" si="11"/>
        <v>25993.100000000002</v>
      </c>
      <c r="E61" s="32">
        <f t="shared" si="12"/>
        <v>13794.282</v>
      </c>
      <c r="F61" s="33">
        <f t="shared" si="13"/>
        <v>25162.7</v>
      </c>
      <c r="G61" s="33">
        <f t="shared" si="13"/>
        <v>13342.982</v>
      </c>
      <c r="H61" s="33">
        <f t="shared" si="13"/>
        <v>1130.4</v>
      </c>
      <c r="I61" s="33">
        <f t="shared" si="13"/>
        <v>451.3</v>
      </c>
      <c r="J61" s="36">
        <v>15090</v>
      </c>
      <c r="K61" s="56">
        <v>9424.3</v>
      </c>
      <c r="L61" s="36">
        <v>300</v>
      </c>
      <c r="M61" s="56">
        <v>83.3</v>
      </c>
      <c r="N61" s="37">
        <v>14390</v>
      </c>
      <c r="O61" s="56">
        <v>8824.3</v>
      </c>
      <c r="P61" s="37">
        <v>300</v>
      </c>
      <c r="Q61" s="56">
        <v>83.3</v>
      </c>
      <c r="R61" s="37">
        <v>600</v>
      </c>
      <c r="S61" s="56">
        <v>600</v>
      </c>
      <c r="T61" s="37"/>
      <c r="U61" s="56">
        <v>0</v>
      </c>
      <c r="V61" s="37"/>
      <c r="W61" s="37"/>
      <c r="X61" s="37"/>
      <c r="Y61" s="37"/>
      <c r="Z61" s="37"/>
      <c r="AA61" s="37"/>
      <c r="AB61" s="37"/>
      <c r="AC61" s="37"/>
      <c r="AD61" s="37">
        <v>0</v>
      </c>
      <c r="AE61" s="56">
        <v>0</v>
      </c>
      <c r="AF61" s="37">
        <v>0</v>
      </c>
      <c r="AG61" s="56">
        <v>0</v>
      </c>
      <c r="AH61" s="37">
        <v>0</v>
      </c>
      <c r="AI61" s="56">
        <v>0</v>
      </c>
      <c r="AJ61" s="37">
        <v>0</v>
      </c>
      <c r="AK61" s="56">
        <v>0</v>
      </c>
      <c r="AL61" s="37"/>
      <c r="AM61" s="37"/>
      <c r="AN61" s="37"/>
      <c r="AO61" s="56">
        <v>0</v>
      </c>
      <c r="AP61" s="37"/>
      <c r="AQ61" s="56">
        <v>0</v>
      </c>
      <c r="AR61" s="37"/>
      <c r="AS61" s="56">
        <v>0</v>
      </c>
      <c r="AT61" s="37"/>
      <c r="AU61" s="56">
        <v>0</v>
      </c>
      <c r="AV61" s="37"/>
      <c r="AW61" s="56">
        <v>0</v>
      </c>
      <c r="AX61" s="37">
        <v>0</v>
      </c>
      <c r="AY61" s="56">
        <v>0</v>
      </c>
      <c r="AZ61" s="37">
        <v>0</v>
      </c>
      <c r="BA61" s="56">
        <v>0</v>
      </c>
      <c r="BB61" s="37"/>
      <c r="BC61" s="56">
        <v>0</v>
      </c>
      <c r="BD61" s="37"/>
      <c r="BE61" s="56">
        <v>0</v>
      </c>
      <c r="BF61" s="37"/>
      <c r="BG61" s="56">
        <v>0</v>
      </c>
      <c r="BH61" s="37"/>
      <c r="BI61" s="37"/>
      <c r="BJ61" s="37">
        <v>2100</v>
      </c>
      <c r="BK61" s="56">
        <v>836.6</v>
      </c>
      <c r="BL61" s="37">
        <v>830.4</v>
      </c>
      <c r="BM61" s="56">
        <v>368</v>
      </c>
      <c r="BN61" s="37"/>
      <c r="BO61" s="56">
        <v>0</v>
      </c>
      <c r="BP61" s="37"/>
      <c r="BQ61" s="56">
        <v>0</v>
      </c>
      <c r="BR61" s="37"/>
      <c r="BS61" s="56">
        <v>0</v>
      </c>
      <c r="BT61" s="37"/>
      <c r="BU61" s="56">
        <v>0</v>
      </c>
      <c r="BV61" s="37">
        <v>2100</v>
      </c>
      <c r="BW61" s="56">
        <v>836.6</v>
      </c>
      <c r="BX61" s="37">
        <v>830.4</v>
      </c>
      <c r="BY61" s="56">
        <v>368</v>
      </c>
      <c r="BZ61" s="37"/>
      <c r="CA61" s="56">
        <v>0</v>
      </c>
      <c r="CB61" s="37"/>
      <c r="CC61" s="56">
        <v>0</v>
      </c>
      <c r="CD61" s="37"/>
      <c r="CE61" s="56">
        <v>0</v>
      </c>
      <c r="CF61" s="37"/>
      <c r="CG61" s="56">
        <v>0</v>
      </c>
      <c r="CH61" s="37">
        <v>0</v>
      </c>
      <c r="CI61" s="56">
        <v>0</v>
      </c>
      <c r="CJ61" s="37">
        <v>0</v>
      </c>
      <c r="CK61" s="37"/>
      <c r="CL61" s="37">
        <v>3340</v>
      </c>
      <c r="CM61" s="56">
        <v>2682.082</v>
      </c>
      <c r="CN61" s="37">
        <v>0</v>
      </c>
      <c r="CO61" s="56">
        <v>0</v>
      </c>
      <c r="CP61" s="37">
        <v>3340</v>
      </c>
      <c r="CQ61" s="56">
        <v>2682.082</v>
      </c>
      <c r="CR61" s="40">
        <v>0</v>
      </c>
      <c r="CS61" s="37">
        <v>0</v>
      </c>
      <c r="CT61" s="37">
        <v>1570</v>
      </c>
      <c r="CU61" s="56">
        <v>1126.065</v>
      </c>
      <c r="CV61" s="37"/>
      <c r="CW61" s="56">
        <v>0</v>
      </c>
      <c r="CX61" s="37">
        <v>0</v>
      </c>
      <c r="CY61" s="56">
        <v>0</v>
      </c>
      <c r="CZ61" s="37">
        <v>0</v>
      </c>
      <c r="DA61" s="56">
        <v>0</v>
      </c>
      <c r="DB61" s="37"/>
      <c r="DC61" s="56">
        <v>0</v>
      </c>
      <c r="DD61" s="37"/>
      <c r="DE61" s="56">
        <v>0</v>
      </c>
      <c r="DF61" s="37">
        <v>600</v>
      </c>
      <c r="DG61" s="56">
        <v>400</v>
      </c>
      <c r="DH61" s="37">
        <v>0</v>
      </c>
      <c r="DI61" s="37"/>
      <c r="DJ61" s="33">
        <f t="shared" si="5"/>
        <v>3732.7</v>
      </c>
      <c r="DK61" s="33">
        <f t="shared" si="6"/>
        <v>0</v>
      </c>
      <c r="DL61" s="37">
        <v>4032.7</v>
      </c>
      <c r="DM61" s="56">
        <v>0</v>
      </c>
      <c r="DN61" s="37"/>
      <c r="DO61" s="37"/>
      <c r="DP61" s="35">
        <v>300</v>
      </c>
      <c r="DQ61" s="56">
        <v>0</v>
      </c>
      <c r="DR61" s="43"/>
    </row>
    <row r="62" spans="2:122" s="16" customFormat="1" ht="20.25" customHeight="1">
      <c r="B62" s="17">
        <v>53</v>
      </c>
      <c r="C62" s="60" t="s">
        <v>46</v>
      </c>
      <c r="D62" s="32">
        <f t="shared" si="11"/>
        <v>59719.399999999994</v>
      </c>
      <c r="E62" s="32">
        <f t="shared" si="12"/>
        <v>31108.215</v>
      </c>
      <c r="F62" s="33">
        <f t="shared" si="13"/>
        <v>57150.799999999996</v>
      </c>
      <c r="G62" s="33">
        <f t="shared" si="13"/>
        <v>30166.638000000003</v>
      </c>
      <c r="H62" s="33">
        <f t="shared" si="13"/>
        <v>3050</v>
      </c>
      <c r="I62" s="33">
        <f t="shared" si="13"/>
        <v>972.9960000000001</v>
      </c>
      <c r="J62" s="36">
        <v>29639.6</v>
      </c>
      <c r="K62" s="56">
        <v>17458.215</v>
      </c>
      <c r="L62" s="36">
        <v>50</v>
      </c>
      <c r="M62" s="56">
        <v>0</v>
      </c>
      <c r="N62" s="37">
        <v>25300</v>
      </c>
      <c r="O62" s="56">
        <v>15141.533</v>
      </c>
      <c r="P62" s="37">
        <v>50</v>
      </c>
      <c r="Q62" s="56">
        <v>0</v>
      </c>
      <c r="R62" s="37">
        <v>4039.6</v>
      </c>
      <c r="S62" s="56">
        <v>2238.482</v>
      </c>
      <c r="T62" s="37"/>
      <c r="U62" s="56">
        <v>0</v>
      </c>
      <c r="V62" s="37"/>
      <c r="W62" s="37"/>
      <c r="X62" s="37"/>
      <c r="Y62" s="37"/>
      <c r="Z62" s="37"/>
      <c r="AA62" s="37"/>
      <c r="AB62" s="37"/>
      <c r="AC62" s="37"/>
      <c r="AD62" s="37">
        <v>650</v>
      </c>
      <c r="AE62" s="56">
        <v>0</v>
      </c>
      <c r="AF62" s="37">
        <v>0</v>
      </c>
      <c r="AG62" s="56">
        <v>-1627.004</v>
      </c>
      <c r="AH62" s="37">
        <v>0</v>
      </c>
      <c r="AI62" s="56">
        <v>0</v>
      </c>
      <c r="AJ62" s="37">
        <v>0</v>
      </c>
      <c r="AK62" s="56">
        <v>0</v>
      </c>
      <c r="AL62" s="37"/>
      <c r="AM62" s="37"/>
      <c r="AN62" s="37"/>
      <c r="AO62" s="56">
        <v>0</v>
      </c>
      <c r="AP62" s="37">
        <v>650</v>
      </c>
      <c r="AQ62" s="56">
        <v>0</v>
      </c>
      <c r="AR62" s="37"/>
      <c r="AS62" s="56">
        <v>0</v>
      </c>
      <c r="AT62" s="37"/>
      <c r="AU62" s="56">
        <v>0</v>
      </c>
      <c r="AV62" s="37"/>
      <c r="AW62" s="56">
        <v>-1627.004</v>
      </c>
      <c r="AX62" s="37">
        <v>1700</v>
      </c>
      <c r="AY62" s="56">
        <v>1123.872</v>
      </c>
      <c r="AZ62" s="37">
        <v>0</v>
      </c>
      <c r="BA62" s="56">
        <v>0</v>
      </c>
      <c r="BB62" s="37">
        <v>1700</v>
      </c>
      <c r="BC62" s="56">
        <v>1123.872</v>
      </c>
      <c r="BD62" s="37"/>
      <c r="BE62" s="56">
        <v>0</v>
      </c>
      <c r="BF62" s="37"/>
      <c r="BG62" s="56">
        <v>0</v>
      </c>
      <c r="BH62" s="37"/>
      <c r="BI62" s="37"/>
      <c r="BJ62" s="37">
        <v>6950</v>
      </c>
      <c r="BK62" s="56">
        <v>4585.353</v>
      </c>
      <c r="BL62" s="37">
        <v>3000</v>
      </c>
      <c r="BM62" s="56">
        <v>2600</v>
      </c>
      <c r="BN62" s="37"/>
      <c r="BO62" s="56">
        <v>0</v>
      </c>
      <c r="BP62" s="37"/>
      <c r="BQ62" s="56">
        <v>0</v>
      </c>
      <c r="BR62" s="37"/>
      <c r="BS62" s="56">
        <v>0</v>
      </c>
      <c r="BT62" s="37"/>
      <c r="BU62" s="56">
        <v>0</v>
      </c>
      <c r="BV62" s="37">
        <v>6150</v>
      </c>
      <c r="BW62" s="56">
        <v>3785.353</v>
      </c>
      <c r="BX62" s="37">
        <v>3000</v>
      </c>
      <c r="BY62" s="56">
        <v>2600</v>
      </c>
      <c r="BZ62" s="37">
        <v>800</v>
      </c>
      <c r="CA62" s="56">
        <v>800</v>
      </c>
      <c r="CB62" s="37"/>
      <c r="CC62" s="56">
        <v>0</v>
      </c>
      <c r="CD62" s="37"/>
      <c r="CE62" s="56">
        <v>0</v>
      </c>
      <c r="CF62" s="37"/>
      <c r="CG62" s="56">
        <v>0</v>
      </c>
      <c r="CH62" s="37">
        <v>0</v>
      </c>
      <c r="CI62" s="56">
        <v>0</v>
      </c>
      <c r="CJ62" s="37">
        <v>0</v>
      </c>
      <c r="CK62" s="37"/>
      <c r="CL62" s="37">
        <v>8900</v>
      </c>
      <c r="CM62" s="56">
        <v>3680.079</v>
      </c>
      <c r="CN62" s="37">
        <v>0</v>
      </c>
      <c r="CO62" s="56">
        <v>0</v>
      </c>
      <c r="CP62" s="37">
        <v>8900</v>
      </c>
      <c r="CQ62" s="56">
        <v>3680.079</v>
      </c>
      <c r="CR62" s="40">
        <v>0</v>
      </c>
      <c r="CS62" s="37">
        <v>0</v>
      </c>
      <c r="CT62" s="37">
        <v>5750</v>
      </c>
      <c r="CU62" s="56">
        <v>2730.079</v>
      </c>
      <c r="CV62" s="37"/>
      <c r="CW62" s="56">
        <v>0</v>
      </c>
      <c r="CX62" s="37">
        <v>4259.6</v>
      </c>
      <c r="CY62" s="56">
        <v>2287.7</v>
      </c>
      <c r="CZ62" s="37">
        <v>0</v>
      </c>
      <c r="DA62" s="56">
        <v>0</v>
      </c>
      <c r="DB62" s="37"/>
      <c r="DC62" s="56">
        <v>0</v>
      </c>
      <c r="DD62" s="37"/>
      <c r="DE62" s="56">
        <v>0</v>
      </c>
      <c r="DF62" s="37">
        <v>2850</v>
      </c>
      <c r="DG62" s="56">
        <v>1000</v>
      </c>
      <c r="DH62" s="37">
        <v>0</v>
      </c>
      <c r="DI62" s="37"/>
      <c r="DJ62" s="33">
        <f t="shared" si="5"/>
        <v>1720.1999999999998</v>
      </c>
      <c r="DK62" s="33">
        <f t="shared" si="6"/>
        <v>0</v>
      </c>
      <c r="DL62" s="37">
        <v>2201.6</v>
      </c>
      <c r="DM62" s="56">
        <v>31.419</v>
      </c>
      <c r="DN62" s="37"/>
      <c r="DO62" s="37"/>
      <c r="DP62" s="35">
        <v>481.4</v>
      </c>
      <c r="DQ62" s="56">
        <v>31.419</v>
      </c>
      <c r="DR62" s="43"/>
    </row>
    <row r="63" spans="2:122" s="16" customFormat="1" ht="20.25" customHeight="1">
      <c r="B63" s="18">
        <v>54</v>
      </c>
      <c r="C63" s="60" t="s">
        <v>47</v>
      </c>
      <c r="D63" s="32">
        <f t="shared" si="11"/>
        <v>65508.5</v>
      </c>
      <c r="E63" s="32">
        <f t="shared" si="12"/>
        <v>33722.028999999995</v>
      </c>
      <c r="F63" s="33">
        <f t="shared" si="13"/>
        <v>63700</v>
      </c>
      <c r="G63" s="33">
        <f t="shared" si="13"/>
        <v>31939.341</v>
      </c>
      <c r="H63" s="33">
        <f t="shared" si="13"/>
        <v>9459.8</v>
      </c>
      <c r="I63" s="33">
        <f t="shared" si="13"/>
        <v>4270.988</v>
      </c>
      <c r="J63" s="36">
        <v>25069</v>
      </c>
      <c r="K63" s="56">
        <v>13799.607</v>
      </c>
      <c r="L63" s="36">
        <v>0</v>
      </c>
      <c r="M63" s="56">
        <v>0</v>
      </c>
      <c r="N63" s="37">
        <v>21209</v>
      </c>
      <c r="O63" s="56">
        <v>11824.007</v>
      </c>
      <c r="P63" s="37"/>
      <c r="Q63" s="56">
        <v>0</v>
      </c>
      <c r="R63" s="37">
        <v>3410</v>
      </c>
      <c r="S63" s="56">
        <v>1865</v>
      </c>
      <c r="T63" s="37"/>
      <c r="U63" s="56">
        <v>0</v>
      </c>
      <c r="V63" s="37"/>
      <c r="W63" s="37"/>
      <c r="X63" s="37"/>
      <c r="Y63" s="37"/>
      <c r="Z63" s="37"/>
      <c r="AA63" s="37"/>
      <c r="AB63" s="37"/>
      <c r="AC63" s="37"/>
      <c r="AD63" s="37">
        <v>0</v>
      </c>
      <c r="AE63" s="56">
        <v>0</v>
      </c>
      <c r="AF63" s="37">
        <v>0</v>
      </c>
      <c r="AG63" s="56">
        <v>-417.312</v>
      </c>
      <c r="AH63" s="37">
        <v>0</v>
      </c>
      <c r="AI63" s="56">
        <v>0</v>
      </c>
      <c r="AJ63" s="37">
        <v>0</v>
      </c>
      <c r="AK63" s="56">
        <v>0</v>
      </c>
      <c r="AL63" s="37"/>
      <c r="AM63" s="37"/>
      <c r="AN63" s="37"/>
      <c r="AO63" s="56">
        <v>0</v>
      </c>
      <c r="AP63" s="37"/>
      <c r="AQ63" s="56">
        <v>0</v>
      </c>
      <c r="AR63" s="37"/>
      <c r="AS63" s="56">
        <v>0</v>
      </c>
      <c r="AT63" s="37"/>
      <c r="AU63" s="56">
        <v>0</v>
      </c>
      <c r="AV63" s="37"/>
      <c r="AW63" s="56">
        <v>-417.312</v>
      </c>
      <c r="AX63" s="37">
        <v>1200</v>
      </c>
      <c r="AY63" s="56">
        <v>630</v>
      </c>
      <c r="AZ63" s="37">
        <v>0</v>
      </c>
      <c r="BA63" s="56">
        <v>0</v>
      </c>
      <c r="BB63" s="37">
        <v>1200</v>
      </c>
      <c r="BC63" s="56">
        <v>630</v>
      </c>
      <c r="BD63" s="37"/>
      <c r="BE63" s="56">
        <v>0</v>
      </c>
      <c r="BF63" s="37"/>
      <c r="BG63" s="56">
        <v>0</v>
      </c>
      <c r="BH63" s="37"/>
      <c r="BI63" s="37"/>
      <c r="BJ63" s="37">
        <v>16600</v>
      </c>
      <c r="BK63" s="56">
        <v>10174.528</v>
      </c>
      <c r="BL63" s="37">
        <v>2971.5</v>
      </c>
      <c r="BM63" s="56">
        <v>1900</v>
      </c>
      <c r="BN63" s="37"/>
      <c r="BO63" s="56">
        <v>0</v>
      </c>
      <c r="BP63" s="37"/>
      <c r="BQ63" s="56">
        <v>0</v>
      </c>
      <c r="BR63" s="37"/>
      <c r="BS63" s="56">
        <v>0</v>
      </c>
      <c r="BT63" s="37"/>
      <c r="BU63" s="56">
        <v>0</v>
      </c>
      <c r="BV63" s="37">
        <v>13600</v>
      </c>
      <c r="BW63" s="56">
        <v>8180.463</v>
      </c>
      <c r="BX63" s="37">
        <v>2971.5</v>
      </c>
      <c r="BY63" s="56">
        <v>1900</v>
      </c>
      <c r="BZ63" s="37">
        <v>3000</v>
      </c>
      <c r="CA63" s="56">
        <v>1994.065</v>
      </c>
      <c r="CB63" s="37"/>
      <c r="CC63" s="56">
        <v>0</v>
      </c>
      <c r="CD63" s="37"/>
      <c r="CE63" s="56">
        <v>0</v>
      </c>
      <c r="CF63" s="37"/>
      <c r="CG63" s="56">
        <v>0</v>
      </c>
      <c r="CH63" s="37">
        <v>0</v>
      </c>
      <c r="CI63" s="56">
        <v>0</v>
      </c>
      <c r="CJ63" s="37">
        <v>0</v>
      </c>
      <c r="CK63" s="37"/>
      <c r="CL63" s="37">
        <v>7179.7</v>
      </c>
      <c r="CM63" s="56">
        <v>4846.906</v>
      </c>
      <c r="CN63" s="37">
        <v>0</v>
      </c>
      <c r="CO63" s="56">
        <v>0</v>
      </c>
      <c r="CP63" s="37">
        <v>7179.7</v>
      </c>
      <c r="CQ63" s="56">
        <v>4846.906</v>
      </c>
      <c r="CR63" s="40">
        <v>0</v>
      </c>
      <c r="CS63" s="37">
        <v>0</v>
      </c>
      <c r="CT63" s="37">
        <v>2778.7</v>
      </c>
      <c r="CU63" s="56">
        <v>1890.066</v>
      </c>
      <c r="CV63" s="37"/>
      <c r="CW63" s="56">
        <v>0</v>
      </c>
      <c r="CX63" s="37">
        <v>0</v>
      </c>
      <c r="CY63" s="56">
        <v>0</v>
      </c>
      <c r="CZ63" s="37">
        <v>6488.3</v>
      </c>
      <c r="DA63" s="56">
        <v>2788.3</v>
      </c>
      <c r="DB63" s="37"/>
      <c r="DC63" s="56">
        <v>0</v>
      </c>
      <c r="DD63" s="37">
        <v>6488.3</v>
      </c>
      <c r="DE63" s="56">
        <v>2788.3</v>
      </c>
      <c r="DF63" s="37">
        <v>6000</v>
      </c>
      <c r="DG63" s="56">
        <v>0</v>
      </c>
      <c r="DH63" s="37">
        <v>0</v>
      </c>
      <c r="DI63" s="37"/>
      <c r="DJ63" s="33">
        <f t="shared" si="5"/>
        <v>0</v>
      </c>
      <c r="DK63" s="33">
        <f t="shared" si="6"/>
        <v>0</v>
      </c>
      <c r="DL63" s="37">
        <v>7651.3</v>
      </c>
      <c r="DM63" s="56">
        <v>2488.3</v>
      </c>
      <c r="DN63" s="37"/>
      <c r="DO63" s="37"/>
      <c r="DP63" s="35">
        <v>7651.3</v>
      </c>
      <c r="DQ63" s="56">
        <v>2488.3</v>
      </c>
      <c r="DR63" s="43"/>
    </row>
    <row r="64" spans="2:122" s="16" customFormat="1" ht="20.25" customHeight="1">
      <c r="B64" s="17">
        <v>55</v>
      </c>
      <c r="C64" s="60" t="s">
        <v>48</v>
      </c>
      <c r="D64" s="32">
        <f t="shared" si="11"/>
        <v>11715.1</v>
      </c>
      <c r="E64" s="32">
        <f t="shared" si="12"/>
        <v>6895.654</v>
      </c>
      <c r="F64" s="33">
        <f t="shared" si="13"/>
        <v>11715.1</v>
      </c>
      <c r="G64" s="33">
        <f t="shared" si="13"/>
        <v>6895.654</v>
      </c>
      <c r="H64" s="33">
        <f t="shared" si="13"/>
        <v>0</v>
      </c>
      <c r="I64" s="33">
        <f t="shared" si="13"/>
        <v>0</v>
      </c>
      <c r="J64" s="36">
        <v>8770</v>
      </c>
      <c r="K64" s="56">
        <v>5421.154</v>
      </c>
      <c r="L64" s="36">
        <v>0</v>
      </c>
      <c r="M64" s="56">
        <v>0</v>
      </c>
      <c r="N64" s="37">
        <v>8370</v>
      </c>
      <c r="O64" s="56">
        <v>5421.154</v>
      </c>
      <c r="P64" s="37"/>
      <c r="Q64" s="56">
        <v>0</v>
      </c>
      <c r="R64" s="37">
        <v>400</v>
      </c>
      <c r="S64" s="56">
        <v>0</v>
      </c>
      <c r="T64" s="37"/>
      <c r="U64" s="56">
        <v>0</v>
      </c>
      <c r="V64" s="37"/>
      <c r="W64" s="37"/>
      <c r="X64" s="37"/>
      <c r="Y64" s="37"/>
      <c r="Z64" s="37"/>
      <c r="AA64" s="37"/>
      <c r="AB64" s="37"/>
      <c r="AC64" s="37"/>
      <c r="AD64" s="37">
        <v>0</v>
      </c>
      <c r="AE64" s="56">
        <v>0</v>
      </c>
      <c r="AF64" s="37">
        <v>0</v>
      </c>
      <c r="AG64" s="56">
        <v>0</v>
      </c>
      <c r="AH64" s="37">
        <v>0</v>
      </c>
      <c r="AI64" s="56">
        <v>0</v>
      </c>
      <c r="AJ64" s="37">
        <v>0</v>
      </c>
      <c r="AK64" s="56">
        <v>0</v>
      </c>
      <c r="AL64" s="37"/>
      <c r="AM64" s="37"/>
      <c r="AN64" s="37"/>
      <c r="AO64" s="56">
        <v>0</v>
      </c>
      <c r="AP64" s="37"/>
      <c r="AQ64" s="56">
        <v>0</v>
      </c>
      <c r="AR64" s="37"/>
      <c r="AS64" s="56">
        <v>0</v>
      </c>
      <c r="AT64" s="37"/>
      <c r="AU64" s="56">
        <v>0</v>
      </c>
      <c r="AV64" s="37"/>
      <c r="AW64" s="56">
        <v>0</v>
      </c>
      <c r="AX64" s="37">
        <v>0</v>
      </c>
      <c r="AY64" s="56">
        <v>0</v>
      </c>
      <c r="AZ64" s="37">
        <v>0</v>
      </c>
      <c r="BA64" s="56">
        <v>0</v>
      </c>
      <c r="BB64" s="37"/>
      <c r="BC64" s="56">
        <v>0</v>
      </c>
      <c r="BD64" s="37"/>
      <c r="BE64" s="56">
        <v>0</v>
      </c>
      <c r="BF64" s="37"/>
      <c r="BG64" s="56">
        <v>0</v>
      </c>
      <c r="BH64" s="37"/>
      <c r="BI64" s="37"/>
      <c r="BJ64" s="37">
        <v>2175.1</v>
      </c>
      <c r="BK64" s="56">
        <v>1474.5</v>
      </c>
      <c r="BL64" s="37">
        <v>0</v>
      </c>
      <c r="BM64" s="56">
        <v>0</v>
      </c>
      <c r="BN64" s="37"/>
      <c r="BO64" s="56">
        <v>0</v>
      </c>
      <c r="BP64" s="37"/>
      <c r="BQ64" s="56">
        <v>0</v>
      </c>
      <c r="BR64" s="37"/>
      <c r="BS64" s="56">
        <v>0</v>
      </c>
      <c r="BT64" s="37"/>
      <c r="BU64" s="56">
        <v>0</v>
      </c>
      <c r="BV64" s="37">
        <v>2175.1</v>
      </c>
      <c r="BW64" s="56">
        <v>1474.5</v>
      </c>
      <c r="BX64" s="37"/>
      <c r="BY64" s="56">
        <v>0</v>
      </c>
      <c r="BZ64" s="37"/>
      <c r="CA64" s="56">
        <v>0</v>
      </c>
      <c r="CB64" s="37"/>
      <c r="CC64" s="56">
        <v>0</v>
      </c>
      <c r="CD64" s="37"/>
      <c r="CE64" s="56">
        <v>0</v>
      </c>
      <c r="CF64" s="37"/>
      <c r="CG64" s="56">
        <v>0</v>
      </c>
      <c r="CH64" s="37">
        <v>0</v>
      </c>
      <c r="CI64" s="56">
        <v>0</v>
      </c>
      <c r="CJ64" s="37">
        <v>0</v>
      </c>
      <c r="CK64" s="37"/>
      <c r="CL64" s="37">
        <v>70</v>
      </c>
      <c r="CM64" s="56">
        <v>0</v>
      </c>
      <c r="CN64" s="37">
        <v>0</v>
      </c>
      <c r="CO64" s="56">
        <v>0</v>
      </c>
      <c r="CP64" s="37">
        <v>70</v>
      </c>
      <c r="CQ64" s="56">
        <v>0</v>
      </c>
      <c r="CR64" s="40">
        <v>0</v>
      </c>
      <c r="CS64" s="37">
        <v>0</v>
      </c>
      <c r="CT64" s="37"/>
      <c r="CU64" s="56">
        <v>0</v>
      </c>
      <c r="CV64" s="37"/>
      <c r="CW64" s="56">
        <v>0</v>
      </c>
      <c r="CX64" s="37">
        <v>0</v>
      </c>
      <c r="CY64" s="56">
        <v>0</v>
      </c>
      <c r="CZ64" s="37">
        <v>0</v>
      </c>
      <c r="DA64" s="56">
        <v>0</v>
      </c>
      <c r="DB64" s="37"/>
      <c r="DC64" s="56">
        <v>0</v>
      </c>
      <c r="DD64" s="37"/>
      <c r="DE64" s="56">
        <v>0</v>
      </c>
      <c r="DF64" s="37">
        <v>300</v>
      </c>
      <c r="DG64" s="56">
        <v>0</v>
      </c>
      <c r="DH64" s="37">
        <v>0</v>
      </c>
      <c r="DI64" s="37"/>
      <c r="DJ64" s="33">
        <f t="shared" si="5"/>
        <v>400</v>
      </c>
      <c r="DK64" s="33">
        <f t="shared" si="6"/>
        <v>0</v>
      </c>
      <c r="DL64" s="37">
        <v>400</v>
      </c>
      <c r="DM64" s="56">
        <v>0</v>
      </c>
      <c r="DN64" s="37"/>
      <c r="DO64" s="37"/>
      <c r="DP64" s="35"/>
      <c r="DQ64" s="56">
        <v>0</v>
      </c>
      <c r="DR64" s="43"/>
    </row>
    <row r="65" spans="2:122" s="16" customFormat="1" ht="20.25" customHeight="1">
      <c r="B65" s="18">
        <v>56</v>
      </c>
      <c r="C65" s="60" t="s">
        <v>49</v>
      </c>
      <c r="D65" s="32">
        <f t="shared" si="11"/>
        <v>54816.3</v>
      </c>
      <c r="E65" s="32">
        <f t="shared" si="12"/>
        <v>28006.356000000003</v>
      </c>
      <c r="F65" s="33">
        <f t="shared" si="13"/>
        <v>49085</v>
      </c>
      <c r="G65" s="33">
        <f t="shared" si="13"/>
        <v>24746.919</v>
      </c>
      <c r="H65" s="33">
        <f t="shared" si="13"/>
        <v>5731.3</v>
      </c>
      <c r="I65" s="33">
        <f t="shared" si="13"/>
        <v>3259.4370000000004</v>
      </c>
      <c r="J65" s="36">
        <v>22643</v>
      </c>
      <c r="K65" s="56">
        <v>13747.222</v>
      </c>
      <c r="L65" s="36">
        <v>600</v>
      </c>
      <c r="M65" s="56">
        <v>145.9</v>
      </c>
      <c r="N65" s="37">
        <v>20304</v>
      </c>
      <c r="O65" s="56">
        <v>12436.222</v>
      </c>
      <c r="P65" s="37">
        <v>600</v>
      </c>
      <c r="Q65" s="56">
        <v>145.9</v>
      </c>
      <c r="R65" s="37">
        <v>2304</v>
      </c>
      <c r="S65" s="56">
        <v>1276</v>
      </c>
      <c r="T65" s="37"/>
      <c r="U65" s="56">
        <v>0</v>
      </c>
      <c r="V65" s="37"/>
      <c r="W65" s="37"/>
      <c r="X65" s="37"/>
      <c r="Y65" s="37"/>
      <c r="Z65" s="37"/>
      <c r="AA65" s="37"/>
      <c r="AB65" s="37"/>
      <c r="AC65" s="37"/>
      <c r="AD65" s="37">
        <v>0</v>
      </c>
      <c r="AE65" s="56">
        <v>0</v>
      </c>
      <c r="AF65" s="37">
        <v>0</v>
      </c>
      <c r="AG65" s="56">
        <v>-1324.79</v>
      </c>
      <c r="AH65" s="37">
        <v>0</v>
      </c>
      <c r="AI65" s="56">
        <v>0</v>
      </c>
      <c r="AJ65" s="37">
        <v>0</v>
      </c>
      <c r="AK65" s="56">
        <v>0</v>
      </c>
      <c r="AL65" s="37"/>
      <c r="AM65" s="37"/>
      <c r="AN65" s="37"/>
      <c r="AO65" s="56">
        <v>0</v>
      </c>
      <c r="AP65" s="37"/>
      <c r="AQ65" s="56">
        <v>0</v>
      </c>
      <c r="AR65" s="37"/>
      <c r="AS65" s="56">
        <v>0</v>
      </c>
      <c r="AT65" s="37"/>
      <c r="AU65" s="56">
        <v>0</v>
      </c>
      <c r="AV65" s="37"/>
      <c r="AW65" s="56">
        <v>-1324.79</v>
      </c>
      <c r="AX65" s="37">
        <v>1560</v>
      </c>
      <c r="AY65" s="56">
        <v>0</v>
      </c>
      <c r="AZ65" s="37">
        <v>0</v>
      </c>
      <c r="BA65" s="56">
        <v>0</v>
      </c>
      <c r="BB65" s="37">
        <v>1560</v>
      </c>
      <c r="BC65" s="56">
        <v>0</v>
      </c>
      <c r="BD65" s="37"/>
      <c r="BE65" s="56">
        <v>0</v>
      </c>
      <c r="BF65" s="37"/>
      <c r="BG65" s="56">
        <v>0</v>
      </c>
      <c r="BH65" s="37"/>
      <c r="BI65" s="37"/>
      <c r="BJ65" s="37">
        <v>8280</v>
      </c>
      <c r="BK65" s="56">
        <v>5150.014</v>
      </c>
      <c r="BL65" s="37">
        <v>5000</v>
      </c>
      <c r="BM65" s="56">
        <v>4438.327</v>
      </c>
      <c r="BN65" s="37"/>
      <c r="BO65" s="56">
        <v>0</v>
      </c>
      <c r="BP65" s="37"/>
      <c r="BQ65" s="56">
        <v>0</v>
      </c>
      <c r="BR65" s="37"/>
      <c r="BS65" s="56">
        <v>0</v>
      </c>
      <c r="BT65" s="37"/>
      <c r="BU65" s="56">
        <v>0</v>
      </c>
      <c r="BV65" s="37">
        <v>8280</v>
      </c>
      <c r="BW65" s="56">
        <v>5150.014</v>
      </c>
      <c r="BX65" s="37">
        <v>5000</v>
      </c>
      <c r="BY65" s="56">
        <v>4438.327</v>
      </c>
      <c r="BZ65" s="37"/>
      <c r="CA65" s="56">
        <v>0</v>
      </c>
      <c r="CB65" s="37"/>
      <c r="CC65" s="56">
        <v>0</v>
      </c>
      <c r="CD65" s="37"/>
      <c r="CE65" s="56">
        <v>0</v>
      </c>
      <c r="CF65" s="37"/>
      <c r="CG65" s="56">
        <v>0</v>
      </c>
      <c r="CH65" s="37">
        <v>0</v>
      </c>
      <c r="CI65" s="56">
        <v>0</v>
      </c>
      <c r="CJ65" s="37">
        <v>0</v>
      </c>
      <c r="CK65" s="37"/>
      <c r="CL65" s="37">
        <v>6752</v>
      </c>
      <c r="CM65" s="56">
        <v>2979.683</v>
      </c>
      <c r="CN65" s="37">
        <v>0</v>
      </c>
      <c r="CO65" s="56">
        <v>0</v>
      </c>
      <c r="CP65" s="37">
        <v>6252</v>
      </c>
      <c r="CQ65" s="56">
        <v>2979.683</v>
      </c>
      <c r="CR65" s="40">
        <v>0</v>
      </c>
      <c r="CS65" s="37">
        <v>0</v>
      </c>
      <c r="CT65" s="37">
        <v>3832</v>
      </c>
      <c r="CU65" s="56">
        <v>1711.856</v>
      </c>
      <c r="CV65" s="37"/>
      <c r="CW65" s="56">
        <v>0</v>
      </c>
      <c r="CX65" s="37">
        <v>0</v>
      </c>
      <c r="CY65" s="56">
        <v>0</v>
      </c>
      <c r="CZ65" s="37">
        <v>0</v>
      </c>
      <c r="DA65" s="56">
        <v>0</v>
      </c>
      <c r="DB65" s="37"/>
      <c r="DC65" s="56">
        <v>0</v>
      </c>
      <c r="DD65" s="37"/>
      <c r="DE65" s="56">
        <v>0</v>
      </c>
      <c r="DF65" s="37">
        <v>6800</v>
      </c>
      <c r="DG65" s="56">
        <v>2870</v>
      </c>
      <c r="DH65" s="37">
        <v>0</v>
      </c>
      <c r="DI65" s="37"/>
      <c r="DJ65" s="33">
        <f t="shared" si="5"/>
        <v>3181.3</v>
      </c>
      <c r="DK65" s="33">
        <f t="shared" si="6"/>
        <v>0</v>
      </c>
      <c r="DL65" s="37">
        <v>3050</v>
      </c>
      <c r="DM65" s="56">
        <v>0</v>
      </c>
      <c r="DN65" s="37">
        <v>131.3</v>
      </c>
      <c r="DO65" s="37"/>
      <c r="DP65" s="35"/>
      <c r="DQ65" s="56">
        <v>0</v>
      </c>
      <c r="DR65" s="43"/>
    </row>
    <row r="66" spans="2:122" s="16" customFormat="1" ht="20.25" customHeight="1">
      <c r="B66" s="17">
        <v>57</v>
      </c>
      <c r="C66" s="60" t="s">
        <v>50</v>
      </c>
      <c r="D66" s="32">
        <f t="shared" si="11"/>
        <v>58412.1</v>
      </c>
      <c r="E66" s="32">
        <f t="shared" si="12"/>
        <v>25593.368000000002</v>
      </c>
      <c r="F66" s="33">
        <f t="shared" si="13"/>
        <v>36899.2</v>
      </c>
      <c r="G66" s="33">
        <f t="shared" si="13"/>
        <v>14285.268</v>
      </c>
      <c r="H66" s="33">
        <f t="shared" si="13"/>
        <v>25512.9</v>
      </c>
      <c r="I66" s="33">
        <f t="shared" si="13"/>
        <v>11308.1</v>
      </c>
      <c r="J66" s="36">
        <v>20800</v>
      </c>
      <c r="K66" s="56">
        <v>11798.744</v>
      </c>
      <c r="L66" s="36">
        <v>5500</v>
      </c>
      <c r="M66" s="56">
        <v>1941.3</v>
      </c>
      <c r="N66" s="37">
        <v>19500</v>
      </c>
      <c r="O66" s="56">
        <v>11261.744</v>
      </c>
      <c r="P66" s="37">
        <v>3500</v>
      </c>
      <c r="Q66" s="56">
        <v>1941.3</v>
      </c>
      <c r="R66" s="37">
        <v>900</v>
      </c>
      <c r="S66" s="56">
        <v>487</v>
      </c>
      <c r="T66" s="37">
        <v>2000</v>
      </c>
      <c r="U66" s="56">
        <v>0</v>
      </c>
      <c r="V66" s="37"/>
      <c r="W66" s="37"/>
      <c r="X66" s="37"/>
      <c r="Y66" s="37"/>
      <c r="Z66" s="37"/>
      <c r="AA66" s="37"/>
      <c r="AB66" s="37"/>
      <c r="AC66" s="37"/>
      <c r="AD66" s="37">
        <v>0</v>
      </c>
      <c r="AE66" s="56">
        <v>0</v>
      </c>
      <c r="AF66" s="37">
        <v>5410</v>
      </c>
      <c r="AG66" s="56">
        <v>4205.35</v>
      </c>
      <c r="AH66" s="37">
        <v>0</v>
      </c>
      <c r="AI66" s="56">
        <v>0</v>
      </c>
      <c r="AJ66" s="37">
        <v>5410</v>
      </c>
      <c r="AK66" s="56">
        <v>4205.35</v>
      </c>
      <c r="AL66" s="37"/>
      <c r="AM66" s="37"/>
      <c r="AN66" s="37"/>
      <c r="AO66" s="56">
        <v>0</v>
      </c>
      <c r="AP66" s="37"/>
      <c r="AQ66" s="56">
        <v>0</v>
      </c>
      <c r="AR66" s="37"/>
      <c r="AS66" s="56">
        <v>0</v>
      </c>
      <c r="AT66" s="37"/>
      <c r="AU66" s="56">
        <v>0</v>
      </c>
      <c r="AV66" s="37"/>
      <c r="AW66" s="56">
        <v>0</v>
      </c>
      <c r="AX66" s="37">
        <v>1220</v>
      </c>
      <c r="AY66" s="56">
        <v>459.524</v>
      </c>
      <c r="AZ66" s="37">
        <v>0</v>
      </c>
      <c r="BA66" s="56">
        <v>0</v>
      </c>
      <c r="BB66" s="37">
        <v>1220</v>
      </c>
      <c r="BC66" s="56">
        <v>459.524</v>
      </c>
      <c r="BD66" s="37"/>
      <c r="BE66" s="56">
        <v>0</v>
      </c>
      <c r="BF66" s="37"/>
      <c r="BG66" s="56">
        <v>0</v>
      </c>
      <c r="BH66" s="37"/>
      <c r="BI66" s="37"/>
      <c r="BJ66" s="37">
        <v>2200</v>
      </c>
      <c r="BK66" s="56">
        <v>1332</v>
      </c>
      <c r="BL66" s="37">
        <v>11000</v>
      </c>
      <c r="BM66" s="56">
        <v>5131.45</v>
      </c>
      <c r="BN66" s="37"/>
      <c r="BO66" s="56">
        <v>0</v>
      </c>
      <c r="BP66" s="37"/>
      <c r="BQ66" s="56">
        <v>0</v>
      </c>
      <c r="BR66" s="37"/>
      <c r="BS66" s="56">
        <v>0</v>
      </c>
      <c r="BT66" s="37"/>
      <c r="BU66" s="56">
        <v>0</v>
      </c>
      <c r="BV66" s="37">
        <v>2200</v>
      </c>
      <c r="BW66" s="56">
        <v>1332</v>
      </c>
      <c r="BX66" s="37">
        <v>7500</v>
      </c>
      <c r="BY66" s="56">
        <v>5131.45</v>
      </c>
      <c r="BZ66" s="37"/>
      <c r="CA66" s="56">
        <v>0</v>
      </c>
      <c r="CB66" s="37">
        <v>3500</v>
      </c>
      <c r="CC66" s="56">
        <v>0</v>
      </c>
      <c r="CD66" s="37"/>
      <c r="CE66" s="56">
        <v>0</v>
      </c>
      <c r="CF66" s="37"/>
      <c r="CG66" s="56">
        <v>0</v>
      </c>
      <c r="CH66" s="37">
        <v>0</v>
      </c>
      <c r="CI66" s="56">
        <v>0</v>
      </c>
      <c r="CJ66" s="37">
        <v>0</v>
      </c>
      <c r="CK66" s="37"/>
      <c r="CL66" s="37">
        <v>4320</v>
      </c>
      <c r="CM66" s="56">
        <v>0</v>
      </c>
      <c r="CN66" s="37">
        <v>100</v>
      </c>
      <c r="CO66" s="56">
        <v>30</v>
      </c>
      <c r="CP66" s="37">
        <v>3520</v>
      </c>
      <c r="CQ66" s="56">
        <v>0</v>
      </c>
      <c r="CR66" s="40">
        <v>100</v>
      </c>
      <c r="CS66" s="37">
        <v>30</v>
      </c>
      <c r="CT66" s="37"/>
      <c r="CU66" s="56">
        <v>0</v>
      </c>
      <c r="CV66" s="37"/>
      <c r="CW66" s="56">
        <v>0</v>
      </c>
      <c r="CX66" s="37">
        <v>0</v>
      </c>
      <c r="CY66" s="56">
        <v>0</v>
      </c>
      <c r="CZ66" s="37">
        <v>3502.9</v>
      </c>
      <c r="DA66" s="56">
        <v>0</v>
      </c>
      <c r="DB66" s="37"/>
      <c r="DC66" s="56">
        <v>0</v>
      </c>
      <c r="DD66" s="37">
        <v>3502.9</v>
      </c>
      <c r="DE66" s="56">
        <v>0</v>
      </c>
      <c r="DF66" s="37">
        <v>3500</v>
      </c>
      <c r="DG66" s="56">
        <v>695</v>
      </c>
      <c r="DH66" s="37">
        <v>0</v>
      </c>
      <c r="DI66" s="37"/>
      <c r="DJ66" s="33">
        <f t="shared" si="5"/>
        <v>859.1999999999998</v>
      </c>
      <c r="DK66" s="33">
        <f t="shared" si="6"/>
        <v>0</v>
      </c>
      <c r="DL66" s="37">
        <v>4859.2</v>
      </c>
      <c r="DM66" s="56">
        <v>0</v>
      </c>
      <c r="DN66" s="37"/>
      <c r="DO66" s="37"/>
      <c r="DP66" s="35">
        <v>4000</v>
      </c>
      <c r="DQ66" s="56">
        <v>0</v>
      </c>
      <c r="DR66" s="43"/>
    </row>
    <row r="67" spans="2:122" s="46" customFormat="1" ht="20.25" customHeight="1">
      <c r="B67" s="18">
        <v>58</v>
      </c>
      <c r="C67" s="57" t="s">
        <v>51</v>
      </c>
      <c r="D67" s="32">
        <f t="shared" si="11"/>
        <v>46689.100000000006</v>
      </c>
      <c r="E67" s="32">
        <f t="shared" si="12"/>
        <v>22805.68</v>
      </c>
      <c r="F67" s="33">
        <f t="shared" si="13"/>
        <v>38812.8</v>
      </c>
      <c r="G67" s="33">
        <f t="shared" si="13"/>
        <v>22411.48</v>
      </c>
      <c r="H67" s="33">
        <f t="shared" si="13"/>
        <v>7876.3</v>
      </c>
      <c r="I67" s="33">
        <f t="shared" si="13"/>
        <v>394.2</v>
      </c>
      <c r="J67" s="36">
        <v>26126.8</v>
      </c>
      <c r="K67" s="56">
        <v>15671.471</v>
      </c>
      <c r="L67" s="36">
        <v>5800</v>
      </c>
      <c r="M67" s="56">
        <v>394.2</v>
      </c>
      <c r="N67" s="37">
        <v>23971.8</v>
      </c>
      <c r="O67" s="56">
        <v>14399.699</v>
      </c>
      <c r="P67" s="37">
        <v>5800</v>
      </c>
      <c r="Q67" s="56">
        <v>394.2</v>
      </c>
      <c r="R67" s="37">
        <v>2055</v>
      </c>
      <c r="S67" s="56">
        <v>1240.572</v>
      </c>
      <c r="T67" s="37"/>
      <c r="U67" s="56">
        <v>0</v>
      </c>
      <c r="V67" s="37"/>
      <c r="W67" s="37"/>
      <c r="X67" s="37"/>
      <c r="Y67" s="37"/>
      <c r="Z67" s="37"/>
      <c r="AA67" s="37"/>
      <c r="AB67" s="37"/>
      <c r="AC67" s="37"/>
      <c r="AD67" s="37">
        <v>2000</v>
      </c>
      <c r="AE67" s="56">
        <v>0</v>
      </c>
      <c r="AF67" s="37">
        <v>1500</v>
      </c>
      <c r="AG67" s="56">
        <v>0</v>
      </c>
      <c r="AH67" s="37">
        <v>0</v>
      </c>
      <c r="AI67" s="56">
        <v>0</v>
      </c>
      <c r="AJ67" s="37">
        <v>1500</v>
      </c>
      <c r="AK67" s="56">
        <v>0</v>
      </c>
      <c r="AL67" s="37"/>
      <c r="AM67" s="37"/>
      <c r="AN67" s="37"/>
      <c r="AO67" s="56">
        <v>0</v>
      </c>
      <c r="AP67" s="37">
        <v>2000</v>
      </c>
      <c r="AQ67" s="56">
        <v>0</v>
      </c>
      <c r="AR67" s="37"/>
      <c r="AS67" s="56">
        <v>0</v>
      </c>
      <c r="AT67" s="37"/>
      <c r="AU67" s="56">
        <v>0</v>
      </c>
      <c r="AV67" s="37"/>
      <c r="AW67" s="56">
        <v>0</v>
      </c>
      <c r="AX67" s="37">
        <v>810</v>
      </c>
      <c r="AY67" s="56">
        <v>611.76</v>
      </c>
      <c r="AZ67" s="37">
        <v>0</v>
      </c>
      <c r="BA67" s="56">
        <v>0</v>
      </c>
      <c r="BB67" s="37">
        <v>810</v>
      </c>
      <c r="BC67" s="56">
        <v>611.76</v>
      </c>
      <c r="BD67" s="37"/>
      <c r="BE67" s="56">
        <v>0</v>
      </c>
      <c r="BF67" s="37"/>
      <c r="BG67" s="56">
        <v>0</v>
      </c>
      <c r="BH67" s="37"/>
      <c r="BI67" s="37"/>
      <c r="BJ67" s="37">
        <v>2055</v>
      </c>
      <c r="BK67" s="56">
        <v>1537.368</v>
      </c>
      <c r="BL67" s="37">
        <v>576.3</v>
      </c>
      <c r="BM67" s="56">
        <v>0</v>
      </c>
      <c r="BN67" s="37"/>
      <c r="BO67" s="56">
        <v>0</v>
      </c>
      <c r="BP67" s="37"/>
      <c r="BQ67" s="56">
        <v>0</v>
      </c>
      <c r="BR67" s="37"/>
      <c r="BS67" s="56">
        <v>0</v>
      </c>
      <c r="BT67" s="37"/>
      <c r="BU67" s="56">
        <v>0</v>
      </c>
      <c r="BV67" s="37">
        <v>2055</v>
      </c>
      <c r="BW67" s="56">
        <v>1537.368</v>
      </c>
      <c r="BX67" s="37">
        <v>576.3</v>
      </c>
      <c r="BY67" s="56">
        <v>0</v>
      </c>
      <c r="BZ67" s="37"/>
      <c r="CA67" s="56">
        <v>0</v>
      </c>
      <c r="CB67" s="37"/>
      <c r="CC67" s="56">
        <v>0</v>
      </c>
      <c r="CD67" s="37"/>
      <c r="CE67" s="56">
        <v>0</v>
      </c>
      <c r="CF67" s="37"/>
      <c r="CG67" s="56">
        <v>0</v>
      </c>
      <c r="CH67" s="37">
        <v>0</v>
      </c>
      <c r="CI67" s="56">
        <v>0</v>
      </c>
      <c r="CJ67" s="37">
        <v>0</v>
      </c>
      <c r="CK67" s="37"/>
      <c r="CL67" s="37">
        <v>3300</v>
      </c>
      <c r="CM67" s="56">
        <v>2040.881</v>
      </c>
      <c r="CN67" s="37">
        <v>0</v>
      </c>
      <c r="CO67" s="56">
        <v>0</v>
      </c>
      <c r="CP67" s="37">
        <v>3300</v>
      </c>
      <c r="CQ67" s="56">
        <v>2040.881</v>
      </c>
      <c r="CR67" s="40">
        <v>0</v>
      </c>
      <c r="CS67" s="37">
        <v>0</v>
      </c>
      <c r="CT67" s="37">
        <v>1210</v>
      </c>
      <c r="CU67" s="56">
        <v>822.7</v>
      </c>
      <c r="CV67" s="37"/>
      <c r="CW67" s="56">
        <v>0</v>
      </c>
      <c r="CX67" s="37">
        <v>3000</v>
      </c>
      <c r="CY67" s="56">
        <v>2050</v>
      </c>
      <c r="CZ67" s="37">
        <v>0</v>
      </c>
      <c r="DA67" s="56">
        <v>0</v>
      </c>
      <c r="DB67" s="37"/>
      <c r="DC67" s="56">
        <v>0</v>
      </c>
      <c r="DD67" s="37"/>
      <c r="DE67" s="56">
        <v>0</v>
      </c>
      <c r="DF67" s="37">
        <v>500</v>
      </c>
      <c r="DG67" s="56">
        <v>500</v>
      </c>
      <c r="DH67" s="37">
        <v>0</v>
      </c>
      <c r="DI67" s="37"/>
      <c r="DJ67" s="33">
        <f t="shared" si="5"/>
        <v>1021</v>
      </c>
      <c r="DK67" s="33">
        <f t="shared" si="6"/>
        <v>0</v>
      </c>
      <c r="DL67" s="37">
        <v>1021</v>
      </c>
      <c r="DM67" s="56">
        <v>0</v>
      </c>
      <c r="DN67" s="37"/>
      <c r="DO67" s="37"/>
      <c r="DP67" s="35"/>
      <c r="DQ67" s="56">
        <v>0</v>
      </c>
      <c r="DR67" s="43"/>
    </row>
    <row r="68" spans="2:122" s="16" customFormat="1" ht="20.25" customHeight="1">
      <c r="B68" s="17">
        <v>59</v>
      </c>
      <c r="C68" s="60" t="s">
        <v>52</v>
      </c>
      <c r="D68" s="32">
        <f t="shared" si="11"/>
        <v>25973.4</v>
      </c>
      <c r="E68" s="32">
        <f t="shared" si="12"/>
        <v>12501.744</v>
      </c>
      <c r="F68" s="33">
        <f t="shared" si="13"/>
        <v>25128.3</v>
      </c>
      <c r="G68" s="33">
        <f t="shared" si="13"/>
        <v>11701.744</v>
      </c>
      <c r="H68" s="33">
        <f t="shared" si="13"/>
        <v>845.1000000000004</v>
      </c>
      <c r="I68" s="33">
        <f t="shared" si="13"/>
        <v>800</v>
      </c>
      <c r="J68" s="36">
        <v>16009</v>
      </c>
      <c r="K68" s="56">
        <v>8619.288</v>
      </c>
      <c r="L68" s="36">
        <v>800</v>
      </c>
      <c r="M68" s="56">
        <v>200</v>
      </c>
      <c r="N68" s="37">
        <v>13850</v>
      </c>
      <c r="O68" s="56">
        <v>7886.262</v>
      </c>
      <c r="P68" s="37">
        <v>700</v>
      </c>
      <c r="Q68" s="56">
        <v>200</v>
      </c>
      <c r="R68" s="37">
        <v>1909</v>
      </c>
      <c r="S68" s="56">
        <v>676.026</v>
      </c>
      <c r="T68" s="37">
        <v>100</v>
      </c>
      <c r="U68" s="56">
        <v>0</v>
      </c>
      <c r="V68" s="37"/>
      <c r="W68" s="37"/>
      <c r="X68" s="37"/>
      <c r="Y68" s="37"/>
      <c r="Z68" s="37"/>
      <c r="AA68" s="37"/>
      <c r="AB68" s="37"/>
      <c r="AC68" s="37"/>
      <c r="AD68" s="37">
        <v>900</v>
      </c>
      <c r="AE68" s="56">
        <v>0</v>
      </c>
      <c r="AF68" s="37">
        <v>-5900</v>
      </c>
      <c r="AG68" s="56">
        <v>0</v>
      </c>
      <c r="AH68" s="37">
        <v>0</v>
      </c>
      <c r="AI68" s="56">
        <v>0</v>
      </c>
      <c r="AJ68" s="37">
        <v>8500</v>
      </c>
      <c r="AK68" s="56">
        <v>0</v>
      </c>
      <c r="AL68" s="37"/>
      <c r="AM68" s="37"/>
      <c r="AN68" s="37">
        <v>1000</v>
      </c>
      <c r="AO68" s="56">
        <v>0</v>
      </c>
      <c r="AP68" s="37">
        <v>900</v>
      </c>
      <c r="AQ68" s="56">
        <v>0</v>
      </c>
      <c r="AR68" s="37"/>
      <c r="AS68" s="56">
        <v>0</v>
      </c>
      <c r="AT68" s="37"/>
      <c r="AU68" s="56">
        <v>0</v>
      </c>
      <c r="AV68" s="37">
        <v>-15400</v>
      </c>
      <c r="AW68" s="56">
        <v>0</v>
      </c>
      <c r="AX68" s="37">
        <v>400</v>
      </c>
      <c r="AY68" s="56">
        <v>0</v>
      </c>
      <c r="AZ68" s="37">
        <v>0</v>
      </c>
      <c r="BA68" s="56">
        <v>0</v>
      </c>
      <c r="BB68" s="37">
        <v>400</v>
      </c>
      <c r="BC68" s="56">
        <v>0</v>
      </c>
      <c r="BD68" s="37"/>
      <c r="BE68" s="56">
        <v>0</v>
      </c>
      <c r="BF68" s="37"/>
      <c r="BG68" s="56">
        <v>0</v>
      </c>
      <c r="BH68" s="37"/>
      <c r="BI68" s="37"/>
      <c r="BJ68" s="37">
        <v>1100</v>
      </c>
      <c r="BK68" s="56">
        <v>900</v>
      </c>
      <c r="BL68" s="37">
        <v>5845.1</v>
      </c>
      <c r="BM68" s="56">
        <v>600</v>
      </c>
      <c r="BN68" s="37"/>
      <c r="BO68" s="56">
        <v>0</v>
      </c>
      <c r="BP68" s="37"/>
      <c r="BQ68" s="56">
        <v>0</v>
      </c>
      <c r="BR68" s="37"/>
      <c r="BS68" s="56">
        <v>0</v>
      </c>
      <c r="BT68" s="37"/>
      <c r="BU68" s="56">
        <v>0</v>
      </c>
      <c r="BV68" s="37">
        <v>1100</v>
      </c>
      <c r="BW68" s="56">
        <v>900</v>
      </c>
      <c r="BX68" s="37">
        <v>5845.1</v>
      </c>
      <c r="BY68" s="56">
        <v>600</v>
      </c>
      <c r="BZ68" s="37"/>
      <c r="CA68" s="56">
        <v>0</v>
      </c>
      <c r="CB68" s="37"/>
      <c r="CC68" s="56">
        <v>0</v>
      </c>
      <c r="CD68" s="37"/>
      <c r="CE68" s="56">
        <v>0</v>
      </c>
      <c r="CF68" s="37"/>
      <c r="CG68" s="56">
        <v>0</v>
      </c>
      <c r="CH68" s="37">
        <v>0</v>
      </c>
      <c r="CI68" s="56">
        <v>0</v>
      </c>
      <c r="CJ68" s="37">
        <v>0</v>
      </c>
      <c r="CK68" s="37"/>
      <c r="CL68" s="37">
        <v>4291</v>
      </c>
      <c r="CM68" s="56">
        <v>1201.056</v>
      </c>
      <c r="CN68" s="37">
        <v>100</v>
      </c>
      <c r="CO68" s="56">
        <v>0</v>
      </c>
      <c r="CP68" s="37">
        <v>4191</v>
      </c>
      <c r="CQ68" s="56">
        <v>1201.056</v>
      </c>
      <c r="CR68" s="40">
        <v>100</v>
      </c>
      <c r="CS68" s="37">
        <v>0</v>
      </c>
      <c r="CT68" s="37">
        <v>3037</v>
      </c>
      <c r="CU68" s="56">
        <v>1161.056</v>
      </c>
      <c r="CV68" s="37"/>
      <c r="CW68" s="56">
        <v>0</v>
      </c>
      <c r="CX68" s="37">
        <v>0</v>
      </c>
      <c r="CY68" s="56">
        <v>0</v>
      </c>
      <c r="CZ68" s="37">
        <v>0</v>
      </c>
      <c r="DA68" s="56">
        <v>0</v>
      </c>
      <c r="DB68" s="37"/>
      <c r="DC68" s="56">
        <v>0</v>
      </c>
      <c r="DD68" s="37"/>
      <c r="DE68" s="56">
        <v>0</v>
      </c>
      <c r="DF68" s="37">
        <v>1600</v>
      </c>
      <c r="DG68" s="56">
        <v>981.4</v>
      </c>
      <c r="DH68" s="37">
        <v>0</v>
      </c>
      <c r="DI68" s="37"/>
      <c r="DJ68" s="33">
        <f t="shared" si="5"/>
        <v>828.3</v>
      </c>
      <c r="DK68" s="33">
        <f t="shared" si="6"/>
        <v>0</v>
      </c>
      <c r="DL68" s="37">
        <v>828.3</v>
      </c>
      <c r="DM68" s="56">
        <v>0</v>
      </c>
      <c r="DN68" s="37"/>
      <c r="DO68" s="37"/>
      <c r="DP68" s="35"/>
      <c r="DQ68" s="56">
        <v>0</v>
      </c>
      <c r="DR68" s="43"/>
    </row>
    <row r="69" spans="2:122" s="16" customFormat="1" ht="20.25" customHeight="1">
      <c r="B69" s="18">
        <v>60</v>
      </c>
      <c r="C69" s="60" t="s">
        <v>53</v>
      </c>
      <c r="D69" s="32">
        <f t="shared" si="11"/>
        <v>47564.6</v>
      </c>
      <c r="E69" s="32">
        <f t="shared" si="12"/>
        <v>25774.673000000003</v>
      </c>
      <c r="F69" s="33">
        <f t="shared" si="13"/>
        <v>45767.6</v>
      </c>
      <c r="G69" s="33">
        <f t="shared" si="13"/>
        <v>26414.803</v>
      </c>
      <c r="H69" s="33">
        <f t="shared" si="13"/>
        <v>14917</v>
      </c>
      <c r="I69" s="33">
        <f t="shared" si="13"/>
        <v>4505.13</v>
      </c>
      <c r="J69" s="36">
        <v>21937.5</v>
      </c>
      <c r="K69" s="56">
        <v>13979.072</v>
      </c>
      <c r="L69" s="36">
        <v>1450</v>
      </c>
      <c r="M69" s="56">
        <v>750</v>
      </c>
      <c r="N69" s="37">
        <v>21146.5</v>
      </c>
      <c r="O69" s="56">
        <v>13290.272</v>
      </c>
      <c r="P69" s="37">
        <v>500</v>
      </c>
      <c r="Q69" s="56">
        <v>400</v>
      </c>
      <c r="R69" s="37">
        <v>470</v>
      </c>
      <c r="S69" s="56">
        <v>367.8</v>
      </c>
      <c r="T69" s="37">
        <v>950</v>
      </c>
      <c r="U69" s="56">
        <v>350</v>
      </c>
      <c r="V69" s="37"/>
      <c r="W69" s="37"/>
      <c r="X69" s="37"/>
      <c r="Y69" s="37"/>
      <c r="Z69" s="37"/>
      <c r="AA69" s="37"/>
      <c r="AB69" s="37"/>
      <c r="AC69" s="37"/>
      <c r="AD69" s="37">
        <v>950</v>
      </c>
      <c r="AE69" s="56">
        <v>958.25</v>
      </c>
      <c r="AF69" s="37">
        <v>0</v>
      </c>
      <c r="AG69" s="56">
        <v>0</v>
      </c>
      <c r="AH69" s="37">
        <v>0</v>
      </c>
      <c r="AI69" s="56">
        <v>0</v>
      </c>
      <c r="AJ69" s="37">
        <v>0</v>
      </c>
      <c r="AK69" s="56">
        <v>0</v>
      </c>
      <c r="AL69" s="37"/>
      <c r="AM69" s="37"/>
      <c r="AN69" s="37"/>
      <c r="AO69" s="56">
        <v>0</v>
      </c>
      <c r="AP69" s="37">
        <v>950</v>
      </c>
      <c r="AQ69" s="56">
        <v>950</v>
      </c>
      <c r="AR69" s="37"/>
      <c r="AS69" s="56">
        <v>0</v>
      </c>
      <c r="AT69" s="37"/>
      <c r="AU69" s="56">
        <v>8.25</v>
      </c>
      <c r="AV69" s="37"/>
      <c r="AW69" s="56">
        <v>0</v>
      </c>
      <c r="AX69" s="37">
        <v>940.8</v>
      </c>
      <c r="AY69" s="56">
        <v>535.6</v>
      </c>
      <c r="AZ69" s="37">
        <v>0</v>
      </c>
      <c r="BA69" s="56">
        <v>0</v>
      </c>
      <c r="BB69" s="37">
        <v>940.8</v>
      </c>
      <c r="BC69" s="56">
        <v>535.6</v>
      </c>
      <c r="BD69" s="37"/>
      <c r="BE69" s="56">
        <v>0</v>
      </c>
      <c r="BF69" s="37"/>
      <c r="BG69" s="56">
        <v>0</v>
      </c>
      <c r="BH69" s="37"/>
      <c r="BI69" s="37"/>
      <c r="BJ69" s="37">
        <v>1834.5</v>
      </c>
      <c r="BK69" s="56">
        <v>855.5</v>
      </c>
      <c r="BL69" s="37">
        <v>13317</v>
      </c>
      <c r="BM69" s="56">
        <v>3665.13</v>
      </c>
      <c r="BN69" s="37"/>
      <c r="BO69" s="56">
        <v>0</v>
      </c>
      <c r="BP69" s="37"/>
      <c r="BQ69" s="56">
        <v>0</v>
      </c>
      <c r="BR69" s="37"/>
      <c r="BS69" s="56">
        <v>0</v>
      </c>
      <c r="BT69" s="37"/>
      <c r="BU69" s="56">
        <v>0</v>
      </c>
      <c r="BV69" s="37">
        <v>1834.5</v>
      </c>
      <c r="BW69" s="56">
        <v>855.5</v>
      </c>
      <c r="BX69" s="37">
        <v>3787</v>
      </c>
      <c r="BY69" s="56">
        <v>3665.13</v>
      </c>
      <c r="BZ69" s="37"/>
      <c r="CA69" s="56">
        <v>0</v>
      </c>
      <c r="CB69" s="37">
        <v>9530</v>
      </c>
      <c r="CC69" s="56">
        <v>0</v>
      </c>
      <c r="CD69" s="37"/>
      <c r="CE69" s="56">
        <v>0</v>
      </c>
      <c r="CF69" s="37"/>
      <c r="CG69" s="56">
        <v>0</v>
      </c>
      <c r="CH69" s="37">
        <v>0</v>
      </c>
      <c r="CI69" s="56">
        <v>0</v>
      </c>
      <c r="CJ69" s="37">
        <v>0</v>
      </c>
      <c r="CK69" s="37"/>
      <c r="CL69" s="37">
        <v>2430</v>
      </c>
      <c r="CM69" s="56">
        <v>1662.894</v>
      </c>
      <c r="CN69" s="37">
        <v>150</v>
      </c>
      <c r="CO69" s="56">
        <v>90</v>
      </c>
      <c r="CP69" s="37">
        <v>2430</v>
      </c>
      <c r="CQ69" s="56">
        <v>1662.894</v>
      </c>
      <c r="CR69" s="40">
        <v>150</v>
      </c>
      <c r="CS69" s="37">
        <v>90</v>
      </c>
      <c r="CT69" s="37"/>
      <c r="CU69" s="56">
        <v>0</v>
      </c>
      <c r="CV69" s="37"/>
      <c r="CW69" s="56">
        <v>0</v>
      </c>
      <c r="CX69" s="37">
        <v>2225.3</v>
      </c>
      <c r="CY69" s="56">
        <v>1728.227</v>
      </c>
      <c r="CZ69" s="37">
        <v>0</v>
      </c>
      <c r="DA69" s="56">
        <v>0</v>
      </c>
      <c r="DB69" s="37">
        <v>635.3</v>
      </c>
      <c r="DC69" s="56">
        <v>438.227</v>
      </c>
      <c r="DD69" s="37"/>
      <c r="DE69" s="56">
        <v>0</v>
      </c>
      <c r="DF69" s="37">
        <v>1950</v>
      </c>
      <c r="DG69" s="56">
        <v>1550</v>
      </c>
      <c r="DH69" s="37">
        <v>0</v>
      </c>
      <c r="DI69" s="37"/>
      <c r="DJ69" s="33">
        <f t="shared" si="5"/>
        <v>379.5</v>
      </c>
      <c r="DK69" s="33">
        <f t="shared" si="6"/>
        <v>0</v>
      </c>
      <c r="DL69" s="37">
        <v>13499.5</v>
      </c>
      <c r="DM69" s="56">
        <v>5145.26</v>
      </c>
      <c r="DN69" s="37"/>
      <c r="DO69" s="37"/>
      <c r="DP69" s="35">
        <v>13120</v>
      </c>
      <c r="DQ69" s="56">
        <v>5145.26</v>
      </c>
      <c r="DR69" s="43"/>
    </row>
    <row r="70" spans="2:122" s="16" customFormat="1" ht="20.25" customHeight="1">
      <c r="B70" s="17">
        <v>61</v>
      </c>
      <c r="C70" s="60" t="s">
        <v>54</v>
      </c>
      <c r="D70" s="32">
        <f t="shared" si="11"/>
        <v>36942.8</v>
      </c>
      <c r="E70" s="32">
        <f t="shared" si="12"/>
        <v>22698.415</v>
      </c>
      <c r="F70" s="33">
        <f t="shared" si="13"/>
        <v>34735.4</v>
      </c>
      <c r="G70" s="33">
        <f t="shared" si="13"/>
        <v>20512.415</v>
      </c>
      <c r="H70" s="33">
        <f t="shared" si="13"/>
        <v>2207.4</v>
      </c>
      <c r="I70" s="33">
        <f t="shared" si="13"/>
        <v>2186</v>
      </c>
      <c r="J70" s="36">
        <v>20625.4</v>
      </c>
      <c r="K70" s="56">
        <v>12536.975</v>
      </c>
      <c r="L70" s="36">
        <v>1607.4</v>
      </c>
      <c r="M70" s="56">
        <v>0</v>
      </c>
      <c r="N70" s="37">
        <v>18475.4</v>
      </c>
      <c r="O70" s="56">
        <v>11243.975</v>
      </c>
      <c r="P70" s="37">
        <v>1607.4</v>
      </c>
      <c r="Q70" s="56">
        <v>0</v>
      </c>
      <c r="R70" s="37">
        <v>2000</v>
      </c>
      <c r="S70" s="56">
        <v>1198</v>
      </c>
      <c r="T70" s="37"/>
      <c r="U70" s="56">
        <v>0</v>
      </c>
      <c r="V70" s="37"/>
      <c r="W70" s="37"/>
      <c r="X70" s="37"/>
      <c r="Y70" s="37"/>
      <c r="Z70" s="37"/>
      <c r="AA70" s="37"/>
      <c r="AB70" s="37"/>
      <c r="AC70" s="37"/>
      <c r="AD70" s="37">
        <v>800</v>
      </c>
      <c r="AE70" s="56">
        <v>0</v>
      </c>
      <c r="AF70" s="37">
        <v>-2100</v>
      </c>
      <c r="AG70" s="56">
        <v>0</v>
      </c>
      <c r="AH70" s="37">
        <v>0</v>
      </c>
      <c r="AI70" s="56">
        <v>0</v>
      </c>
      <c r="AJ70" s="37">
        <v>2500</v>
      </c>
      <c r="AK70" s="56">
        <v>0</v>
      </c>
      <c r="AL70" s="37"/>
      <c r="AM70" s="37"/>
      <c r="AN70" s="37"/>
      <c r="AO70" s="56">
        <v>0</v>
      </c>
      <c r="AP70" s="37">
        <v>800</v>
      </c>
      <c r="AQ70" s="56">
        <v>0</v>
      </c>
      <c r="AR70" s="37"/>
      <c r="AS70" s="56">
        <v>0</v>
      </c>
      <c r="AT70" s="37"/>
      <c r="AU70" s="56">
        <v>0</v>
      </c>
      <c r="AV70" s="37">
        <v>-4600</v>
      </c>
      <c r="AW70" s="56">
        <v>0</v>
      </c>
      <c r="AX70" s="37">
        <v>1140</v>
      </c>
      <c r="AY70" s="56">
        <v>832.05</v>
      </c>
      <c r="AZ70" s="37">
        <v>0</v>
      </c>
      <c r="BA70" s="56">
        <v>0</v>
      </c>
      <c r="BB70" s="37">
        <v>1140</v>
      </c>
      <c r="BC70" s="56">
        <v>832.05</v>
      </c>
      <c r="BD70" s="37"/>
      <c r="BE70" s="56">
        <v>0</v>
      </c>
      <c r="BF70" s="37"/>
      <c r="BG70" s="56">
        <v>0</v>
      </c>
      <c r="BH70" s="37"/>
      <c r="BI70" s="37"/>
      <c r="BJ70" s="37">
        <v>5350</v>
      </c>
      <c r="BK70" s="56">
        <v>3502</v>
      </c>
      <c r="BL70" s="37">
        <v>2650</v>
      </c>
      <c r="BM70" s="56">
        <v>2166</v>
      </c>
      <c r="BN70" s="37"/>
      <c r="BO70" s="56">
        <v>0</v>
      </c>
      <c r="BP70" s="37"/>
      <c r="BQ70" s="56">
        <v>0</v>
      </c>
      <c r="BR70" s="37"/>
      <c r="BS70" s="56">
        <v>0</v>
      </c>
      <c r="BT70" s="37"/>
      <c r="BU70" s="56">
        <v>0</v>
      </c>
      <c r="BV70" s="37">
        <v>5350</v>
      </c>
      <c r="BW70" s="56">
        <v>3502</v>
      </c>
      <c r="BX70" s="37">
        <v>2650</v>
      </c>
      <c r="BY70" s="56">
        <v>2166</v>
      </c>
      <c r="BZ70" s="37"/>
      <c r="CA70" s="56">
        <v>0</v>
      </c>
      <c r="CB70" s="37"/>
      <c r="CC70" s="56">
        <v>0</v>
      </c>
      <c r="CD70" s="37"/>
      <c r="CE70" s="56">
        <v>0</v>
      </c>
      <c r="CF70" s="37"/>
      <c r="CG70" s="56">
        <v>0</v>
      </c>
      <c r="CH70" s="37">
        <v>0</v>
      </c>
      <c r="CI70" s="56">
        <v>0</v>
      </c>
      <c r="CJ70" s="37">
        <v>0</v>
      </c>
      <c r="CK70" s="37"/>
      <c r="CL70" s="37">
        <v>4600</v>
      </c>
      <c r="CM70" s="56">
        <v>2826.39</v>
      </c>
      <c r="CN70" s="37">
        <v>50</v>
      </c>
      <c r="CO70" s="56">
        <v>20</v>
      </c>
      <c r="CP70" s="37">
        <v>4600</v>
      </c>
      <c r="CQ70" s="56">
        <v>2826.39</v>
      </c>
      <c r="CR70" s="40">
        <v>50</v>
      </c>
      <c r="CS70" s="37">
        <v>20</v>
      </c>
      <c r="CT70" s="37">
        <v>2320</v>
      </c>
      <c r="CU70" s="56">
        <v>1664.792</v>
      </c>
      <c r="CV70" s="37"/>
      <c r="CW70" s="56">
        <v>0</v>
      </c>
      <c r="CX70" s="37">
        <v>0</v>
      </c>
      <c r="CY70" s="56">
        <v>0</v>
      </c>
      <c r="CZ70" s="37">
        <v>0</v>
      </c>
      <c r="DA70" s="56">
        <v>0</v>
      </c>
      <c r="DB70" s="37"/>
      <c r="DC70" s="56">
        <v>0</v>
      </c>
      <c r="DD70" s="37"/>
      <c r="DE70" s="56">
        <v>0</v>
      </c>
      <c r="DF70" s="37">
        <v>2220</v>
      </c>
      <c r="DG70" s="56">
        <v>815</v>
      </c>
      <c r="DH70" s="37">
        <v>0</v>
      </c>
      <c r="DI70" s="37"/>
      <c r="DJ70" s="33">
        <f t="shared" si="5"/>
        <v>0</v>
      </c>
      <c r="DK70" s="33">
        <f t="shared" si="6"/>
        <v>0</v>
      </c>
      <c r="DL70" s="37"/>
      <c r="DM70" s="56">
        <v>0</v>
      </c>
      <c r="DN70" s="37"/>
      <c r="DO70" s="37"/>
      <c r="DP70" s="35"/>
      <c r="DQ70" s="56">
        <v>0</v>
      </c>
      <c r="DR70" s="43"/>
    </row>
    <row r="71" spans="2:122" s="16" customFormat="1" ht="20.25" customHeight="1">
      <c r="B71" s="18">
        <v>62</v>
      </c>
      <c r="C71" s="60" t="s">
        <v>55</v>
      </c>
      <c r="D71" s="32">
        <f t="shared" si="11"/>
        <v>47929.40000000001</v>
      </c>
      <c r="E71" s="32">
        <f t="shared" si="12"/>
        <v>27271.478999999996</v>
      </c>
      <c r="F71" s="33">
        <f t="shared" si="13"/>
        <v>47429.100000000006</v>
      </c>
      <c r="G71" s="33">
        <f t="shared" si="13"/>
        <v>26771.178999999996</v>
      </c>
      <c r="H71" s="33">
        <f t="shared" si="13"/>
        <v>4000.3</v>
      </c>
      <c r="I71" s="33">
        <f t="shared" si="13"/>
        <v>2710</v>
      </c>
      <c r="J71" s="36">
        <v>19997.9</v>
      </c>
      <c r="K71" s="56">
        <v>10928.947</v>
      </c>
      <c r="L71" s="36">
        <v>2000.3</v>
      </c>
      <c r="M71" s="56">
        <v>2000</v>
      </c>
      <c r="N71" s="37">
        <v>16378.2</v>
      </c>
      <c r="O71" s="56">
        <v>9571.947</v>
      </c>
      <c r="P71" s="37">
        <v>2000.3</v>
      </c>
      <c r="Q71" s="56">
        <v>2000</v>
      </c>
      <c r="R71" s="37">
        <v>2969.7</v>
      </c>
      <c r="S71" s="56">
        <v>1167</v>
      </c>
      <c r="T71" s="37"/>
      <c r="U71" s="56">
        <v>0</v>
      </c>
      <c r="V71" s="37"/>
      <c r="W71" s="37"/>
      <c r="X71" s="37"/>
      <c r="Y71" s="37"/>
      <c r="Z71" s="37"/>
      <c r="AA71" s="37"/>
      <c r="AB71" s="37"/>
      <c r="AC71" s="37"/>
      <c r="AD71" s="37">
        <v>2531.2</v>
      </c>
      <c r="AE71" s="56">
        <v>1487.263</v>
      </c>
      <c r="AF71" s="37">
        <v>0</v>
      </c>
      <c r="AG71" s="56">
        <v>-42</v>
      </c>
      <c r="AH71" s="37">
        <v>0</v>
      </c>
      <c r="AI71" s="56">
        <v>0</v>
      </c>
      <c r="AJ71" s="37">
        <v>0</v>
      </c>
      <c r="AK71" s="56">
        <v>0</v>
      </c>
      <c r="AL71" s="37"/>
      <c r="AM71" s="37"/>
      <c r="AN71" s="37"/>
      <c r="AO71" s="56">
        <v>0</v>
      </c>
      <c r="AP71" s="37">
        <v>2531.2</v>
      </c>
      <c r="AQ71" s="56">
        <v>1487.263</v>
      </c>
      <c r="AR71" s="37"/>
      <c r="AS71" s="56">
        <v>0</v>
      </c>
      <c r="AT71" s="37"/>
      <c r="AU71" s="56">
        <v>0</v>
      </c>
      <c r="AV71" s="37"/>
      <c r="AW71" s="56">
        <v>-42</v>
      </c>
      <c r="AX71" s="37">
        <v>3000</v>
      </c>
      <c r="AY71" s="56">
        <v>1070</v>
      </c>
      <c r="AZ71" s="37">
        <v>0</v>
      </c>
      <c r="BA71" s="56">
        <v>0</v>
      </c>
      <c r="BB71" s="37">
        <v>3000</v>
      </c>
      <c r="BC71" s="56">
        <v>1070</v>
      </c>
      <c r="BD71" s="37"/>
      <c r="BE71" s="56">
        <v>0</v>
      </c>
      <c r="BF71" s="37"/>
      <c r="BG71" s="56">
        <v>0</v>
      </c>
      <c r="BH71" s="37"/>
      <c r="BI71" s="37"/>
      <c r="BJ71" s="37">
        <v>9300</v>
      </c>
      <c r="BK71" s="56">
        <v>6418.891</v>
      </c>
      <c r="BL71" s="37">
        <v>2000</v>
      </c>
      <c r="BM71" s="56">
        <v>752</v>
      </c>
      <c r="BN71" s="37"/>
      <c r="BO71" s="56">
        <v>0</v>
      </c>
      <c r="BP71" s="37"/>
      <c r="BQ71" s="56">
        <v>0</v>
      </c>
      <c r="BR71" s="37"/>
      <c r="BS71" s="56">
        <v>0</v>
      </c>
      <c r="BT71" s="37"/>
      <c r="BU71" s="56">
        <v>0</v>
      </c>
      <c r="BV71" s="37">
        <v>9300</v>
      </c>
      <c r="BW71" s="56">
        <v>6418.891</v>
      </c>
      <c r="BX71" s="37">
        <v>2000</v>
      </c>
      <c r="BY71" s="56">
        <v>752</v>
      </c>
      <c r="BZ71" s="37"/>
      <c r="CA71" s="56">
        <v>0</v>
      </c>
      <c r="CB71" s="37"/>
      <c r="CC71" s="56">
        <v>0</v>
      </c>
      <c r="CD71" s="37"/>
      <c r="CE71" s="56">
        <v>0</v>
      </c>
      <c r="CF71" s="37"/>
      <c r="CG71" s="56">
        <v>0</v>
      </c>
      <c r="CH71" s="37">
        <v>0</v>
      </c>
      <c r="CI71" s="56">
        <v>0</v>
      </c>
      <c r="CJ71" s="37">
        <v>0</v>
      </c>
      <c r="CK71" s="37"/>
      <c r="CL71" s="37">
        <v>2400</v>
      </c>
      <c r="CM71" s="56">
        <v>1667.278</v>
      </c>
      <c r="CN71" s="37">
        <v>0</v>
      </c>
      <c r="CO71" s="56">
        <v>0</v>
      </c>
      <c r="CP71" s="37">
        <v>2400</v>
      </c>
      <c r="CQ71" s="56">
        <v>1667.278</v>
      </c>
      <c r="CR71" s="40">
        <v>0</v>
      </c>
      <c r="CS71" s="37">
        <v>0</v>
      </c>
      <c r="CT71" s="37">
        <v>600</v>
      </c>
      <c r="CU71" s="56">
        <v>388</v>
      </c>
      <c r="CV71" s="37"/>
      <c r="CW71" s="56">
        <v>0</v>
      </c>
      <c r="CX71" s="37">
        <v>3200</v>
      </c>
      <c r="CY71" s="56">
        <v>2809.1</v>
      </c>
      <c r="CZ71" s="37">
        <v>0</v>
      </c>
      <c r="DA71" s="56">
        <v>0</v>
      </c>
      <c r="DB71" s="37">
        <v>3200</v>
      </c>
      <c r="DC71" s="56">
        <v>2809.1</v>
      </c>
      <c r="DD71" s="37"/>
      <c r="DE71" s="56">
        <v>0</v>
      </c>
      <c r="DF71" s="37">
        <v>3500</v>
      </c>
      <c r="DG71" s="56">
        <v>180</v>
      </c>
      <c r="DH71" s="37">
        <v>0</v>
      </c>
      <c r="DI71" s="37"/>
      <c r="DJ71" s="33">
        <f t="shared" si="5"/>
        <v>0</v>
      </c>
      <c r="DK71" s="33">
        <f t="shared" si="6"/>
        <v>0</v>
      </c>
      <c r="DL71" s="37">
        <v>3500</v>
      </c>
      <c r="DM71" s="56">
        <v>2209.7</v>
      </c>
      <c r="DN71" s="37"/>
      <c r="DO71" s="37"/>
      <c r="DP71" s="35">
        <v>3500</v>
      </c>
      <c r="DQ71" s="56">
        <v>2209.7</v>
      </c>
      <c r="DR71" s="43"/>
    </row>
    <row r="72" spans="2:122" s="16" customFormat="1" ht="20.25" customHeight="1">
      <c r="B72" s="17">
        <v>63</v>
      </c>
      <c r="C72" s="60" t="s">
        <v>56</v>
      </c>
      <c r="D72" s="32">
        <f t="shared" si="11"/>
        <v>37750.4</v>
      </c>
      <c r="E72" s="32">
        <f t="shared" si="12"/>
        <v>23451.438000000006</v>
      </c>
      <c r="F72" s="33">
        <f t="shared" si="13"/>
        <v>35076.1</v>
      </c>
      <c r="G72" s="33">
        <f t="shared" si="13"/>
        <v>22451.438000000006</v>
      </c>
      <c r="H72" s="33">
        <f t="shared" si="13"/>
        <v>4404.3</v>
      </c>
      <c r="I72" s="33">
        <f t="shared" si="13"/>
        <v>1000</v>
      </c>
      <c r="J72" s="36">
        <v>22418.1</v>
      </c>
      <c r="K72" s="56">
        <v>14784.584</v>
      </c>
      <c r="L72" s="36">
        <v>1200</v>
      </c>
      <c r="M72" s="56">
        <v>0</v>
      </c>
      <c r="N72" s="37">
        <v>22268.1</v>
      </c>
      <c r="O72" s="56">
        <v>14534.584</v>
      </c>
      <c r="P72" s="37">
        <v>1000</v>
      </c>
      <c r="Q72" s="56">
        <v>0</v>
      </c>
      <c r="R72" s="37"/>
      <c r="S72" s="56">
        <v>100</v>
      </c>
      <c r="T72" s="37">
        <v>200</v>
      </c>
      <c r="U72" s="56">
        <v>0</v>
      </c>
      <c r="V72" s="37"/>
      <c r="W72" s="37"/>
      <c r="X72" s="37"/>
      <c r="Y72" s="37"/>
      <c r="Z72" s="37"/>
      <c r="AA72" s="37"/>
      <c r="AB72" s="37"/>
      <c r="AC72" s="37"/>
      <c r="AD72" s="37">
        <v>1500</v>
      </c>
      <c r="AE72" s="56">
        <v>1500</v>
      </c>
      <c r="AF72" s="37">
        <v>0</v>
      </c>
      <c r="AG72" s="56">
        <v>0</v>
      </c>
      <c r="AH72" s="37">
        <v>0</v>
      </c>
      <c r="AI72" s="56">
        <v>0</v>
      </c>
      <c r="AJ72" s="37">
        <v>0</v>
      </c>
      <c r="AK72" s="56">
        <v>0</v>
      </c>
      <c r="AL72" s="37"/>
      <c r="AM72" s="37"/>
      <c r="AN72" s="37"/>
      <c r="AO72" s="56">
        <v>0</v>
      </c>
      <c r="AP72" s="37">
        <v>1500</v>
      </c>
      <c r="AQ72" s="56">
        <v>1500</v>
      </c>
      <c r="AR72" s="37"/>
      <c r="AS72" s="56">
        <v>0</v>
      </c>
      <c r="AT72" s="37"/>
      <c r="AU72" s="56">
        <v>0</v>
      </c>
      <c r="AV72" s="37"/>
      <c r="AW72" s="56">
        <v>0</v>
      </c>
      <c r="AX72" s="37">
        <v>1500</v>
      </c>
      <c r="AY72" s="56">
        <v>875</v>
      </c>
      <c r="AZ72" s="37">
        <v>0</v>
      </c>
      <c r="BA72" s="56">
        <v>0</v>
      </c>
      <c r="BB72" s="37">
        <v>1500</v>
      </c>
      <c r="BC72" s="56">
        <v>875</v>
      </c>
      <c r="BD72" s="37"/>
      <c r="BE72" s="56">
        <v>0</v>
      </c>
      <c r="BF72" s="37"/>
      <c r="BG72" s="56">
        <v>0</v>
      </c>
      <c r="BH72" s="37"/>
      <c r="BI72" s="37"/>
      <c r="BJ72" s="37">
        <v>0</v>
      </c>
      <c r="BK72" s="56">
        <v>0</v>
      </c>
      <c r="BL72" s="37">
        <v>500</v>
      </c>
      <c r="BM72" s="56">
        <v>1000</v>
      </c>
      <c r="BN72" s="37"/>
      <c r="BO72" s="56">
        <v>0</v>
      </c>
      <c r="BP72" s="37"/>
      <c r="BQ72" s="56">
        <v>0</v>
      </c>
      <c r="BR72" s="37"/>
      <c r="BS72" s="56">
        <v>0</v>
      </c>
      <c r="BT72" s="37"/>
      <c r="BU72" s="56">
        <v>0</v>
      </c>
      <c r="BV72" s="37"/>
      <c r="BW72" s="56">
        <v>0</v>
      </c>
      <c r="BX72" s="37">
        <v>500</v>
      </c>
      <c r="BY72" s="56">
        <v>1000</v>
      </c>
      <c r="BZ72" s="37"/>
      <c r="CA72" s="56">
        <v>0</v>
      </c>
      <c r="CB72" s="37"/>
      <c r="CC72" s="56">
        <v>0</v>
      </c>
      <c r="CD72" s="37"/>
      <c r="CE72" s="56">
        <v>0</v>
      </c>
      <c r="CF72" s="37"/>
      <c r="CG72" s="56">
        <v>0</v>
      </c>
      <c r="CH72" s="37">
        <v>0</v>
      </c>
      <c r="CI72" s="56">
        <v>0</v>
      </c>
      <c r="CJ72" s="37">
        <v>0</v>
      </c>
      <c r="CK72" s="37"/>
      <c r="CL72" s="37">
        <v>4095.5</v>
      </c>
      <c r="CM72" s="56">
        <v>2936.293</v>
      </c>
      <c r="CN72" s="37">
        <v>30</v>
      </c>
      <c r="CO72" s="56">
        <v>0</v>
      </c>
      <c r="CP72" s="37">
        <v>3595.5</v>
      </c>
      <c r="CQ72" s="56">
        <v>2636.293</v>
      </c>
      <c r="CR72" s="40">
        <v>30</v>
      </c>
      <c r="CS72" s="37">
        <v>0</v>
      </c>
      <c r="CT72" s="37">
        <v>2321.5</v>
      </c>
      <c r="CU72" s="56">
        <v>1680.732</v>
      </c>
      <c r="CV72" s="37"/>
      <c r="CW72" s="56">
        <v>0</v>
      </c>
      <c r="CX72" s="37">
        <v>774</v>
      </c>
      <c r="CY72" s="56">
        <v>555.561</v>
      </c>
      <c r="CZ72" s="37">
        <v>0</v>
      </c>
      <c r="DA72" s="56">
        <v>0</v>
      </c>
      <c r="DB72" s="37">
        <v>774</v>
      </c>
      <c r="DC72" s="56">
        <v>555.561</v>
      </c>
      <c r="DD72" s="37"/>
      <c r="DE72" s="56">
        <v>0</v>
      </c>
      <c r="DF72" s="37">
        <v>2100</v>
      </c>
      <c r="DG72" s="56">
        <v>1800</v>
      </c>
      <c r="DH72" s="37">
        <v>0</v>
      </c>
      <c r="DI72" s="37"/>
      <c r="DJ72" s="33">
        <f t="shared" si="5"/>
        <v>3632.8</v>
      </c>
      <c r="DK72" s="33">
        <f t="shared" si="6"/>
        <v>0</v>
      </c>
      <c r="DL72" s="37">
        <v>2688.5</v>
      </c>
      <c r="DM72" s="56">
        <v>0</v>
      </c>
      <c r="DN72" s="37">
        <v>2674.3</v>
      </c>
      <c r="DO72" s="37"/>
      <c r="DP72" s="35">
        <v>1730</v>
      </c>
      <c r="DQ72" s="56">
        <v>0</v>
      </c>
      <c r="DR72" s="43"/>
    </row>
    <row r="73" spans="2:122" s="16" customFormat="1" ht="20.25" customHeight="1">
      <c r="B73" s="18">
        <v>64</v>
      </c>
      <c r="C73" s="60" t="s">
        <v>57</v>
      </c>
      <c r="D73" s="32">
        <f t="shared" si="11"/>
        <v>26385.999999999996</v>
      </c>
      <c r="E73" s="32">
        <f t="shared" si="12"/>
        <v>15699.908</v>
      </c>
      <c r="F73" s="33">
        <f t="shared" si="13"/>
        <v>25520.699999999997</v>
      </c>
      <c r="G73" s="33">
        <f t="shared" si="13"/>
        <v>14834.608</v>
      </c>
      <c r="H73" s="33">
        <f t="shared" si="13"/>
        <v>1265.3</v>
      </c>
      <c r="I73" s="33">
        <f t="shared" si="13"/>
        <v>1265.3</v>
      </c>
      <c r="J73" s="36">
        <v>15226.7</v>
      </c>
      <c r="K73" s="56">
        <v>9483.691</v>
      </c>
      <c r="L73" s="36">
        <v>500</v>
      </c>
      <c r="M73" s="56">
        <v>500</v>
      </c>
      <c r="N73" s="37">
        <v>14126.7</v>
      </c>
      <c r="O73" s="56">
        <v>9183.691</v>
      </c>
      <c r="P73" s="37"/>
      <c r="Q73" s="56">
        <v>0</v>
      </c>
      <c r="R73" s="37">
        <v>800</v>
      </c>
      <c r="S73" s="56">
        <v>300</v>
      </c>
      <c r="T73" s="37">
        <v>500</v>
      </c>
      <c r="U73" s="56">
        <v>500</v>
      </c>
      <c r="V73" s="37"/>
      <c r="W73" s="37"/>
      <c r="X73" s="37"/>
      <c r="Y73" s="37"/>
      <c r="Z73" s="37"/>
      <c r="AA73" s="37"/>
      <c r="AB73" s="37"/>
      <c r="AC73" s="37"/>
      <c r="AD73" s="37">
        <v>0</v>
      </c>
      <c r="AE73" s="56">
        <v>0</v>
      </c>
      <c r="AF73" s="37">
        <v>0</v>
      </c>
      <c r="AG73" s="56">
        <v>0</v>
      </c>
      <c r="AH73" s="37">
        <v>0</v>
      </c>
      <c r="AI73" s="56">
        <v>0</v>
      </c>
      <c r="AJ73" s="37">
        <v>0</v>
      </c>
      <c r="AK73" s="56">
        <v>0</v>
      </c>
      <c r="AL73" s="37"/>
      <c r="AM73" s="37"/>
      <c r="AN73" s="37"/>
      <c r="AO73" s="56">
        <v>0</v>
      </c>
      <c r="AP73" s="37"/>
      <c r="AQ73" s="56">
        <v>0</v>
      </c>
      <c r="AR73" s="37"/>
      <c r="AS73" s="56">
        <v>0</v>
      </c>
      <c r="AT73" s="37"/>
      <c r="AU73" s="56">
        <v>0</v>
      </c>
      <c r="AV73" s="37"/>
      <c r="AW73" s="56">
        <v>0</v>
      </c>
      <c r="AX73" s="37">
        <v>1654</v>
      </c>
      <c r="AY73" s="56">
        <v>953.818</v>
      </c>
      <c r="AZ73" s="37">
        <v>0</v>
      </c>
      <c r="BA73" s="56">
        <v>0</v>
      </c>
      <c r="BB73" s="37">
        <v>1654</v>
      </c>
      <c r="BC73" s="56">
        <v>953.818</v>
      </c>
      <c r="BD73" s="37"/>
      <c r="BE73" s="56">
        <v>0</v>
      </c>
      <c r="BF73" s="37"/>
      <c r="BG73" s="56">
        <v>0</v>
      </c>
      <c r="BH73" s="37"/>
      <c r="BI73" s="37"/>
      <c r="BJ73" s="37">
        <v>4402.9</v>
      </c>
      <c r="BK73" s="56">
        <v>2492.63</v>
      </c>
      <c r="BL73" s="37">
        <v>765.3</v>
      </c>
      <c r="BM73" s="56">
        <v>765.3</v>
      </c>
      <c r="BN73" s="37"/>
      <c r="BO73" s="56">
        <v>0</v>
      </c>
      <c r="BP73" s="37"/>
      <c r="BQ73" s="56">
        <v>0</v>
      </c>
      <c r="BR73" s="37"/>
      <c r="BS73" s="56">
        <v>0</v>
      </c>
      <c r="BT73" s="37"/>
      <c r="BU73" s="56">
        <v>0</v>
      </c>
      <c r="BV73" s="37">
        <v>4402.9</v>
      </c>
      <c r="BW73" s="56">
        <v>2492.63</v>
      </c>
      <c r="BX73" s="37">
        <v>765.3</v>
      </c>
      <c r="BY73" s="56">
        <v>765.3</v>
      </c>
      <c r="BZ73" s="37"/>
      <c r="CA73" s="56">
        <v>0</v>
      </c>
      <c r="CB73" s="37"/>
      <c r="CC73" s="56">
        <v>0</v>
      </c>
      <c r="CD73" s="37"/>
      <c r="CE73" s="56">
        <v>0</v>
      </c>
      <c r="CF73" s="37"/>
      <c r="CG73" s="56">
        <v>0</v>
      </c>
      <c r="CH73" s="37">
        <v>0</v>
      </c>
      <c r="CI73" s="56">
        <v>0</v>
      </c>
      <c r="CJ73" s="37">
        <v>0</v>
      </c>
      <c r="CK73" s="37"/>
      <c r="CL73" s="37">
        <v>2937.1</v>
      </c>
      <c r="CM73" s="56">
        <v>1354.469</v>
      </c>
      <c r="CN73" s="37">
        <v>0</v>
      </c>
      <c r="CO73" s="56">
        <v>0</v>
      </c>
      <c r="CP73" s="37">
        <v>2737.1</v>
      </c>
      <c r="CQ73" s="56">
        <v>1354.469</v>
      </c>
      <c r="CR73" s="40">
        <v>0</v>
      </c>
      <c r="CS73" s="37">
        <v>0</v>
      </c>
      <c r="CT73" s="37">
        <v>1687.1</v>
      </c>
      <c r="CU73" s="56">
        <v>1054.469</v>
      </c>
      <c r="CV73" s="37"/>
      <c r="CW73" s="56">
        <v>0</v>
      </c>
      <c r="CX73" s="37">
        <v>0</v>
      </c>
      <c r="CY73" s="56">
        <v>0</v>
      </c>
      <c r="CZ73" s="37">
        <v>0</v>
      </c>
      <c r="DA73" s="56">
        <v>0</v>
      </c>
      <c r="DB73" s="37"/>
      <c r="DC73" s="56">
        <v>0</v>
      </c>
      <c r="DD73" s="37"/>
      <c r="DE73" s="56">
        <v>0</v>
      </c>
      <c r="DF73" s="37">
        <v>900</v>
      </c>
      <c r="DG73" s="56">
        <v>150</v>
      </c>
      <c r="DH73" s="37">
        <v>0</v>
      </c>
      <c r="DI73" s="37"/>
      <c r="DJ73" s="33">
        <f t="shared" si="5"/>
        <v>0</v>
      </c>
      <c r="DK73" s="33">
        <f t="shared" si="6"/>
        <v>0</v>
      </c>
      <c r="DL73" s="37">
        <v>400</v>
      </c>
      <c r="DM73" s="56">
        <v>400</v>
      </c>
      <c r="DN73" s="37"/>
      <c r="DO73" s="37"/>
      <c r="DP73" s="35">
        <v>400</v>
      </c>
      <c r="DQ73" s="56">
        <v>400</v>
      </c>
      <c r="DR73" s="43"/>
    </row>
    <row r="74" spans="2:122" s="16" customFormat="1" ht="20.25" customHeight="1">
      <c r="B74" s="17">
        <v>65</v>
      </c>
      <c r="C74" s="60" t="s">
        <v>58</v>
      </c>
      <c r="D74" s="32">
        <f aca="true" t="shared" si="14" ref="D74:E106">F74+H74-DP74</f>
        <v>65698.7</v>
      </c>
      <c r="E74" s="32">
        <f t="shared" si="14"/>
        <v>35403.087</v>
      </c>
      <c r="F74" s="33">
        <f t="shared" si="13"/>
        <v>50613.1</v>
      </c>
      <c r="G74" s="33">
        <f t="shared" si="13"/>
        <v>23929.087</v>
      </c>
      <c r="H74" s="33">
        <f t="shared" si="13"/>
        <v>16085.6</v>
      </c>
      <c r="I74" s="33">
        <f t="shared" si="13"/>
        <v>11474</v>
      </c>
      <c r="J74" s="36">
        <v>24580.9</v>
      </c>
      <c r="K74" s="56">
        <v>11700.239</v>
      </c>
      <c r="L74" s="36">
        <v>3085.6</v>
      </c>
      <c r="M74" s="56">
        <v>374</v>
      </c>
      <c r="N74" s="37">
        <v>22890.9</v>
      </c>
      <c r="O74" s="56">
        <v>10735.239</v>
      </c>
      <c r="P74" s="37">
        <v>985.6</v>
      </c>
      <c r="Q74" s="56">
        <v>374</v>
      </c>
      <c r="R74" s="37">
        <v>1390</v>
      </c>
      <c r="S74" s="56">
        <v>885</v>
      </c>
      <c r="T74" s="37">
        <v>2100</v>
      </c>
      <c r="U74" s="56">
        <v>0</v>
      </c>
      <c r="V74" s="37"/>
      <c r="W74" s="37"/>
      <c r="X74" s="37"/>
      <c r="Y74" s="37"/>
      <c r="Z74" s="37"/>
      <c r="AA74" s="37"/>
      <c r="AB74" s="37"/>
      <c r="AC74" s="37"/>
      <c r="AD74" s="37">
        <v>900</v>
      </c>
      <c r="AE74" s="56">
        <v>900</v>
      </c>
      <c r="AF74" s="37">
        <v>12000</v>
      </c>
      <c r="AG74" s="56">
        <v>10200</v>
      </c>
      <c r="AH74" s="37">
        <v>0</v>
      </c>
      <c r="AI74" s="56">
        <v>0</v>
      </c>
      <c r="AJ74" s="37">
        <v>12000</v>
      </c>
      <c r="AK74" s="56">
        <v>10200</v>
      </c>
      <c r="AL74" s="37"/>
      <c r="AM74" s="37"/>
      <c r="AN74" s="37"/>
      <c r="AO74" s="56">
        <v>0</v>
      </c>
      <c r="AP74" s="37">
        <v>900</v>
      </c>
      <c r="AQ74" s="56">
        <v>900</v>
      </c>
      <c r="AR74" s="37"/>
      <c r="AS74" s="56">
        <v>0</v>
      </c>
      <c r="AT74" s="37"/>
      <c r="AU74" s="56">
        <v>0</v>
      </c>
      <c r="AV74" s="37"/>
      <c r="AW74" s="56">
        <v>0</v>
      </c>
      <c r="AX74" s="37">
        <v>1900</v>
      </c>
      <c r="AY74" s="56">
        <v>1095.715</v>
      </c>
      <c r="AZ74" s="37">
        <v>0</v>
      </c>
      <c r="BA74" s="56">
        <v>0</v>
      </c>
      <c r="BB74" s="37">
        <v>1900</v>
      </c>
      <c r="BC74" s="56">
        <v>1095.715</v>
      </c>
      <c r="BD74" s="37"/>
      <c r="BE74" s="56">
        <v>0</v>
      </c>
      <c r="BF74" s="37"/>
      <c r="BG74" s="56">
        <v>0</v>
      </c>
      <c r="BH74" s="37"/>
      <c r="BI74" s="37"/>
      <c r="BJ74" s="37">
        <v>10700</v>
      </c>
      <c r="BK74" s="56">
        <v>3806.733</v>
      </c>
      <c r="BL74" s="37">
        <v>1000</v>
      </c>
      <c r="BM74" s="56">
        <v>900</v>
      </c>
      <c r="BN74" s="37"/>
      <c r="BO74" s="56">
        <v>0</v>
      </c>
      <c r="BP74" s="37"/>
      <c r="BQ74" s="56">
        <v>0</v>
      </c>
      <c r="BR74" s="37"/>
      <c r="BS74" s="56">
        <v>0</v>
      </c>
      <c r="BT74" s="37"/>
      <c r="BU74" s="56">
        <v>0</v>
      </c>
      <c r="BV74" s="37">
        <v>7400</v>
      </c>
      <c r="BW74" s="56">
        <v>3389.011</v>
      </c>
      <c r="BX74" s="37">
        <v>1000</v>
      </c>
      <c r="BY74" s="56">
        <v>900</v>
      </c>
      <c r="BZ74" s="37">
        <v>3300</v>
      </c>
      <c r="CA74" s="56">
        <v>417.722</v>
      </c>
      <c r="CB74" s="37"/>
      <c r="CC74" s="56">
        <v>0</v>
      </c>
      <c r="CD74" s="37"/>
      <c r="CE74" s="56">
        <v>0</v>
      </c>
      <c r="CF74" s="37"/>
      <c r="CG74" s="56">
        <v>0</v>
      </c>
      <c r="CH74" s="37">
        <v>0</v>
      </c>
      <c r="CI74" s="56">
        <v>0</v>
      </c>
      <c r="CJ74" s="37">
        <v>0</v>
      </c>
      <c r="CK74" s="37"/>
      <c r="CL74" s="37">
        <v>1200</v>
      </c>
      <c r="CM74" s="56">
        <v>400</v>
      </c>
      <c r="CN74" s="37">
        <v>0</v>
      </c>
      <c r="CO74" s="56">
        <v>0</v>
      </c>
      <c r="CP74" s="37">
        <v>1000</v>
      </c>
      <c r="CQ74" s="56">
        <v>400</v>
      </c>
      <c r="CR74" s="40">
        <v>0</v>
      </c>
      <c r="CS74" s="37">
        <v>0</v>
      </c>
      <c r="CT74" s="37"/>
      <c r="CU74" s="56">
        <v>0</v>
      </c>
      <c r="CV74" s="37"/>
      <c r="CW74" s="56">
        <v>0</v>
      </c>
      <c r="CX74" s="37">
        <v>1671.2</v>
      </c>
      <c r="CY74" s="56">
        <v>1226.4</v>
      </c>
      <c r="CZ74" s="37">
        <v>0</v>
      </c>
      <c r="DA74" s="56">
        <v>0</v>
      </c>
      <c r="DB74" s="37"/>
      <c r="DC74" s="56">
        <v>0</v>
      </c>
      <c r="DD74" s="37"/>
      <c r="DE74" s="56">
        <v>0</v>
      </c>
      <c r="DF74" s="37">
        <v>5900</v>
      </c>
      <c r="DG74" s="56">
        <v>4800</v>
      </c>
      <c r="DH74" s="37">
        <v>0</v>
      </c>
      <c r="DI74" s="37"/>
      <c r="DJ74" s="33">
        <f t="shared" si="5"/>
        <v>2761</v>
      </c>
      <c r="DK74" s="33">
        <f t="shared" si="6"/>
        <v>0</v>
      </c>
      <c r="DL74" s="37">
        <v>3761</v>
      </c>
      <c r="DM74" s="56">
        <v>0</v>
      </c>
      <c r="DN74" s="37"/>
      <c r="DO74" s="37"/>
      <c r="DP74" s="35">
        <v>1000</v>
      </c>
      <c r="DQ74" s="56">
        <v>0</v>
      </c>
      <c r="DR74" s="43"/>
    </row>
    <row r="75" spans="2:122" s="16" customFormat="1" ht="21" customHeight="1">
      <c r="B75" s="18">
        <v>66</v>
      </c>
      <c r="C75" s="60" t="s">
        <v>59</v>
      </c>
      <c r="D75" s="32">
        <f t="shared" si="14"/>
        <v>112026.1</v>
      </c>
      <c r="E75" s="32">
        <f t="shared" si="14"/>
        <v>76246.12599999999</v>
      </c>
      <c r="F75" s="33">
        <f t="shared" si="13"/>
        <v>109875.4</v>
      </c>
      <c r="G75" s="33">
        <f t="shared" si="13"/>
        <v>74331.726</v>
      </c>
      <c r="H75" s="33">
        <f t="shared" si="13"/>
        <v>32146.7</v>
      </c>
      <c r="I75" s="33">
        <f t="shared" si="13"/>
        <v>21541.83</v>
      </c>
      <c r="J75" s="36">
        <v>32586.5</v>
      </c>
      <c r="K75" s="56">
        <v>19982.713</v>
      </c>
      <c r="L75" s="36">
        <v>7917</v>
      </c>
      <c r="M75" s="56">
        <v>5682.83</v>
      </c>
      <c r="N75" s="37">
        <v>29770</v>
      </c>
      <c r="O75" s="56">
        <v>18072.258</v>
      </c>
      <c r="P75" s="37">
        <v>7917</v>
      </c>
      <c r="Q75" s="56">
        <v>5682.83</v>
      </c>
      <c r="R75" s="37">
        <v>2316.5</v>
      </c>
      <c r="S75" s="56">
        <v>1726.455</v>
      </c>
      <c r="T75" s="37">
        <v>0</v>
      </c>
      <c r="U75" s="56">
        <v>0</v>
      </c>
      <c r="V75" s="37"/>
      <c r="W75" s="37"/>
      <c r="X75" s="37"/>
      <c r="Y75" s="37"/>
      <c r="Z75" s="37"/>
      <c r="AA75" s="37"/>
      <c r="AB75" s="37"/>
      <c r="AC75" s="37"/>
      <c r="AD75" s="37">
        <v>6500</v>
      </c>
      <c r="AE75" s="56">
        <v>6368.5</v>
      </c>
      <c r="AF75" s="37">
        <v>0</v>
      </c>
      <c r="AG75" s="56">
        <v>-236</v>
      </c>
      <c r="AH75" s="37">
        <v>0</v>
      </c>
      <c r="AI75" s="56">
        <v>0</v>
      </c>
      <c r="AJ75" s="37">
        <v>0</v>
      </c>
      <c r="AK75" s="56">
        <v>0</v>
      </c>
      <c r="AL75" s="37"/>
      <c r="AM75" s="37"/>
      <c r="AN75" s="37"/>
      <c r="AO75" s="56">
        <v>0</v>
      </c>
      <c r="AP75" s="37">
        <v>6500</v>
      </c>
      <c r="AQ75" s="56">
        <v>6368.5</v>
      </c>
      <c r="AR75" s="37"/>
      <c r="AS75" s="56">
        <v>0</v>
      </c>
      <c r="AT75" s="37"/>
      <c r="AU75" s="56">
        <v>0</v>
      </c>
      <c r="AV75" s="37"/>
      <c r="AW75" s="56">
        <v>-236</v>
      </c>
      <c r="AX75" s="37">
        <v>2383</v>
      </c>
      <c r="AY75" s="56">
        <v>1827.28</v>
      </c>
      <c r="AZ75" s="37">
        <v>0</v>
      </c>
      <c r="BA75" s="56">
        <v>0</v>
      </c>
      <c r="BB75" s="37">
        <v>2383</v>
      </c>
      <c r="BC75" s="56">
        <v>1827.28</v>
      </c>
      <c r="BD75" s="37"/>
      <c r="BE75" s="56">
        <v>0</v>
      </c>
      <c r="BF75" s="37"/>
      <c r="BG75" s="56">
        <v>0</v>
      </c>
      <c r="BH75" s="37"/>
      <c r="BI75" s="37"/>
      <c r="BJ75" s="37">
        <v>15000</v>
      </c>
      <c r="BK75" s="56">
        <v>10673</v>
      </c>
      <c r="BL75" s="37">
        <v>22829.7</v>
      </c>
      <c r="BM75" s="56">
        <v>14695</v>
      </c>
      <c r="BN75" s="37"/>
      <c r="BO75" s="56">
        <v>0</v>
      </c>
      <c r="BP75" s="37"/>
      <c r="BQ75" s="56">
        <v>0</v>
      </c>
      <c r="BR75" s="37"/>
      <c r="BS75" s="56">
        <v>0</v>
      </c>
      <c r="BT75" s="37"/>
      <c r="BU75" s="56">
        <v>0</v>
      </c>
      <c r="BV75" s="37">
        <v>13000</v>
      </c>
      <c r="BW75" s="56">
        <v>9541</v>
      </c>
      <c r="BX75" s="37">
        <v>22829.7</v>
      </c>
      <c r="BY75" s="56">
        <v>14695</v>
      </c>
      <c r="BZ75" s="37">
        <v>2000</v>
      </c>
      <c r="CA75" s="56">
        <v>1132</v>
      </c>
      <c r="CB75" s="37"/>
      <c r="CC75" s="56">
        <v>0</v>
      </c>
      <c r="CD75" s="37"/>
      <c r="CE75" s="56">
        <v>0</v>
      </c>
      <c r="CF75" s="37"/>
      <c r="CG75" s="56">
        <v>0</v>
      </c>
      <c r="CH75" s="37">
        <v>0</v>
      </c>
      <c r="CI75" s="56">
        <v>0</v>
      </c>
      <c r="CJ75" s="37">
        <v>0</v>
      </c>
      <c r="CK75" s="37"/>
      <c r="CL75" s="37">
        <v>4336</v>
      </c>
      <c r="CM75" s="56">
        <v>2176.353</v>
      </c>
      <c r="CN75" s="37">
        <v>0</v>
      </c>
      <c r="CO75" s="56">
        <v>0</v>
      </c>
      <c r="CP75" s="37">
        <v>4336</v>
      </c>
      <c r="CQ75" s="56">
        <v>2176.353</v>
      </c>
      <c r="CR75" s="40">
        <v>0</v>
      </c>
      <c r="CS75" s="37">
        <v>0</v>
      </c>
      <c r="CT75" s="37">
        <v>756</v>
      </c>
      <c r="CU75" s="56">
        <v>524.192</v>
      </c>
      <c r="CV75" s="37"/>
      <c r="CW75" s="56">
        <v>0</v>
      </c>
      <c r="CX75" s="37">
        <v>10220.5</v>
      </c>
      <c r="CY75" s="56">
        <v>8146.45</v>
      </c>
      <c r="CZ75" s="37">
        <v>1400</v>
      </c>
      <c r="DA75" s="56">
        <v>1400</v>
      </c>
      <c r="DB75" s="37">
        <v>10220.5</v>
      </c>
      <c r="DC75" s="56">
        <v>8146.45</v>
      </c>
      <c r="DD75" s="37">
        <v>1400</v>
      </c>
      <c r="DE75" s="56">
        <v>1400</v>
      </c>
      <c r="DF75" s="37">
        <v>7500</v>
      </c>
      <c r="DG75" s="56">
        <v>5530</v>
      </c>
      <c r="DH75" s="37">
        <v>0</v>
      </c>
      <c r="DI75" s="37"/>
      <c r="DJ75" s="33">
        <f aca="true" t="shared" si="15" ref="DJ75:DJ106">DL75+DN75-DP75</f>
        <v>1353.4000000000015</v>
      </c>
      <c r="DK75" s="33">
        <f aca="true" t="shared" si="16" ref="DK75:DK106">DM75+DO75-DQ75</f>
        <v>0</v>
      </c>
      <c r="DL75" s="37">
        <v>31349.4</v>
      </c>
      <c r="DM75" s="56">
        <v>19627.43</v>
      </c>
      <c r="DN75" s="37"/>
      <c r="DO75" s="37"/>
      <c r="DP75" s="35">
        <v>29996</v>
      </c>
      <c r="DQ75" s="56">
        <v>19627.43</v>
      </c>
      <c r="DR75" s="43"/>
    </row>
    <row r="76" spans="2:122" s="16" customFormat="1" ht="24.75" customHeight="1">
      <c r="B76" s="17">
        <v>67</v>
      </c>
      <c r="C76" s="61" t="s">
        <v>94</v>
      </c>
      <c r="D76" s="32">
        <f t="shared" si="14"/>
        <v>33592</v>
      </c>
      <c r="E76" s="32">
        <f t="shared" si="14"/>
        <v>24200.146</v>
      </c>
      <c r="F76" s="33">
        <f t="shared" si="13"/>
        <v>29827.4</v>
      </c>
      <c r="G76" s="33">
        <f t="shared" si="13"/>
        <v>20435.521</v>
      </c>
      <c r="H76" s="33">
        <f t="shared" si="13"/>
        <v>6466.1</v>
      </c>
      <c r="I76" s="33">
        <f t="shared" si="13"/>
        <v>4789</v>
      </c>
      <c r="J76" s="36">
        <v>17610.5</v>
      </c>
      <c r="K76" s="56">
        <v>13245.014</v>
      </c>
      <c r="L76" s="36">
        <v>134.6</v>
      </c>
      <c r="M76" s="56">
        <v>0</v>
      </c>
      <c r="N76" s="37">
        <v>15839.7</v>
      </c>
      <c r="O76" s="56">
        <v>11731.014</v>
      </c>
      <c r="P76" s="37">
        <v>134.6</v>
      </c>
      <c r="Q76" s="56">
        <v>0</v>
      </c>
      <c r="R76" s="37">
        <v>1660.8</v>
      </c>
      <c r="S76" s="56">
        <v>1435.8</v>
      </c>
      <c r="T76" s="37"/>
      <c r="U76" s="56">
        <v>0</v>
      </c>
      <c r="V76" s="37"/>
      <c r="W76" s="37"/>
      <c r="X76" s="37"/>
      <c r="Y76" s="37"/>
      <c r="Z76" s="37"/>
      <c r="AA76" s="37"/>
      <c r="AB76" s="37"/>
      <c r="AC76" s="37"/>
      <c r="AD76" s="37">
        <v>0</v>
      </c>
      <c r="AE76" s="56">
        <v>0</v>
      </c>
      <c r="AF76" s="37">
        <v>0</v>
      </c>
      <c r="AG76" s="56">
        <v>0</v>
      </c>
      <c r="AH76" s="37">
        <v>0</v>
      </c>
      <c r="AI76" s="56">
        <v>0</v>
      </c>
      <c r="AJ76" s="37">
        <v>0</v>
      </c>
      <c r="AK76" s="56">
        <v>0</v>
      </c>
      <c r="AL76" s="37"/>
      <c r="AM76" s="37"/>
      <c r="AN76" s="37"/>
      <c r="AO76" s="56">
        <v>0</v>
      </c>
      <c r="AP76" s="37"/>
      <c r="AQ76" s="56">
        <v>0</v>
      </c>
      <c r="AR76" s="37"/>
      <c r="AS76" s="56">
        <v>0</v>
      </c>
      <c r="AT76" s="37"/>
      <c r="AU76" s="56">
        <v>0</v>
      </c>
      <c r="AV76" s="37"/>
      <c r="AW76" s="56">
        <v>0</v>
      </c>
      <c r="AX76" s="37">
        <v>1033.5</v>
      </c>
      <c r="AY76" s="56">
        <v>767.652</v>
      </c>
      <c r="AZ76" s="37">
        <v>0</v>
      </c>
      <c r="BA76" s="56">
        <v>0</v>
      </c>
      <c r="BB76" s="37">
        <v>1033.5</v>
      </c>
      <c r="BC76" s="56">
        <v>767.652</v>
      </c>
      <c r="BD76" s="37"/>
      <c r="BE76" s="56">
        <v>0</v>
      </c>
      <c r="BF76" s="37"/>
      <c r="BG76" s="56">
        <v>0</v>
      </c>
      <c r="BH76" s="37"/>
      <c r="BI76" s="37"/>
      <c r="BJ76" s="37">
        <v>4800</v>
      </c>
      <c r="BK76" s="56">
        <v>2672.08</v>
      </c>
      <c r="BL76" s="37">
        <v>6331.5</v>
      </c>
      <c r="BM76" s="56">
        <v>4789</v>
      </c>
      <c r="BN76" s="37"/>
      <c r="BO76" s="56">
        <v>0</v>
      </c>
      <c r="BP76" s="37"/>
      <c r="BQ76" s="56">
        <v>0</v>
      </c>
      <c r="BR76" s="37"/>
      <c r="BS76" s="56">
        <v>0</v>
      </c>
      <c r="BT76" s="37"/>
      <c r="BU76" s="56">
        <v>0</v>
      </c>
      <c r="BV76" s="37">
        <v>4800</v>
      </c>
      <c r="BW76" s="56">
        <v>2672.08</v>
      </c>
      <c r="BX76" s="37">
        <v>6331.5</v>
      </c>
      <c r="BY76" s="56">
        <v>4789</v>
      </c>
      <c r="BZ76" s="37"/>
      <c r="CA76" s="56">
        <v>0</v>
      </c>
      <c r="CB76" s="37"/>
      <c r="CC76" s="56">
        <v>0</v>
      </c>
      <c r="CD76" s="37"/>
      <c r="CE76" s="56">
        <v>0</v>
      </c>
      <c r="CF76" s="37"/>
      <c r="CG76" s="56">
        <v>0</v>
      </c>
      <c r="CH76" s="37">
        <v>0</v>
      </c>
      <c r="CI76" s="56">
        <v>0</v>
      </c>
      <c r="CJ76" s="37">
        <v>0</v>
      </c>
      <c r="CK76" s="37"/>
      <c r="CL76" s="37">
        <v>2681.9</v>
      </c>
      <c r="CM76" s="56">
        <v>1726.4</v>
      </c>
      <c r="CN76" s="37">
        <v>0</v>
      </c>
      <c r="CO76" s="56">
        <v>0</v>
      </c>
      <c r="CP76" s="37">
        <v>2681.9</v>
      </c>
      <c r="CQ76" s="56">
        <v>1726.4</v>
      </c>
      <c r="CR76" s="40">
        <v>0</v>
      </c>
      <c r="CS76" s="37">
        <v>0</v>
      </c>
      <c r="CT76" s="37"/>
      <c r="CU76" s="56">
        <v>0</v>
      </c>
      <c r="CV76" s="37"/>
      <c r="CW76" s="56">
        <v>0</v>
      </c>
      <c r="CX76" s="37">
        <v>0</v>
      </c>
      <c r="CY76" s="56">
        <v>0</v>
      </c>
      <c r="CZ76" s="37">
        <v>0</v>
      </c>
      <c r="DA76" s="56">
        <v>0</v>
      </c>
      <c r="DB76" s="37"/>
      <c r="DC76" s="56">
        <v>0</v>
      </c>
      <c r="DD76" s="37"/>
      <c r="DE76" s="56">
        <v>0</v>
      </c>
      <c r="DF76" s="37">
        <v>1000</v>
      </c>
      <c r="DG76" s="56">
        <v>1000</v>
      </c>
      <c r="DH76" s="37">
        <v>0</v>
      </c>
      <c r="DI76" s="37"/>
      <c r="DJ76" s="33">
        <f t="shared" si="15"/>
        <v>0</v>
      </c>
      <c r="DK76" s="33">
        <f t="shared" si="16"/>
        <v>0</v>
      </c>
      <c r="DL76" s="37">
        <v>2701.5</v>
      </c>
      <c r="DM76" s="56">
        <v>1024.375</v>
      </c>
      <c r="DN76" s="37"/>
      <c r="DO76" s="37"/>
      <c r="DP76" s="35">
        <v>2701.5</v>
      </c>
      <c r="DQ76" s="56">
        <v>1024.375</v>
      </c>
      <c r="DR76" s="43"/>
    </row>
    <row r="77" spans="2:122" s="16" customFormat="1" ht="20.25" customHeight="1">
      <c r="B77" s="18">
        <v>68</v>
      </c>
      <c r="C77" s="60" t="s">
        <v>60</v>
      </c>
      <c r="D77" s="32">
        <f t="shared" si="14"/>
        <v>42616.3</v>
      </c>
      <c r="E77" s="32">
        <f t="shared" si="14"/>
        <v>25249.004999999997</v>
      </c>
      <c r="F77" s="33">
        <f t="shared" si="13"/>
        <v>35311.9</v>
      </c>
      <c r="G77" s="33">
        <f t="shared" si="13"/>
        <v>19823.907</v>
      </c>
      <c r="H77" s="33">
        <f t="shared" si="13"/>
        <v>7304.4</v>
      </c>
      <c r="I77" s="33">
        <f t="shared" si="13"/>
        <v>5425.098</v>
      </c>
      <c r="J77" s="36">
        <v>20111.9</v>
      </c>
      <c r="K77" s="56">
        <v>12493.99</v>
      </c>
      <c r="L77" s="36">
        <v>2000</v>
      </c>
      <c r="M77" s="56">
        <v>950</v>
      </c>
      <c r="N77" s="37">
        <v>17000</v>
      </c>
      <c r="O77" s="56">
        <v>11383.596</v>
      </c>
      <c r="P77" s="37">
        <v>1000</v>
      </c>
      <c r="Q77" s="56">
        <v>950</v>
      </c>
      <c r="R77" s="37">
        <v>3011.9</v>
      </c>
      <c r="S77" s="56">
        <v>1110.394</v>
      </c>
      <c r="T77" s="37">
        <v>1000</v>
      </c>
      <c r="U77" s="56">
        <v>0</v>
      </c>
      <c r="V77" s="37"/>
      <c r="W77" s="37"/>
      <c r="X77" s="37"/>
      <c r="Y77" s="37"/>
      <c r="Z77" s="37"/>
      <c r="AA77" s="37"/>
      <c r="AB77" s="37"/>
      <c r="AC77" s="37"/>
      <c r="AD77" s="37">
        <v>0</v>
      </c>
      <c r="AE77" s="56">
        <v>0</v>
      </c>
      <c r="AF77" s="37">
        <v>0</v>
      </c>
      <c r="AG77" s="56">
        <v>930.898</v>
      </c>
      <c r="AH77" s="37">
        <v>0</v>
      </c>
      <c r="AI77" s="56">
        <v>0</v>
      </c>
      <c r="AJ77" s="37">
        <v>1000</v>
      </c>
      <c r="AK77" s="56">
        <v>0</v>
      </c>
      <c r="AL77" s="37"/>
      <c r="AM77" s="37"/>
      <c r="AN77" s="37"/>
      <c r="AO77" s="56">
        <v>0</v>
      </c>
      <c r="AP77" s="37"/>
      <c r="AQ77" s="56">
        <v>0</v>
      </c>
      <c r="AR77" s="37"/>
      <c r="AS77" s="56">
        <v>1000</v>
      </c>
      <c r="AT77" s="37"/>
      <c r="AU77" s="56">
        <v>0</v>
      </c>
      <c r="AV77" s="37">
        <v>-1000</v>
      </c>
      <c r="AW77" s="56">
        <v>-69.102</v>
      </c>
      <c r="AX77" s="37">
        <v>1500</v>
      </c>
      <c r="AY77" s="56">
        <v>876.08</v>
      </c>
      <c r="AZ77" s="37">
        <v>0</v>
      </c>
      <c r="BA77" s="56">
        <v>0</v>
      </c>
      <c r="BB77" s="37">
        <v>1500</v>
      </c>
      <c r="BC77" s="56">
        <v>876.08</v>
      </c>
      <c r="BD77" s="37"/>
      <c r="BE77" s="56">
        <v>0</v>
      </c>
      <c r="BF77" s="37"/>
      <c r="BG77" s="56">
        <v>0</v>
      </c>
      <c r="BH77" s="37"/>
      <c r="BI77" s="37"/>
      <c r="BJ77" s="37">
        <v>0</v>
      </c>
      <c r="BK77" s="56">
        <v>0</v>
      </c>
      <c r="BL77" s="37">
        <v>5204.4</v>
      </c>
      <c r="BM77" s="56">
        <v>3519.2</v>
      </c>
      <c r="BN77" s="37"/>
      <c r="BO77" s="56">
        <v>0</v>
      </c>
      <c r="BP77" s="37">
        <v>685.2</v>
      </c>
      <c r="BQ77" s="56">
        <v>0</v>
      </c>
      <c r="BR77" s="37"/>
      <c r="BS77" s="56">
        <v>0</v>
      </c>
      <c r="BT77" s="37"/>
      <c r="BU77" s="56">
        <v>0</v>
      </c>
      <c r="BV77" s="37"/>
      <c r="BW77" s="56">
        <v>0</v>
      </c>
      <c r="BX77" s="37">
        <v>2000</v>
      </c>
      <c r="BY77" s="56">
        <v>3519.2</v>
      </c>
      <c r="BZ77" s="37"/>
      <c r="CA77" s="56">
        <v>0</v>
      </c>
      <c r="CB77" s="37">
        <v>2519.2</v>
      </c>
      <c r="CC77" s="56">
        <v>0</v>
      </c>
      <c r="CD77" s="37"/>
      <c r="CE77" s="56">
        <v>0</v>
      </c>
      <c r="CF77" s="37"/>
      <c r="CG77" s="56">
        <v>0</v>
      </c>
      <c r="CH77" s="37">
        <v>0</v>
      </c>
      <c r="CI77" s="56">
        <v>0</v>
      </c>
      <c r="CJ77" s="37">
        <v>0</v>
      </c>
      <c r="CK77" s="37"/>
      <c r="CL77" s="37">
        <v>4700</v>
      </c>
      <c r="CM77" s="56">
        <v>2803.837</v>
      </c>
      <c r="CN77" s="37">
        <v>100</v>
      </c>
      <c r="CO77" s="56">
        <v>25</v>
      </c>
      <c r="CP77" s="37">
        <v>4700</v>
      </c>
      <c r="CQ77" s="56">
        <v>2803.837</v>
      </c>
      <c r="CR77" s="40">
        <v>100</v>
      </c>
      <c r="CS77" s="37">
        <v>25</v>
      </c>
      <c r="CT77" s="37">
        <v>2000</v>
      </c>
      <c r="CU77" s="56">
        <v>1147.6</v>
      </c>
      <c r="CV77" s="37"/>
      <c r="CW77" s="56">
        <v>0</v>
      </c>
      <c r="CX77" s="37">
        <v>0</v>
      </c>
      <c r="CY77" s="56">
        <v>0</v>
      </c>
      <c r="CZ77" s="37">
        <v>0</v>
      </c>
      <c r="DA77" s="56">
        <v>0</v>
      </c>
      <c r="DB77" s="37"/>
      <c r="DC77" s="56">
        <v>0</v>
      </c>
      <c r="DD77" s="37"/>
      <c r="DE77" s="56">
        <v>0</v>
      </c>
      <c r="DF77" s="37">
        <v>5500</v>
      </c>
      <c r="DG77" s="56">
        <v>3650</v>
      </c>
      <c r="DH77" s="37">
        <v>0</v>
      </c>
      <c r="DI77" s="37"/>
      <c r="DJ77" s="33">
        <f t="shared" si="15"/>
        <v>3500</v>
      </c>
      <c r="DK77" s="33">
        <f t="shared" si="16"/>
        <v>0</v>
      </c>
      <c r="DL77" s="37">
        <v>3500</v>
      </c>
      <c r="DM77" s="56">
        <v>0</v>
      </c>
      <c r="DN77" s="37"/>
      <c r="DO77" s="37"/>
      <c r="DP77" s="35"/>
      <c r="DQ77" s="56">
        <v>0</v>
      </c>
      <c r="DR77" s="43"/>
    </row>
    <row r="78" spans="2:122" s="16" customFormat="1" ht="20.25" customHeight="1">
      <c r="B78" s="17">
        <v>69</v>
      </c>
      <c r="C78" s="60" t="s">
        <v>61</v>
      </c>
      <c r="D78" s="32">
        <f t="shared" si="14"/>
        <v>29878.1</v>
      </c>
      <c r="E78" s="32">
        <f t="shared" si="14"/>
        <v>19366.412000000004</v>
      </c>
      <c r="F78" s="33">
        <f t="shared" si="13"/>
        <v>28200</v>
      </c>
      <c r="G78" s="33">
        <f t="shared" si="13"/>
        <v>17689.11</v>
      </c>
      <c r="H78" s="33">
        <f t="shared" si="13"/>
        <v>5678.1</v>
      </c>
      <c r="I78" s="33">
        <f t="shared" si="13"/>
        <v>5534.667</v>
      </c>
      <c r="J78" s="36">
        <v>15500</v>
      </c>
      <c r="K78" s="56">
        <v>8612.763</v>
      </c>
      <c r="L78" s="36">
        <v>478.1</v>
      </c>
      <c r="M78" s="56">
        <v>450</v>
      </c>
      <c r="N78" s="37">
        <v>14500</v>
      </c>
      <c r="O78" s="56">
        <v>8494.563</v>
      </c>
      <c r="P78" s="37">
        <v>478.1</v>
      </c>
      <c r="Q78" s="56">
        <v>450</v>
      </c>
      <c r="R78" s="37"/>
      <c r="S78" s="56">
        <v>0</v>
      </c>
      <c r="T78" s="37"/>
      <c r="U78" s="56">
        <v>0</v>
      </c>
      <c r="V78" s="37"/>
      <c r="W78" s="37"/>
      <c r="X78" s="37"/>
      <c r="Y78" s="37"/>
      <c r="Z78" s="37"/>
      <c r="AA78" s="37"/>
      <c r="AB78" s="37"/>
      <c r="AC78" s="37"/>
      <c r="AD78" s="37">
        <v>0</v>
      </c>
      <c r="AE78" s="56">
        <v>0</v>
      </c>
      <c r="AF78" s="37">
        <v>-2132.2</v>
      </c>
      <c r="AG78" s="56">
        <v>-2132.25</v>
      </c>
      <c r="AH78" s="37">
        <v>0</v>
      </c>
      <c r="AI78" s="56">
        <v>0</v>
      </c>
      <c r="AJ78" s="37">
        <v>0</v>
      </c>
      <c r="AK78" s="56">
        <v>0</v>
      </c>
      <c r="AL78" s="37"/>
      <c r="AM78" s="37"/>
      <c r="AN78" s="37"/>
      <c r="AO78" s="56">
        <v>0</v>
      </c>
      <c r="AP78" s="37"/>
      <c r="AQ78" s="56">
        <v>0</v>
      </c>
      <c r="AR78" s="37"/>
      <c r="AS78" s="56">
        <v>0</v>
      </c>
      <c r="AT78" s="37"/>
      <c r="AU78" s="56">
        <v>0</v>
      </c>
      <c r="AV78" s="37">
        <v>-2132.2</v>
      </c>
      <c r="AW78" s="56">
        <v>-2132.25</v>
      </c>
      <c r="AX78" s="37">
        <v>800</v>
      </c>
      <c r="AY78" s="56">
        <v>266.668</v>
      </c>
      <c r="AZ78" s="37">
        <v>0</v>
      </c>
      <c r="BA78" s="56">
        <v>0</v>
      </c>
      <c r="BB78" s="37">
        <v>800</v>
      </c>
      <c r="BC78" s="56">
        <v>266.668</v>
      </c>
      <c r="BD78" s="37"/>
      <c r="BE78" s="56">
        <v>0</v>
      </c>
      <c r="BF78" s="37"/>
      <c r="BG78" s="56">
        <v>0</v>
      </c>
      <c r="BH78" s="37"/>
      <c r="BI78" s="37"/>
      <c r="BJ78" s="37">
        <v>3500</v>
      </c>
      <c r="BK78" s="56">
        <v>2900</v>
      </c>
      <c r="BL78" s="37">
        <v>7332.2</v>
      </c>
      <c r="BM78" s="56">
        <v>7216.917</v>
      </c>
      <c r="BN78" s="37"/>
      <c r="BO78" s="56">
        <v>0</v>
      </c>
      <c r="BP78" s="37"/>
      <c r="BQ78" s="56">
        <v>0</v>
      </c>
      <c r="BR78" s="37"/>
      <c r="BS78" s="56">
        <v>0</v>
      </c>
      <c r="BT78" s="37"/>
      <c r="BU78" s="56">
        <v>0</v>
      </c>
      <c r="BV78" s="37">
        <v>3500</v>
      </c>
      <c r="BW78" s="56">
        <v>2900</v>
      </c>
      <c r="BX78" s="37">
        <v>7332.2</v>
      </c>
      <c r="BY78" s="56">
        <v>7216.917</v>
      </c>
      <c r="BZ78" s="37"/>
      <c r="CA78" s="56">
        <v>0</v>
      </c>
      <c r="CB78" s="37"/>
      <c r="CC78" s="56">
        <v>0</v>
      </c>
      <c r="CD78" s="37"/>
      <c r="CE78" s="56">
        <v>0</v>
      </c>
      <c r="CF78" s="37"/>
      <c r="CG78" s="56">
        <v>0</v>
      </c>
      <c r="CH78" s="37">
        <v>0</v>
      </c>
      <c r="CI78" s="56">
        <v>0</v>
      </c>
      <c r="CJ78" s="37">
        <v>0</v>
      </c>
      <c r="CK78" s="37"/>
      <c r="CL78" s="37">
        <v>3200</v>
      </c>
      <c r="CM78" s="56">
        <v>1482.314</v>
      </c>
      <c r="CN78" s="37">
        <v>0</v>
      </c>
      <c r="CO78" s="56">
        <v>0</v>
      </c>
      <c r="CP78" s="37">
        <v>3200</v>
      </c>
      <c r="CQ78" s="56">
        <v>1482.314</v>
      </c>
      <c r="CR78" s="40">
        <v>0</v>
      </c>
      <c r="CS78" s="37">
        <v>0</v>
      </c>
      <c r="CT78" s="37">
        <v>500</v>
      </c>
      <c r="CU78" s="56">
        <v>0</v>
      </c>
      <c r="CV78" s="37"/>
      <c r="CW78" s="56">
        <v>0</v>
      </c>
      <c r="CX78" s="37">
        <v>0</v>
      </c>
      <c r="CY78" s="56">
        <v>0</v>
      </c>
      <c r="CZ78" s="37">
        <v>0</v>
      </c>
      <c r="DA78" s="56">
        <v>0</v>
      </c>
      <c r="DB78" s="37"/>
      <c r="DC78" s="56">
        <v>0</v>
      </c>
      <c r="DD78" s="37"/>
      <c r="DE78" s="56">
        <v>0</v>
      </c>
      <c r="DF78" s="37">
        <v>1200</v>
      </c>
      <c r="DG78" s="56">
        <v>570</v>
      </c>
      <c r="DH78" s="37">
        <v>0</v>
      </c>
      <c r="DI78" s="37"/>
      <c r="DJ78" s="33">
        <f t="shared" si="15"/>
        <v>0</v>
      </c>
      <c r="DK78" s="33">
        <f t="shared" si="16"/>
        <v>0</v>
      </c>
      <c r="DL78" s="37">
        <v>4000</v>
      </c>
      <c r="DM78" s="56">
        <v>3857.365</v>
      </c>
      <c r="DN78" s="37"/>
      <c r="DO78" s="37"/>
      <c r="DP78" s="35">
        <v>4000</v>
      </c>
      <c r="DQ78" s="56">
        <v>3857.365</v>
      </c>
      <c r="DR78" s="43"/>
    </row>
    <row r="79" spans="2:122" s="16" customFormat="1" ht="20.25" customHeight="1">
      <c r="B79" s="18">
        <v>70</v>
      </c>
      <c r="C79" s="60" t="s">
        <v>62</v>
      </c>
      <c r="D79" s="32">
        <f t="shared" si="14"/>
        <v>130318.2</v>
      </c>
      <c r="E79" s="32">
        <f t="shared" si="14"/>
        <v>79262.812</v>
      </c>
      <c r="F79" s="33">
        <f t="shared" si="13"/>
        <v>114483.9</v>
      </c>
      <c r="G79" s="33">
        <f t="shared" si="13"/>
        <v>67483.587</v>
      </c>
      <c r="H79" s="33">
        <f t="shared" si="13"/>
        <v>15834.3</v>
      </c>
      <c r="I79" s="33">
        <f t="shared" si="13"/>
        <v>11779.225</v>
      </c>
      <c r="J79" s="36">
        <v>48174</v>
      </c>
      <c r="K79" s="56">
        <v>28505.167</v>
      </c>
      <c r="L79" s="36">
        <v>12000</v>
      </c>
      <c r="M79" s="56">
        <v>11880</v>
      </c>
      <c r="N79" s="37">
        <v>45272</v>
      </c>
      <c r="O79" s="56">
        <v>27017.725</v>
      </c>
      <c r="P79" s="37">
        <v>12000</v>
      </c>
      <c r="Q79" s="56">
        <v>11880</v>
      </c>
      <c r="R79" s="37">
        <v>2800</v>
      </c>
      <c r="S79" s="56">
        <v>1436.442</v>
      </c>
      <c r="T79" s="37"/>
      <c r="U79" s="56">
        <v>0</v>
      </c>
      <c r="V79" s="37"/>
      <c r="W79" s="37"/>
      <c r="X79" s="37"/>
      <c r="Y79" s="37"/>
      <c r="Z79" s="37"/>
      <c r="AA79" s="37"/>
      <c r="AB79" s="37"/>
      <c r="AC79" s="37"/>
      <c r="AD79" s="37">
        <v>4000</v>
      </c>
      <c r="AE79" s="56">
        <v>3954.86</v>
      </c>
      <c r="AF79" s="37">
        <v>0</v>
      </c>
      <c r="AG79" s="56">
        <v>-3708.75</v>
      </c>
      <c r="AH79" s="37">
        <v>0</v>
      </c>
      <c r="AI79" s="56">
        <v>0</v>
      </c>
      <c r="AJ79" s="37">
        <v>0</v>
      </c>
      <c r="AK79" s="56">
        <v>0</v>
      </c>
      <c r="AL79" s="37"/>
      <c r="AM79" s="37"/>
      <c r="AN79" s="37"/>
      <c r="AO79" s="56">
        <v>0</v>
      </c>
      <c r="AP79" s="37">
        <v>4000</v>
      </c>
      <c r="AQ79" s="56">
        <v>3954.86</v>
      </c>
      <c r="AR79" s="37"/>
      <c r="AS79" s="56">
        <v>0</v>
      </c>
      <c r="AT79" s="37"/>
      <c r="AU79" s="56">
        <v>0</v>
      </c>
      <c r="AV79" s="37"/>
      <c r="AW79" s="56">
        <v>-3708.75</v>
      </c>
      <c r="AX79" s="37">
        <v>3900</v>
      </c>
      <c r="AY79" s="56">
        <v>2706</v>
      </c>
      <c r="AZ79" s="37">
        <v>0</v>
      </c>
      <c r="BA79" s="56">
        <v>0</v>
      </c>
      <c r="BB79" s="37">
        <v>3900</v>
      </c>
      <c r="BC79" s="56">
        <v>2706</v>
      </c>
      <c r="BD79" s="37"/>
      <c r="BE79" s="56">
        <v>0</v>
      </c>
      <c r="BF79" s="37"/>
      <c r="BG79" s="56">
        <v>0</v>
      </c>
      <c r="BH79" s="37"/>
      <c r="BI79" s="37"/>
      <c r="BJ79" s="37">
        <v>2000</v>
      </c>
      <c r="BK79" s="56">
        <v>288.77</v>
      </c>
      <c r="BL79" s="37">
        <v>0</v>
      </c>
      <c r="BM79" s="56">
        <v>0</v>
      </c>
      <c r="BN79" s="37"/>
      <c r="BO79" s="56">
        <v>0</v>
      </c>
      <c r="BP79" s="37"/>
      <c r="BQ79" s="56">
        <v>0</v>
      </c>
      <c r="BR79" s="37"/>
      <c r="BS79" s="56">
        <v>0</v>
      </c>
      <c r="BT79" s="37"/>
      <c r="BU79" s="56">
        <v>0</v>
      </c>
      <c r="BV79" s="37"/>
      <c r="BW79" s="56">
        <v>0</v>
      </c>
      <c r="BX79" s="37"/>
      <c r="BY79" s="56">
        <v>0</v>
      </c>
      <c r="BZ79" s="37">
        <v>2000</v>
      </c>
      <c r="CA79" s="56">
        <v>288.77</v>
      </c>
      <c r="CB79" s="37"/>
      <c r="CC79" s="56">
        <v>0</v>
      </c>
      <c r="CD79" s="37"/>
      <c r="CE79" s="56">
        <v>0</v>
      </c>
      <c r="CF79" s="37"/>
      <c r="CG79" s="56">
        <v>0</v>
      </c>
      <c r="CH79" s="37">
        <v>600</v>
      </c>
      <c r="CI79" s="56">
        <v>600</v>
      </c>
      <c r="CJ79" s="37">
        <v>0</v>
      </c>
      <c r="CK79" s="37"/>
      <c r="CL79" s="37">
        <v>21840</v>
      </c>
      <c r="CM79" s="56">
        <v>13749.528</v>
      </c>
      <c r="CN79" s="37">
        <v>0</v>
      </c>
      <c r="CO79" s="56">
        <v>0</v>
      </c>
      <c r="CP79" s="37">
        <v>21440</v>
      </c>
      <c r="CQ79" s="56">
        <v>13749.528</v>
      </c>
      <c r="CR79" s="40">
        <v>0</v>
      </c>
      <c r="CS79" s="37">
        <v>0</v>
      </c>
      <c r="CT79" s="37">
        <v>8620</v>
      </c>
      <c r="CU79" s="56">
        <v>4934.215</v>
      </c>
      <c r="CV79" s="37"/>
      <c r="CW79" s="56">
        <v>0</v>
      </c>
      <c r="CX79" s="37">
        <v>19465.9</v>
      </c>
      <c r="CY79" s="56">
        <v>11219.262</v>
      </c>
      <c r="CZ79" s="37">
        <v>3834.3</v>
      </c>
      <c r="DA79" s="56">
        <v>3607.975</v>
      </c>
      <c r="DB79" s="37">
        <v>12792</v>
      </c>
      <c r="DC79" s="56">
        <v>7233.762</v>
      </c>
      <c r="DD79" s="37">
        <v>3834.3</v>
      </c>
      <c r="DE79" s="56">
        <v>3607.975</v>
      </c>
      <c r="DF79" s="37">
        <v>9500</v>
      </c>
      <c r="DG79" s="56">
        <v>6460</v>
      </c>
      <c r="DH79" s="37">
        <v>0</v>
      </c>
      <c r="DI79" s="37"/>
      <c r="DJ79" s="33">
        <f t="shared" si="15"/>
        <v>5004</v>
      </c>
      <c r="DK79" s="33">
        <f t="shared" si="16"/>
        <v>0</v>
      </c>
      <c r="DL79" s="37">
        <v>5004</v>
      </c>
      <c r="DM79" s="56">
        <v>0</v>
      </c>
      <c r="DN79" s="37"/>
      <c r="DO79" s="37"/>
      <c r="DP79" s="35"/>
      <c r="DQ79" s="56">
        <v>0</v>
      </c>
      <c r="DR79" s="43"/>
    </row>
    <row r="80" spans="2:122" s="16" customFormat="1" ht="20.25" customHeight="1">
      <c r="B80" s="17">
        <v>71</v>
      </c>
      <c r="C80" s="60" t="s">
        <v>63</v>
      </c>
      <c r="D80" s="32">
        <f t="shared" si="14"/>
        <v>93449.8</v>
      </c>
      <c r="E80" s="32">
        <f t="shared" si="14"/>
        <v>49981.356</v>
      </c>
      <c r="F80" s="33">
        <f t="shared" si="13"/>
        <v>91351.2</v>
      </c>
      <c r="G80" s="33">
        <f t="shared" si="13"/>
        <v>48061.356</v>
      </c>
      <c r="H80" s="33">
        <f t="shared" si="13"/>
        <v>6148.6</v>
      </c>
      <c r="I80" s="33">
        <f t="shared" si="13"/>
        <v>4620</v>
      </c>
      <c r="J80" s="36">
        <v>38030</v>
      </c>
      <c r="K80" s="56">
        <v>24901.006</v>
      </c>
      <c r="L80" s="36">
        <v>850</v>
      </c>
      <c r="M80" s="56">
        <v>430</v>
      </c>
      <c r="N80" s="37">
        <v>36780</v>
      </c>
      <c r="O80" s="56">
        <v>24539.806</v>
      </c>
      <c r="P80" s="37">
        <v>850</v>
      </c>
      <c r="Q80" s="56">
        <v>430</v>
      </c>
      <c r="R80" s="37">
        <v>1100</v>
      </c>
      <c r="S80" s="56">
        <v>300</v>
      </c>
      <c r="T80" s="37"/>
      <c r="U80" s="56">
        <v>0</v>
      </c>
      <c r="V80" s="37"/>
      <c r="W80" s="37"/>
      <c r="X80" s="37"/>
      <c r="Y80" s="37"/>
      <c r="Z80" s="37"/>
      <c r="AA80" s="37"/>
      <c r="AB80" s="37"/>
      <c r="AC80" s="37"/>
      <c r="AD80" s="37">
        <v>0</v>
      </c>
      <c r="AE80" s="56">
        <v>0</v>
      </c>
      <c r="AF80" s="37">
        <v>0</v>
      </c>
      <c r="AG80" s="56">
        <v>0</v>
      </c>
      <c r="AH80" s="37">
        <v>0</v>
      </c>
      <c r="AI80" s="56">
        <v>0</v>
      </c>
      <c r="AJ80" s="37">
        <v>0</v>
      </c>
      <c r="AK80" s="56">
        <v>0</v>
      </c>
      <c r="AL80" s="37"/>
      <c r="AM80" s="37"/>
      <c r="AN80" s="37"/>
      <c r="AO80" s="56">
        <v>0</v>
      </c>
      <c r="AP80" s="37"/>
      <c r="AQ80" s="56">
        <v>0</v>
      </c>
      <c r="AR80" s="37"/>
      <c r="AS80" s="56">
        <v>0</v>
      </c>
      <c r="AT80" s="37"/>
      <c r="AU80" s="56">
        <v>0</v>
      </c>
      <c r="AV80" s="37"/>
      <c r="AW80" s="56">
        <v>0</v>
      </c>
      <c r="AX80" s="37">
        <v>0</v>
      </c>
      <c r="AY80" s="56">
        <v>0</v>
      </c>
      <c r="AZ80" s="37">
        <v>0</v>
      </c>
      <c r="BA80" s="56">
        <v>0</v>
      </c>
      <c r="BB80" s="37"/>
      <c r="BC80" s="56">
        <v>0</v>
      </c>
      <c r="BD80" s="37"/>
      <c r="BE80" s="56">
        <v>0</v>
      </c>
      <c r="BF80" s="37"/>
      <c r="BG80" s="56">
        <v>0</v>
      </c>
      <c r="BH80" s="37"/>
      <c r="BI80" s="37"/>
      <c r="BJ80" s="37">
        <v>16071.2</v>
      </c>
      <c r="BK80" s="56">
        <v>9472.23</v>
      </c>
      <c r="BL80" s="37">
        <v>5298.6</v>
      </c>
      <c r="BM80" s="56">
        <v>4190</v>
      </c>
      <c r="BN80" s="37"/>
      <c r="BO80" s="56">
        <v>0</v>
      </c>
      <c r="BP80" s="37"/>
      <c r="BQ80" s="56">
        <v>0</v>
      </c>
      <c r="BR80" s="37"/>
      <c r="BS80" s="56">
        <v>0</v>
      </c>
      <c r="BT80" s="37"/>
      <c r="BU80" s="56">
        <v>0</v>
      </c>
      <c r="BV80" s="37">
        <v>16071.2</v>
      </c>
      <c r="BW80" s="56">
        <v>9472.23</v>
      </c>
      <c r="BX80" s="37">
        <v>5298.6</v>
      </c>
      <c r="BY80" s="56">
        <v>4190</v>
      </c>
      <c r="BZ80" s="37"/>
      <c r="CA80" s="56">
        <v>0</v>
      </c>
      <c r="CB80" s="37"/>
      <c r="CC80" s="56">
        <v>0</v>
      </c>
      <c r="CD80" s="37"/>
      <c r="CE80" s="56">
        <v>0</v>
      </c>
      <c r="CF80" s="37"/>
      <c r="CG80" s="56">
        <v>0</v>
      </c>
      <c r="CH80" s="37">
        <v>0</v>
      </c>
      <c r="CI80" s="56">
        <v>0</v>
      </c>
      <c r="CJ80" s="37">
        <v>0</v>
      </c>
      <c r="CK80" s="37"/>
      <c r="CL80" s="37">
        <v>4850</v>
      </c>
      <c r="CM80" s="56">
        <v>32.38</v>
      </c>
      <c r="CN80" s="37">
        <v>0</v>
      </c>
      <c r="CO80" s="56">
        <v>0</v>
      </c>
      <c r="CP80" s="37">
        <v>4850</v>
      </c>
      <c r="CQ80" s="56">
        <v>32.38</v>
      </c>
      <c r="CR80" s="40">
        <v>0</v>
      </c>
      <c r="CS80" s="37">
        <v>0</v>
      </c>
      <c r="CT80" s="37">
        <v>3550</v>
      </c>
      <c r="CU80" s="56">
        <v>32.38</v>
      </c>
      <c r="CV80" s="37"/>
      <c r="CW80" s="56">
        <v>0</v>
      </c>
      <c r="CX80" s="37">
        <v>21850</v>
      </c>
      <c r="CY80" s="56">
        <v>10105.74</v>
      </c>
      <c r="CZ80" s="37">
        <v>0</v>
      </c>
      <c r="DA80" s="56">
        <v>0</v>
      </c>
      <c r="DB80" s="37">
        <v>5878.8</v>
      </c>
      <c r="DC80" s="56">
        <v>2056.24</v>
      </c>
      <c r="DD80" s="37"/>
      <c r="DE80" s="56">
        <v>0</v>
      </c>
      <c r="DF80" s="37">
        <v>4500</v>
      </c>
      <c r="DG80" s="56">
        <v>850</v>
      </c>
      <c r="DH80" s="37">
        <v>0</v>
      </c>
      <c r="DI80" s="37"/>
      <c r="DJ80" s="33">
        <f t="shared" si="15"/>
        <v>2000</v>
      </c>
      <c r="DK80" s="33">
        <f t="shared" si="16"/>
        <v>0</v>
      </c>
      <c r="DL80" s="37">
        <v>6050</v>
      </c>
      <c r="DM80" s="56">
        <v>2700</v>
      </c>
      <c r="DN80" s="37"/>
      <c r="DO80" s="37"/>
      <c r="DP80" s="35">
        <v>4050</v>
      </c>
      <c r="DQ80" s="56">
        <v>2700</v>
      </c>
      <c r="DR80" s="43"/>
    </row>
    <row r="81" spans="2:122" s="16" customFormat="1" ht="20.25" customHeight="1">
      <c r="B81" s="18">
        <v>72</v>
      </c>
      <c r="C81" s="60" t="s">
        <v>64</v>
      </c>
      <c r="D81" s="32">
        <f t="shared" si="14"/>
        <v>39393.2</v>
      </c>
      <c r="E81" s="32">
        <f t="shared" si="14"/>
        <v>21023.6</v>
      </c>
      <c r="F81" s="33">
        <f t="shared" si="13"/>
        <v>33886.6</v>
      </c>
      <c r="G81" s="33">
        <f t="shared" si="13"/>
        <v>19558.6</v>
      </c>
      <c r="H81" s="33">
        <f t="shared" si="13"/>
        <v>7106.6</v>
      </c>
      <c r="I81" s="33">
        <f t="shared" si="13"/>
        <v>1465</v>
      </c>
      <c r="J81" s="36">
        <v>16109.6</v>
      </c>
      <c r="K81" s="56">
        <v>10667.9</v>
      </c>
      <c r="L81" s="36">
        <v>5006.6</v>
      </c>
      <c r="M81" s="56">
        <v>0</v>
      </c>
      <c r="N81" s="37">
        <v>15609.6</v>
      </c>
      <c r="O81" s="56">
        <v>10587.9</v>
      </c>
      <c r="P81" s="37">
        <v>4806.6</v>
      </c>
      <c r="Q81" s="56">
        <v>0</v>
      </c>
      <c r="R81" s="37">
        <v>400</v>
      </c>
      <c r="S81" s="56">
        <v>0</v>
      </c>
      <c r="T81" s="37">
        <v>200</v>
      </c>
      <c r="U81" s="56">
        <v>0</v>
      </c>
      <c r="V81" s="37"/>
      <c r="W81" s="37"/>
      <c r="X81" s="37"/>
      <c r="Y81" s="37"/>
      <c r="Z81" s="37"/>
      <c r="AA81" s="37"/>
      <c r="AB81" s="37"/>
      <c r="AC81" s="37"/>
      <c r="AD81" s="37">
        <v>400</v>
      </c>
      <c r="AE81" s="56">
        <v>0</v>
      </c>
      <c r="AF81" s="37">
        <v>0</v>
      </c>
      <c r="AG81" s="56">
        <v>0</v>
      </c>
      <c r="AH81" s="37">
        <v>0</v>
      </c>
      <c r="AI81" s="56">
        <v>0</v>
      </c>
      <c r="AJ81" s="37">
        <v>0</v>
      </c>
      <c r="AK81" s="56">
        <v>0</v>
      </c>
      <c r="AL81" s="37"/>
      <c r="AM81" s="37"/>
      <c r="AN81" s="37"/>
      <c r="AO81" s="56">
        <v>0</v>
      </c>
      <c r="AP81" s="37">
        <v>400</v>
      </c>
      <c r="AQ81" s="56">
        <v>0</v>
      </c>
      <c r="AR81" s="37"/>
      <c r="AS81" s="56">
        <v>0</v>
      </c>
      <c r="AT81" s="37"/>
      <c r="AU81" s="56">
        <v>0</v>
      </c>
      <c r="AV81" s="37"/>
      <c r="AW81" s="56">
        <v>0</v>
      </c>
      <c r="AX81" s="37">
        <v>200</v>
      </c>
      <c r="AY81" s="56">
        <v>0</v>
      </c>
      <c r="AZ81" s="37">
        <v>0</v>
      </c>
      <c r="BA81" s="56">
        <v>0</v>
      </c>
      <c r="BB81" s="37">
        <v>200</v>
      </c>
      <c r="BC81" s="56">
        <v>0</v>
      </c>
      <c r="BD81" s="37"/>
      <c r="BE81" s="56">
        <v>0</v>
      </c>
      <c r="BF81" s="37"/>
      <c r="BG81" s="56">
        <v>0</v>
      </c>
      <c r="BH81" s="37"/>
      <c r="BI81" s="37"/>
      <c r="BJ81" s="37">
        <v>6000</v>
      </c>
      <c r="BK81" s="56">
        <v>4440</v>
      </c>
      <c r="BL81" s="37">
        <v>2000</v>
      </c>
      <c r="BM81" s="56">
        <v>1465</v>
      </c>
      <c r="BN81" s="37"/>
      <c r="BO81" s="56">
        <v>0</v>
      </c>
      <c r="BP81" s="37"/>
      <c r="BQ81" s="56">
        <v>0</v>
      </c>
      <c r="BR81" s="37"/>
      <c r="BS81" s="56">
        <v>0</v>
      </c>
      <c r="BT81" s="37"/>
      <c r="BU81" s="56">
        <v>0</v>
      </c>
      <c r="BV81" s="37">
        <v>6000</v>
      </c>
      <c r="BW81" s="56">
        <v>4440</v>
      </c>
      <c r="BX81" s="37">
        <v>2000</v>
      </c>
      <c r="BY81" s="56">
        <v>1465</v>
      </c>
      <c r="BZ81" s="37"/>
      <c r="CA81" s="56">
        <v>0</v>
      </c>
      <c r="CB81" s="37"/>
      <c r="CC81" s="56">
        <v>0</v>
      </c>
      <c r="CD81" s="37"/>
      <c r="CE81" s="56">
        <v>0</v>
      </c>
      <c r="CF81" s="37"/>
      <c r="CG81" s="56">
        <v>0</v>
      </c>
      <c r="CH81" s="37">
        <v>0</v>
      </c>
      <c r="CI81" s="56">
        <v>0</v>
      </c>
      <c r="CJ81" s="37">
        <v>0</v>
      </c>
      <c r="CK81" s="37"/>
      <c r="CL81" s="37">
        <v>3217</v>
      </c>
      <c r="CM81" s="56">
        <v>2239.7</v>
      </c>
      <c r="CN81" s="37">
        <v>100</v>
      </c>
      <c r="CO81" s="56">
        <v>0</v>
      </c>
      <c r="CP81" s="37">
        <v>3117</v>
      </c>
      <c r="CQ81" s="56">
        <v>2239.7</v>
      </c>
      <c r="CR81" s="40">
        <v>100</v>
      </c>
      <c r="CS81" s="37">
        <v>0</v>
      </c>
      <c r="CT81" s="37">
        <v>1742</v>
      </c>
      <c r="CU81" s="56">
        <v>1339.7</v>
      </c>
      <c r="CV81" s="37"/>
      <c r="CW81" s="56">
        <v>0</v>
      </c>
      <c r="CX81" s="37">
        <v>3900</v>
      </c>
      <c r="CY81" s="56">
        <v>2001</v>
      </c>
      <c r="CZ81" s="37">
        <v>0</v>
      </c>
      <c r="DA81" s="56">
        <v>0</v>
      </c>
      <c r="DB81" s="37">
        <v>3900</v>
      </c>
      <c r="DC81" s="56">
        <v>2001</v>
      </c>
      <c r="DD81" s="37"/>
      <c r="DE81" s="56">
        <v>0</v>
      </c>
      <c r="DF81" s="37">
        <v>2460</v>
      </c>
      <c r="DG81" s="56">
        <v>210</v>
      </c>
      <c r="DH81" s="37">
        <v>0</v>
      </c>
      <c r="DI81" s="37"/>
      <c r="DJ81" s="33">
        <f t="shared" si="15"/>
        <v>0</v>
      </c>
      <c r="DK81" s="33">
        <f t="shared" si="16"/>
        <v>0</v>
      </c>
      <c r="DL81" s="37">
        <v>1600</v>
      </c>
      <c r="DM81" s="56">
        <v>0</v>
      </c>
      <c r="DN81" s="37"/>
      <c r="DO81" s="37"/>
      <c r="DP81" s="35">
        <v>1600</v>
      </c>
      <c r="DQ81" s="56">
        <v>0</v>
      </c>
      <c r="DR81" s="43"/>
    </row>
    <row r="82" spans="2:122" s="46" customFormat="1" ht="20.25" customHeight="1">
      <c r="B82" s="17">
        <v>73</v>
      </c>
      <c r="C82" s="60" t="s">
        <v>65</v>
      </c>
      <c r="D82" s="32">
        <f t="shared" si="14"/>
        <v>38873.1</v>
      </c>
      <c r="E82" s="32">
        <f t="shared" si="14"/>
        <v>24431.876</v>
      </c>
      <c r="F82" s="33">
        <f t="shared" si="13"/>
        <v>34239.4</v>
      </c>
      <c r="G82" s="33">
        <f t="shared" si="13"/>
        <v>20211.876</v>
      </c>
      <c r="H82" s="33">
        <f t="shared" si="13"/>
        <v>5433.7</v>
      </c>
      <c r="I82" s="33">
        <f t="shared" si="13"/>
        <v>4220</v>
      </c>
      <c r="J82" s="36">
        <v>19056.7</v>
      </c>
      <c r="K82" s="56">
        <v>11961.406</v>
      </c>
      <c r="L82" s="36">
        <v>5013.7</v>
      </c>
      <c r="M82" s="56">
        <v>3800</v>
      </c>
      <c r="N82" s="37">
        <v>16848.8</v>
      </c>
      <c r="O82" s="56">
        <v>10620.464</v>
      </c>
      <c r="P82" s="37">
        <v>1213.7</v>
      </c>
      <c r="Q82" s="56">
        <v>0</v>
      </c>
      <c r="R82" s="37">
        <v>400</v>
      </c>
      <c r="S82" s="56">
        <v>140</v>
      </c>
      <c r="T82" s="37"/>
      <c r="U82" s="56">
        <v>0</v>
      </c>
      <c r="V82" s="37"/>
      <c r="W82" s="37"/>
      <c r="X82" s="37"/>
      <c r="Y82" s="37"/>
      <c r="Z82" s="37"/>
      <c r="AA82" s="37"/>
      <c r="AB82" s="37"/>
      <c r="AC82" s="37"/>
      <c r="AD82" s="37">
        <v>2000</v>
      </c>
      <c r="AE82" s="56">
        <v>0</v>
      </c>
      <c r="AF82" s="37">
        <v>0</v>
      </c>
      <c r="AG82" s="56">
        <v>0</v>
      </c>
      <c r="AH82" s="37">
        <v>0</v>
      </c>
      <c r="AI82" s="56">
        <v>0</v>
      </c>
      <c r="AJ82" s="37">
        <v>0</v>
      </c>
      <c r="AK82" s="56">
        <v>0</v>
      </c>
      <c r="AL82" s="37"/>
      <c r="AM82" s="37"/>
      <c r="AN82" s="37"/>
      <c r="AO82" s="56">
        <v>0</v>
      </c>
      <c r="AP82" s="37">
        <v>2000</v>
      </c>
      <c r="AQ82" s="56">
        <v>0</v>
      </c>
      <c r="AR82" s="37"/>
      <c r="AS82" s="56">
        <v>0</v>
      </c>
      <c r="AT82" s="37"/>
      <c r="AU82" s="56">
        <v>0</v>
      </c>
      <c r="AV82" s="37"/>
      <c r="AW82" s="56">
        <v>0</v>
      </c>
      <c r="AX82" s="37">
        <v>954</v>
      </c>
      <c r="AY82" s="56">
        <v>569.609</v>
      </c>
      <c r="AZ82" s="37">
        <v>0</v>
      </c>
      <c r="BA82" s="56">
        <v>0</v>
      </c>
      <c r="BB82" s="37">
        <v>954</v>
      </c>
      <c r="BC82" s="56">
        <v>569.609</v>
      </c>
      <c r="BD82" s="37"/>
      <c r="BE82" s="56">
        <v>0</v>
      </c>
      <c r="BF82" s="37"/>
      <c r="BG82" s="56">
        <v>0</v>
      </c>
      <c r="BH82" s="37"/>
      <c r="BI82" s="37"/>
      <c r="BJ82" s="37">
        <v>5613.2</v>
      </c>
      <c r="BK82" s="56">
        <v>4010.31</v>
      </c>
      <c r="BL82" s="37">
        <v>420</v>
      </c>
      <c r="BM82" s="56">
        <v>420</v>
      </c>
      <c r="BN82" s="37"/>
      <c r="BO82" s="56">
        <v>0</v>
      </c>
      <c r="BP82" s="37"/>
      <c r="BQ82" s="56">
        <v>0</v>
      </c>
      <c r="BR82" s="37"/>
      <c r="BS82" s="56">
        <v>0</v>
      </c>
      <c r="BT82" s="37"/>
      <c r="BU82" s="56">
        <v>0</v>
      </c>
      <c r="BV82" s="37">
        <v>5613.2</v>
      </c>
      <c r="BW82" s="56">
        <v>4010.31</v>
      </c>
      <c r="BX82" s="37">
        <v>420</v>
      </c>
      <c r="BY82" s="56">
        <v>420</v>
      </c>
      <c r="BZ82" s="37"/>
      <c r="CA82" s="56">
        <v>0</v>
      </c>
      <c r="CB82" s="37"/>
      <c r="CC82" s="56">
        <v>0</v>
      </c>
      <c r="CD82" s="37"/>
      <c r="CE82" s="56">
        <v>0</v>
      </c>
      <c r="CF82" s="37"/>
      <c r="CG82" s="56">
        <v>0</v>
      </c>
      <c r="CH82" s="37">
        <v>200</v>
      </c>
      <c r="CI82" s="56">
        <v>100</v>
      </c>
      <c r="CJ82" s="37">
        <v>0</v>
      </c>
      <c r="CK82" s="37"/>
      <c r="CL82" s="37">
        <v>2861.9</v>
      </c>
      <c r="CM82" s="56">
        <v>2122.921</v>
      </c>
      <c r="CN82" s="37">
        <v>0</v>
      </c>
      <c r="CO82" s="56">
        <v>0</v>
      </c>
      <c r="CP82" s="37">
        <v>2861.9</v>
      </c>
      <c r="CQ82" s="56">
        <v>2122.921</v>
      </c>
      <c r="CR82" s="40">
        <v>0</v>
      </c>
      <c r="CS82" s="37">
        <v>0</v>
      </c>
      <c r="CT82" s="37">
        <v>754</v>
      </c>
      <c r="CU82" s="56">
        <v>555.56</v>
      </c>
      <c r="CV82" s="37"/>
      <c r="CW82" s="56">
        <v>0</v>
      </c>
      <c r="CX82" s="37">
        <v>297.6</v>
      </c>
      <c r="CY82" s="56">
        <v>297.63</v>
      </c>
      <c r="CZ82" s="37">
        <v>0</v>
      </c>
      <c r="DA82" s="56">
        <v>0</v>
      </c>
      <c r="DB82" s="37"/>
      <c r="DC82" s="56">
        <v>0</v>
      </c>
      <c r="DD82" s="37"/>
      <c r="DE82" s="56">
        <v>0</v>
      </c>
      <c r="DF82" s="37">
        <v>2296</v>
      </c>
      <c r="DG82" s="56">
        <v>1150</v>
      </c>
      <c r="DH82" s="37">
        <v>0</v>
      </c>
      <c r="DI82" s="37"/>
      <c r="DJ82" s="33">
        <f t="shared" si="15"/>
        <v>160</v>
      </c>
      <c r="DK82" s="33">
        <f t="shared" si="16"/>
        <v>0</v>
      </c>
      <c r="DL82" s="37">
        <v>960</v>
      </c>
      <c r="DM82" s="56">
        <v>0</v>
      </c>
      <c r="DN82" s="37"/>
      <c r="DO82" s="37"/>
      <c r="DP82" s="35">
        <v>800</v>
      </c>
      <c r="DQ82" s="56">
        <v>0</v>
      </c>
      <c r="DR82" s="43"/>
    </row>
    <row r="83" spans="2:122" s="16" customFormat="1" ht="20.25" customHeight="1">
      <c r="B83" s="18">
        <v>74</v>
      </c>
      <c r="C83" s="60" t="s">
        <v>66</v>
      </c>
      <c r="D83" s="32">
        <f t="shared" si="14"/>
        <v>48264.399999999994</v>
      </c>
      <c r="E83" s="32">
        <f t="shared" si="14"/>
        <v>9509.204000000002</v>
      </c>
      <c r="F83" s="33">
        <f t="shared" si="13"/>
        <v>39411.2</v>
      </c>
      <c r="G83" s="33">
        <f t="shared" si="13"/>
        <v>21205.149</v>
      </c>
      <c r="H83" s="33">
        <f t="shared" si="13"/>
        <v>8853.2</v>
      </c>
      <c r="I83" s="33">
        <f t="shared" si="13"/>
        <v>-11695.945</v>
      </c>
      <c r="J83" s="36">
        <v>23850</v>
      </c>
      <c r="K83" s="56">
        <v>13016.691</v>
      </c>
      <c r="L83" s="36">
        <v>4313.9</v>
      </c>
      <c r="M83" s="56">
        <v>1217</v>
      </c>
      <c r="N83" s="37">
        <v>19950</v>
      </c>
      <c r="O83" s="56">
        <v>11688.751</v>
      </c>
      <c r="P83" s="37">
        <v>3113.9</v>
      </c>
      <c r="Q83" s="56">
        <v>1217</v>
      </c>
      <c r="R83" s="37">
        <v>3600</v>
      </c>
      <c r="S83" s="56">
        <v>1261.94</v>
      </c>
      <c r="T83" s="37">
        <v>1200</v>
      </c>
      <c r="U83" s="56">
        <v>0</v>
      </c>
      <c r="V83" s="37"/>
      <c r="W83" s="37"/>
      <c r="X83" s="37"/>
      <c r="Y83" s="37"/>
      <c r="Z83" s="37"/>
      <c r="AA83" s="37"/>
      <c r="AB83" s="37"/>
      <c r="AC83" s="37"/>
      <c r="AD83" s="37">
        <v>500</v>
      </c>
      <c r="AE83" s="56">
        <v>0</v>
      </c>
      <c r="AF83" s="37">
        <v>-13413.9</v>
      </c>
      <c r="AG83" s="56">
        <v>-13412.945</v>
      </c>
      <c r="AH83" s="37">
        <v>500</v>
      </c>
      <c r="AI83" s="56">
        <v>0</v>
      </c>
      <c r="AJ83" s="37">
        <v>0</v>
      </c>
      <c r="AK83" s="56">
        <v>0</v>
      </c>
      <c r="AL83" s="37"/>
      <c r="AM83" s="37"/>
      <c r="AN83" s="37"/>
      <c r="AO83" s="56">
        <v>0</v>
      </c>
      <c r="AP83" s="37"/>
      <c r="AQ83" s="56">
        <v>0</v>
      </c>
      <c r="AR83" s="37"/>
      <c r="AS83" s="56">
        <v>0</v>
      </c>
      <c r="AT83" s="37"/>
      <c r="AU83" s="56">
        <v>0</v>
      </c>
      <c r="AV83" s="37">
        <v>-13413.9</v>
      </c>
      <c r="AW83" s="56">
        <v>-13412.945</v>
      </c>
      <c r="AX83" s="37">
        <v>1200</v>
      </c>
      <c r="AY83" s="56">
        <v>800</v>
      </c>
      <c r="AZ83" s="37">
        <v>0</v>
      </c>
      <c r="BA83" s="56">
        <v>0</v>
      </c>
      <c r="BB83" s="37">
        <v>1200</v>
      </c>
      <c r="BC83" s="56">
        <v>800</v>
      </c>
      <c r="BD83" s="37"/>
      <c r="BE83" s="56">
        <v>0</v>
      </c>
      <c r="BF83" s="37"/>
      <c r="BG83" s="56">
        <v>0</v>
      </c>
      <c r="BH83" s="37"/>
      <c r="BI83" s="37"/>
      <c r="BJ83" s="37">
        <v>3500</v>
      </c>
      <c r="BK83" s="56">
        <v>2136.796</v>
      </c>
      <c r="BL83" s="37">
        <v>7953.2</v>
      </c>
      <c r="BM83" s="56">
        <v>500</v>
      </c>
      <c r="BN83" s="37"/>
      <c r="BO83" s="56">
        <v>0</v>
      </c>
      <c r="BP83" s="37"/>
      <c r="BQ83" s="56">
        <v>0</v>
      </c>
      <c r="BR83" s="37"/>
      <c r="BS83" s="56">
        <v>0</v>
      </c>
      <c r="BT83" s="37"/>
      <c r="BU83" s="56">
        <v>0</v>
      </c>
      <c r="BV83" s="37">
        <v>3500</v>
      </c>
      <c r="BW83" s="56">
        <v>2136.796</v>
      </c>
      <c r="BX83" s="37">
        <v>5353.2</v>
      </c>
      <c r="BY83" s="56">
        <v>500</v>
      </c>
      <c r="BZ83" s="37"/>
      <c r="CA83" s="56">
        <v>0</v>
      </c>
      <c r="CB83" s="37">
        <v>2600</v>
      </c>
      <c r="CC83" s="56">
        <v>0</v>
      </c>
      <c r="CD83" s="37"/>
      <c r="CE83" s="56">
        <v>0</v>
      </c>
      <c r="CF83" s="37"/>
      <c r="CG83" s="56">
        <v>0</v>
      </c>
      <c r="CH83" s="37">
        <v>0</v>
      </c>
      <c r="CI83" s="56">
        <v>0</v>
      </c>
      <c r="CJ83" s="37">
        <v>0</v>
      </c>
      <c r="CK83" s="37"/>
      <c r="CL83" s="37">
        <v>4860</v>
      </c>
      <c r="CM83" s="56">
        <v>3201.662</v>
      </c>
      <c r="CN83" s="37">
        <v>10000</v>
      </c>
      <c r="CO83" s="56">
        <v>0</v>
      </c>
      <c r="CP83" s="37">
        <v>4660</v>
      </c>
      <c r="CQ83" s="56">
        <v>3151.662</v>
      </c>
      <c r="CR83" s="40">
        <v>10000</v>
      </c>
      <c r="CS83" s="37">
        <v>0</v>
      </c>
      <c r="CT83" s="37">
        <v>2430</v>
      </c>
      <c r="CU83" s="56">
        <v>1708.742</v>
      </c>
      <c r="CV83" s="37">
        <v>10000</v>
      </c>
      <c r="CW83" s="56">
        <v>0</v>
      </c>
      <c r="CX83" s="37">
        <v>0</v>
      </c>
      <c r="CY83" s="56">
        <v>0</v>
      </c>
      <c r="CZ83" s="37">
        <v>0</v>
      </c>
      <c r="DA83" s="56">
        <v>0</v>
      </c>
      <c r="DB83" s="37"/>
      <c r="DC83" s="56">
        <v>0</v>
      </c>
      <c r="DD83" s="37"/>
      <c r="DE83" s="56">
        <v>0</v>
      </c>
      <c r="DF83" s="37">
        <v>3500</v>
      </c>
      <c r="DG83" s="56">
        <v>2050</v>
      </c>
      <c r="DH83" s="37">
        <v>0</v>
      </c>
      <c r="DI83" s="37"/>
      <c r="DJ83" s="33">
        <f t="shared" si="15"/>
        <v>2001.2</v>
      </c>
      <c r="DK83" s="33">
        <f t="shared" si="16"/>
        <v>0</v>
      </c>
      <c r="DL83" s="37">
        <v>2001.2</v>
      </c>
      <c r="DM83" s="56">
        <v>0</v>
      </c>
      <c r="DN83" s="37"/>
      <c r="DO83" s="37"/>
      <c r="DP83" s="35"/>
      <c r="DQ83" s="56">
        <v>0</v>
      </c>
      <c r="DR83" s="43"/>
    </row>
    <row r="84" spans="2:122" s="16" customFormat="1" ht="20.25" customHeight="1">
      <c r="B84" s="17">
        <v>75</v>
      </c>
      <c r="C84" s="60" t="s">
        <v>67</v>
      </c>
      <c r="D84" s="32">
        <f t="shared" si="14"/>
        <v>37802.5</v>
      </c>
      <c r="E84" s="32">
        <f t="shared" si="14"/>
        <v>15134.339999999998</v>
      </c>
      <c r="F84" s="33">
        <f aca="true" t="shared" si="17" ref="F84:I106">J84+V84+Z84+AD84+AX84+BJ84+CH84+CL84+CX84+DF84+DL84</f>
        <v>37609.9</v>
      </c>
      <c r="G84" s="33">
        <f t="shared" si="17"/>
        <v>25424.92</v>
      </c>
      <c r="H84" s="33">
        <f t="shared" si="17"/>
        <v>192.60000000000036</v>
      </c>
      <c r="I84" s="33">
        <f t="shared" si="17"/>
        <v>-10290.58</v>
      </c>
      <c r="J84" s="36">
        <v>15160.4</v>
      </c>
      <c r="K84" s="56">
        <v>9949.12</v>
      </c>
      <c r="L84" s="36">
        <v>14153.2</v>
      </c>
      <c r="M84" s="56">
        <v>3670</v>
      </c>
      <c r="N84" s="37">
        <v>14390.4</v>
      </c>
      <c r="O84" s="56">
        <v>9769.12</v>
      </c>
      <c r="P84" s="37">
        <v>12753.2</v>
      </c>
      <c r="Q84" s="56">
        <v>2270</v>
      </c>
      <c r="R84" s="37">
        <v>420</v>
      </c>
      <c r="S84" s="56">
        <v>50</v>
      </c>
      <c r="T84" s="37">
        <v>1400</v>
      </c>
      <c r="U84" s="56">
        <v>1400</v>
      </c>
      <c r="V84" s="37"/>
      <c r="W84" s="37"/>
      <c r="X84" s="37"/>
      <c r="Y84" s="37"/>
      <c r="Z84" s="37"/>
      <c r="AA84" s="37"/>
      <c r="AB84" s="37"/>
      <c r="AC84" s="37"/>
      <c r="AD84" s="37">
        <v>0</v>
      </c>
      <c r="AE84" s="56">
        <v>0</v>
      </c>
      <c r="AF84" s="37">
        <v>-13985.6</v>
      </c>
      <c r="AG84" s="56">
        <v>-13985.58</v>
      </c>
      <c r="AH84" s="37">
        <v>0</v>
      </c>
      <c r="AI84" s="56">
        <v>0</v>
      </c>
      <c r="AJ84" s="37">
        <v>0</v>
      </c>
      <c r="AK84" s="56">
        <v>0</v>
      </c>
      <c r="AL84" s="37"/>
      <c r="AM84" s="37"/>
      <c r="AN84" s="37"/>
      <c r="AO84" s="56">
        <v>0</v>
      </c>
      <c r="AP84" s="37"/>
      <c r="AQ84" s="56">
        <v>0</v>
      </c>
      <c r="AR84" s="37"/>
      <c r="AS84" s="56">
        <v>0</v>
      </c>
      <c r="AT84" s="37"/>
      <c r="AU84" s="56">
        <v>0</v>
      </c>
      <c r="AV84" s="37">
        <v>-13985.6</v>
      </c>
      <c r="AW84" s="56">
        <v>-13985.58</v>
      </c>
      <c r="AX84" s="37">
        <v>0</v>
      </c>
      <c r="AY84" s="56">
        <v>0</v>
      </c>
      <c r="AZ84" s="37">
        <v>0</v>
      </c>
      <c r="BA84" s="56">
        <v>0</v>
      </c>
      <c r="BB84" s="37"/>
      <c r="BC84" s="56">
        <v>0</v>
      </c>
      <c r="BD84" s="37"/>
      <c r="BE84" s="56">
        <v>0</v>
      </c>
      <c r="BF84" s="37"/>
      <c r="BG84" s="56">
        <v>0</v>
      </c>
      <c r="BH84" s="37"/>
      <c r="BI84" s="37"/>
      <c r="BJ84" s="37">
        <v>3095</v>
      </c>
      <c r="BK84" s="56">
        <v>1605</v>
      </c>
      <c r="BL84" s="37">
        <v>0</v>
      </c>
      <c r="BM84" s="56">
        <v>0</v>
      </c>
      <c r="BN84" s="37"/>
      <c r="BO84" s="56">
        <v>0</v>
      </c>
      <c r="BP84" s="37"/>
      <c r="BQ84" s="56">
        <v>0</v>
      </c>
      <c r="BR84" s="37"/>
      <c r="BS84" s="56">
        <v>0</v>
      </c>
      <c r="BT84" s="37"/>
      <c r="BU84" s="56">
        <v>0</v>
      </c>
      <c r="BV84" s="37">
        <v>1595</v>
      </c>
      <c r="BW84" s="56">
        <v>770</v>
      </c>
      <c r="BX84" s="37"/>
      <c r="BY84" s="56">
        <v>0</v>
      </c>
      <c r="BZ84" s="37">
        <v>1500</v>
      </c>
      <c r="CA84" s="56">
        <v>835</v>
      </c>
      <c r="CB84" s="37"/>
      <c r="CC84" s="56">
        <v>0</v>
      </c>
      <c r="CD84" s="37"/>
      <c r="CE84" s="56">
        <v>0</v>
      </c>
      <c r="CF84" s="37"/>
      <c r="CG84" s="56">
        <v>0</v>
      </c>
      <c r="CH84" s="37">
        <v>0</v>
      </c>
      <c r="CI84" s="56">
        <v>0</v>
      </c>
      <c r="CJ84" s="37">
        <v>0</v>
      </c>
      <c r="CK84" s="37"/>
      <c r="CL84" s="37">
        <v>4869.8</v>
      </c>
      <c r="CM84" s="56">
        <v>1771.8</v>
      </c>
      <c r="CN84" s="37">
        <v>25</v>
      </c>
      <c r="CO84" s="56">
        <v>25</v>
      </c>
      <c r="CP84" s="37">
        <v>4869.8</v>
      </c>
      <c r="CQ84" s="56">
        <v>1771.8</v>
      </c>
      <c r="CR84" s="40">
        <v>25</v>
      </c>
      <c r="CS84" s="37">
        <v>25</v>
      </c>
      <c r="CT84" s="37">
        <v>3589.8</v>
      </c>
      <c r="CU84" s="56">
        <v>1671.8</v>
      </c>
      <c r="CV84" s="37"/>
      <c r="CW84" s="56">
        <v>0</v>
      </c>
      <c r="CX84" s="37">
        <v>9164.7</v>
      </c>
      <c r="CY84" s="56">
        <v>9899</v>
      </c>
      <c r="CZ84" s="37">
        <v>0</v>
      </c>
      <c r="DA84" s="56">
        <v>0</v>
      </c>
      <c r="DB84" s="37">
        <v>9164.7</v>
      </c>
      <c r="DC84" s="56">
        <v>9899</v>
      </c>
      <c r="DD84" s="37"/>
      <c r="DE84" s="56">
        <v>0</v>
      </c>
      <c r="DF84" s="37">
        <v>5000</v>
      </c>
      <c r="DG84" s="56">
        <v>2200</v>
      </c>
      <c r="DH84" s="37">
        <v>0</v>
      </c>
      <c r="DI84" s="37"/>
      <c r="DJ84" s="33">
        <f t="shared" si="15"/>
        <v>320</v>
      </c>
      <c r="DK84" s="33">
        <f t="shared" si="16"/>
        <v>0</v>
      </c>
      <c r="DL84" s="37">
        <v>320</v>
      </c>
      <c r="DM84" s="56">
        <v>0</v>
      </c>
      <c r="DN84" s="37"/>
      <c r="DO84" s="37"/>
      <c r="DP84" s="35"/>
      <c r="DQ84" s="56">
        <v>0</v>
      </c>
      <c r="DR84" s="43"/>
    </row>
    <row r="85" spans="2:122" s="16" customFormat="1" ht="20.25" customHeight="1">
      <c r="B85" s="18">
        <v>76</v>
      </c>
      <c r="C85" s="60" t="s">
        <v>68</v>
      </c>
      <c r="D85" s="32">
        <f t="shared" si="14"/>
        <v>26495</v>
      </c>
      <c r="E85" s="32">
        <f t="shared" si="14"/>
        <v>15680.899</v>
      </c>
      <c r="F85" s="33">
        <f t="shared" si="17"/>
        <v>22774.9</v>
      </c>
      <c r="G85" s="33">
        <f t="shared" si="17"/>
        <v>12647.979</v>
      </c>
      <c r="H85" s="33">
        <f t="shared" si="17"/>
        <v>3720.0999999999995</v>
      </c>
      <c r="I85" s="33">
        <f t="shared" si="17"/>
        <v>3032.92</v>
      </c>
      <c r="J85" s="36">
        <v>17020.9</v>
      </c>
      <c r="K85" s="56">
        <v>11036.942</v>
      </c>
      <c r="L85" s="36">
        <v>5631.9</v>
      </c>
      <c r="M85" s="56">
        <v>262</v>
      </c>
      <c r="N85" s="37">
        <v>16710.9</v>
      </c>
      <c r="O85" s="56">
        <v>10929.142</v>
      </c>
      <c r="P85" s="37">
        <v>5631.9</v>
      </c>
      <c r="Q85" s="56">
        <v>262</v>
      </c>
      <c r="R85" s="37">
        <v>60</v>
      </c>
      <c r="S85" s="56">
        <v>0</v>
      </c>
      <c r="T85" s="37"/>
      <c r="U85" s="56">
        <v>0</v>
      </c>
      <c r="V85" s="37"/>
      <c r="W85" s="37"/>
      <c r="X85" s="37"/>
      <c r="Y85" s="37"/>
      <c r="Z85" s="37"/>
      <c r="AA85" s="37"/>
      <c r="AB85" s="37"/>
      <c r="AC85" s="37"/>
      <c r="AD85" s="37">
        <v>0</v>
      </c>
      <c r="AE85" s="56">
        <v>0</v>
      </c>
      <c r="AF85" s="37">
        <v>-1911.8000000000002</v>
      </c>
      <c r="AG85" s="56">
        <v>2770.92</v>
      </c>
      <c r="AH85" s="37">
        <v>0</v>
      </c>
      <c r="AI85" s="56">
        <v>0</v>
      </c>
      <c r="AJ85" s="37">
        <v>2771</v>
      </c>
      <c r="AK85" s="56">
        <v>2770.92</v>
      </c>
      <c r="AL85" s="37"/>
      <c r="AM85" s="37"/>
      <c r="AN85" s="37"/>
      <c r="AO85" s="56">
        <v>0</v>
      </c>
      <c r="AP85" s="37"/>
      <c r="AQ85" s="56">
        <v>0</v>
      </c>
      <c r="AR85" s="37"/>
      <c r="AS85" s="56">
        <v>0</v>
      </c>
      <c r="AT85" s="37"/>
      <c r="AU85" s="56">
        <v>0</v>
      </c>
      <c r="AV85" s="37">
        <v>-4682.8</v>
      </c>
      <c r="AW85" s="56">
        <v>0</v>
      </c>
      <c r="AX85" s="37">
        <v>1080</v>
      </c>
      <c r="AY85" s="56">
        <v>720</v>
      </c>
      <c r="AZ85" s="37">
        <v>0</v>
      </c>
      <c r="BA85" s="56">
        <v>0</v>
      </c>
      <c r="BB85" s="37">
        <v>1080</v>
      </c>
      <c r="BC85" s="56">
        <v>720</v>
      </c>
      <c r="BD85" s="37"/>
      <c r="BE85" s="56">
        <v>0</v>
      </c>
      <c r="BF85" s="37"/>
      <c r="BG85" s="56">
        <v>0</v>
      </c>
      <c r="BH85" s="37"/>
      <c r="BI85" s="37"/>
      <c r="BJ85" s="37">
        <v>0</v>
      </c>
      <c r="BK85" s="56">
        <v>0</v>
      </c>
      <c r="BL85" s="37">
        <v>0</v>
      </c>
      <c r="BM85" s="56">
        <v>0</v>
      </c>
      <c r="BN85" s="37"/>
      <c r="BO85" s="56">
        <v>0</v>
      </c>
      <c r="BP85" s="37"/>
      <c r="BQ85" s="56">
        <v>0</v>
      </c>
      <c r="BR85" s="37"/>
      <c r="BS85" s="56">
        <v>0</v>
      </c>
      <c r="BT85" s="37"/>
      <c r="BU85" s="56">
        <v>0</v>
      </c>
      <c r="BV85" s="37"/>
      <c r="BW85" s="56">
        <v>0</v>
      </c>
      <c r="BX85" s="37"/>
      <c r="BY85" s="56">
        <v>0</v>
      </c>
      <c r="BZ85" s="37"/>
      <c r="CA85" s="56">
        <v>0</v>
      </c>
      <c r="CB85" s="37"/>
      <c r="CC85" s="56">
        <v>0</v>
      </c>
      <c r="CD85" s="37"/>
      <c r="CE85" s="56">
        <v>0</v>
      </c>
      <c r="CF85" s="37"/>
      <c r="CG85" s="56">
        <v>0</v>
      </c>
      <c r="CH85" s="37">
        <v>0</v>
      </c>
      <c r="CI85" s="56">
        <v>0</v>
      </c>
      <c r="CJ85" s="37">
        <v>0</v>
      </c>
      <c r="CK85" s="37"/>
      <c r="CL85" s="37">
        <v>1574</v>
      </c>
      <c r="CM85" s="56">
        <v>541.037</v>
      </c>
      <c r="CN85" s="37">
        <v>0</v>
      </c>
      <c r="CO85" s="56">
        <v>0</v>
      </c>
      <c r="CP85" s="37">
        <v>1574</v>
      </c>
      <c r="CQ85" s="56">
        <v>541.037</v>
      </c>
      <c r="CR85" s="40">
        <v>0</v>
      </c>
      <c r="CS85" s="37">
        <v>0</v>
      </c>
      <c r="CT85" s="37"/>
      <c r="CU85" s="56">
        <v>0</v>
      </c>
      <c r="CV85" s="37"/>
      <c r="CW85" s="56">
        <v>0</v>
      </c>
      <c r="CX85" s="37">
        <v>0</v>
      </c>
      <c r="CY85" s="56">
        <v>0</v>
      </c>
      <c r="CZ85" s="37">
        <v>0</v>
      </c>
      <c r="DA85" s="56">
        <v>0</v>
      </c>
      <c r="DB85" s="37"/>
      <c r="DC85" s="56">
        <v>0</v>
      </c>
      <c r="DD85" s="37"/>
      <c r="DE85" s="56">
        <v>0</v>
      </c>
      <c r="DF85" s="37">
        <v>2000</v>
      </c>
      <c r="DG85" s="56">
        <v>350</v>
      </c>
      <c r="DH85" s="37">
        <v>0</v>
      </c>
      <c r="DI85" s="37"/>
      <c r="DJ85" s="33">
        <f t="shared" si="15"/>
        <v>1100</v>
      </c>
      <c r="DK85" s="33">
        <f t="shared" si="16"/>
        <v>0</v>
      </c>
      <c r="DL85" s="37">
        <v>1100</v>
      </c>
      <c r="DM85" s="56">
        <v>0</v>
      </c>
      <c r="DN85" s="37"/>
      <c r="DO85" s="37"/>
      <c r="DP85" s="35"/>
      <c r="DQ85" s="56">
        <v>0</v>
      </c>
      <c r="DR85" s="43"/>
    </row>
    <row r="86" spans="2:122" s="16" customFormat="1" ht="20.25" customHeight="1">
      <c r="B86" s="17">
        <v>77</v>
      </c>
      <c r="C86" s="60" t="s">
        <v>69</v>
      </c>
      <c r="D86" s="32">
        <f t="shared" si="14"/>
        <v>44643.8</v>
      </c>
      <c r="E86" s="32">
        <f t="shared" si="14"/>
        <v>23977.75</v>
      </c>
      <c r="F86" s="33">
        <f t="shared" si="17"/>
        <v>34901.8</v>
      </c>
      <c r="G86" s="33">
        <f t="shared" si="17"/>
        <v>15037.75</v>
      </c>
      <c r="H86" s="33">
        <f t="shared" si="17"/>
        <v>15234.8</v>
      </c>
      <c r="I86" s="33">
        <f t="shared" si="17"/>
        <v>8940</v>
      </c>
      <c r="J86" s="36">
        <v>16145</v>
      </c>
      <c r="K86" s="56">
        <v>10126.239</v>
      </c>
      <c r="L86" s="36">
        <v>7000</v>
      </c>
      <c r="M86" s="56">
        <v>6260</v>
      </c>
      <c r="N86" s="37">
        <v>15572</v>
      </c>
      <c r="O86" s="56">
        <v>10113.239</v>
      </c>
      <c r="P86" s="37">
        <v>7000</v>
      </c>
      <c r="Q86" s="56">
        <v>6260</v>
      </c>
      <c r="R86" s="37">
        <v>500</v>
      </c>
      <c r="S86" s="56">
        <v>0</v>
      </c>
      <c r="T86" s="37"/>
      <c r="U86" s="56">
        <v>0</v>
      </c>
      <c r="V86" s="37"/>
      <c r="W86" s="37"/>
      <c r="X86" s="37"/>
      <c r="Y86" s="37"/>
      <c r="Z86" s="37"/>
      <c r="AA86" s="37"/>
      <c r="AB86" s="37"/>
      <c r="AC86" s="37"/>
      <c r="AD86" s="37">
        <v>0</v>
      </c>
      <c r="AE86" s="56">
        <v>0</v>
      </c>
      <c r="AF86" s="37">
        <v>0</v>
      </c>
      <c r="AG86" s="56">
        <v>0</v>
      </c>
      <c r="AH86" s="37">
        <v>0</v>
      </c>
      <c r="AI86" s="56">
        <v>0</v>
      </c>
      <c r="AJ86" s="37">
        <v>0</v>
      </c>
      <c r="AK86" s="56">
        <v>0</v>
      </c>
      <c r="AL86" s="37"/>
      <c r="AM86" s="37"/>
      <c r="AN86" s="37"/>
      <c r="AO86" s="56">
        <v>0</v>
      </c>
      <c r="AP86" s="37"/>
      <c r="AQ86" s="56">
        <v>0</v>
      </c>
      <c r="AR86" s="37"/>
      <c r="AS86" s="56">
        <v>0</v>
      </c>
      <c r="AT86" s="37"/>
      <c r="AU86" s="56">
        <v>0</v>
      </c>
      <c r="AV86" s="37"/>
      <c r="AW86" s="56">
        <v>0</v>
      </c>
      <c r="AX86" s="37">
        <v>600</v>
      </c>
      <c r="AY86" s="56">
        <v>0</v>
      </c>
      <c r="AZ86" s="37">
        <v>0</v>
      </c>
      <c r="BA86" s="56">
        <v>0</v>
      </c>
      <c r="BB86" s="37">
        <v>600</v>
      </c>
      <c r="BC86" s="56">
        <v>0</v>
      </c>
      <c r="BD86" s="37"/>
      <c r="BE86" s="56">
        <v>0</v>
      </c>
      <c r="BF86" s="37"/>
      <c r="BG86" s="56">
        <v>0</v>
      </c>
      <c r="BH86" s="37"/>
      <c r="BI86" s="37"/>
      <c r="BJ86" s="37">
        <v>5748</v>
      </c>
      <c r="BK86" s="56">
        <v>2792.928</v>
      </c>
      <c r="BL86" s="37">
        <v>8234.8</v>
      </c>
      <c r="BM86" s="56">
        <v>2680</v>
      </c>
      <c r="BN86" s="37"/>
      <c r="BO86" s="56">
        <v>0</v>
      </c>
      <c r="BP86" s="37"/>
      <c r="BQ86" s="56">
        <v>0</v>
      </c>
      <c r="BR86" s="37"/>
      <c r="BS86" s="56">
        <v>0</v>
      </c>
      <c r="BT86" s="37"/>
      <c r="BU86" s="56">
        <v>0</v>
      </c>
      <c r="BV86" s="37">
        <v>5748</v>
      </c>
      <c r="BW86" s="56">
        <v>2792.928</v>
      </c>
      <c r="BX86" s="37">
        <v>8234.8</v>
      </c>
      <c r="BY86" s="56">
        <v>2680</v>
      </c>
      <c r="BZ86" s="37"/>
      <c r="CA86" s="56">
        <v>0</v>
      </c>
      <c r="CB86" s="37"/>
      <c r="CC86" s="56">
        <v>0</v>
      </c>
      <c r="CD86" s="37"/>
      <c r="CE86" s="56">
        <v>0</v>
      </c>
      <c r="CF86" s="37"/>
      <c r="CG86" s="56">
        <v>0</v>
      </c>
      <c r="CH86" s="37">
        <v>0</v>
      </c>
      <c r="CI86" s="56">
        <v>0</v>
      </c>
      <c r="CJ86" s="37">
        <v>0</v>
      </c>
      <c r="CK86" s="37"/>
      <c r="CL86" s="37">
        <v>2197</v>
      </c>
      <c r="CM86" s="56">
        <v>832.333</v>
      </c>
      <c r="CN86" s="37">
        <v>0</v>
      </c>
      <c r="CO86" s="56">
        <v>0</v>
      </c>
      <c r="CP86" s="37">
        <v>1597</v>
      </c>
      <c r="CQ86" s="56">
        <v>832.333</v>
      </c>
      <c r="CR86" s="40">
        <v>0</v>
      </c>
      <c r="CS86" s="37">
        <v>0</v>
      </c>
      <c r="CT86" s="37">
        <v>817</v>
      </c>
      <c r="CU86" s="56">
        <v>508.418</v>
      </c>
      <c r="CV86" s="37"/>
      <c r="CW86" s="56">
        <v>0</v>
      </c>
      <c r="CX86" s="37">
        <v>780</v>
      </c>
      <c r="CY86" s="56">
        <v>286.25</v>
      </c>
      <c r="CZ86" s="37">
        <v>0</v>
      </c>
      <c r="DA86" s="56">
        <v>0</v>
      </c>
      <c r="DB86" s="37">
        <v>780</v>
      </c>
      <c r="DC86" s="56">
        <v>286.25</v>
      </c>
      <c r="DD86" s="37"/>
      <c r="DE86" s="56">
        <v>0</v>
      </c>
      <c r="DF86" s="37">
        <v>2500</v>
      </c>
      <c r="DG86" s="56">
        <v>1000</v>
      </c>
      <c r="DH86" s="37">
        <v>0</v>
      </c>
      <c r="DI86" s="37"/>
      <c r="DJ86" s="33">
        <f t="shared" si="15"/>
        <v>1439</v>
      </c>
      <c r="DK86" s="33">
        <f t="shared" si="16"/>
        <v>0</v>
      </c>
      <c r="DL86" s="37">
        <v>6931.8</v>
      </c>
      <c r="DM86" s="56">
        <v>0</v>
      </c>
      <c r="DN86" s="37"/>
      <c r="DO86" s="37"/>
      <c r="DP86" s="35">
        <v>5492.8</v>
      </c>
      <c r="DQ86" s="56">
        <v>0</v>
      </c>
      <c r="DR86" s="43"/>
    </row>
    <row r="87" spans="2:122" s="16" customFormat="1" ht="20.25" customHeight="1">
      <c r="B87" s="18">
        <v>78</v>
      </c>
      <c r="C87" s="60" t="s">
        <v>70</v>
      </c>
      <c r="D87" s="32">
        <f t="shared" si="14"/>
        <v>61096.9</v>
      </c>
      <c r="E87" s="32">
        <f t="shared" si="14"/>
        <v>40355.062</v>
      </c>
      <c r="F87" s="33">
        <f t="shared" si="17"/>
        <v>60174.4</v>
      </c>
      <c r="G87" s="33">
        <f t="shared" si="17"/>
        <v>40344.812</v>
      </c>
      <c r="H87" s="33">
        <f t="shared" si="17"/>
        <v>922.5</v>
      </c>
      <c r="I87" s="33">
        <f t="shared" si="17"/>
        <v>10.25</v>
      </c>
      <c r="J87" s="36">
        <v>27924.4</v>
      </c>
      <c r="K87" s="56">
        <v>17237.28</v>
      </c>
      <c r="L87" s="36">
        <v>3522.5</v>
      </c>
      <c r="M87" s="56">
        <v>578.5</v>
      </c>
      <c r="N87" s="37">
        <v>25461.4</v>
      </c>
      <c r="O87" s="56">
        <v>15951.28</v>
      </c>
      <c r="P87" s="37">
        <v>2722.5</v>
      </c>
      <c r="Q87" s="56">
        <v>578.5</v>
      </c>
      <c r="R87" s="37">
        <v>2148</v>
      </c>
      <c r="S87" s="56">
        <v>1138</v>
      </c>
      <c r="T87" s="37">
        <v>800</v>
      </c>
      <c r="U87" s="56">
        <v>0</v>
      </c>
      <c r="V87" s="37"/>
      <c r="W87" s="37"/>
      <c r="X87" s="37"/>
      <c r="Y87" s="37"/>
      <c r="Z87" s="37"/>
      <c r="AA87" s="37"/>
      <c r="AB87" s="37"/>
      <c r="AC87" s="37"/>
      <c r="AD87" s="37">
        <v>720</v>
      </c>
      <c r="AE87" s="56">
        <v>720</v>
      </c>
      <c r="AF87" s="37">
        <v>-6450</v>
      </c>
      <c r="AG87" s="56">
        <v>-1981.25</v>
      </c>
      <c r="AH87" s="37">
        <v>0</v>
      </c>
      <c r="AI87" s="56">
        <v>0</v>
      </c>
      <c r="AJ87" s="37">
        <v>0</v>
      </c>
      <c r="AK87" s="56">
        <v>0</v>
      </c>
      <c r="AL87" s="37"/>
      <c r="AM87" s="37"/>
      <c r="AN87" s="37">
        <v>2850</v>
      </c>
      <c r="AO87" s="56">
        <v>985</v>
      </c>
      <c r="AP87" s="37">
        <v>720</v>
      </c>
      <c r="AQ87" s="56">
        <v>720</v>
      </c>
      <c r="AR87" s="37">
        <v>1000</v>
      </c>
      <c r="AS87" s="56">
        <v>0</v>
      </c>
      <c r="AT87" s="37"/>
      <c r="AU87" s="56">
        <v>0</v>
      </c>
      <c r="AV87" s="37">
        <v>-10300</v>
      </c>
      <c r="AW87" s="56">
        <v>-2966.25</v>
      </c>
      <c r="AX87" s="37">
        <v>1750</v>
      </c>
      <c r="AY87" s="56">
        <v>1162</v>
      </c>
      <c r="AZ87" s="37">
        <v>0</v>
      </c>
      <c r="BA87" s="56">
        <v>0</v>
      </c>
      <c r="BB87" s="37">
        <v>1750</v>
      </c>
      <c r="BC87" s="56">
        <v>1162</v>
      </c>
      <c r="BD87" s="37"/>
      <c r="BE87" s="56">
        <v>0</v>
      </c>
      <c r="BF87" s="37"/>
      <c r="BG87" s="56">
        <v>0</v>
      </c>
      <c r="BH87" s="37"/>
      <c r="BI87" s="37"/>
      <c r="BJ87" s="37">
        <v>10100</v>
      </c>
      <c r="BK87" s="56">
        <v>6328</v>
      </c>
      <c r="BL87" s="37">
        <v>3700</v>
      </c>
      <c r="BM87" s="56">
        <v>1318</v>
      </c>
      <c r="BN87" s="37"/>
      <c r="BO87" s="56">
        <v>0</v>
      </c>
      <c r="BP87" s="37"/>
      <c r="BQ87" s="56">
        <v>0</v>
      </c>
      <c r="BR87" s="37"/>
      <c r="BS87" s="56">
        <v>0</v>
      </c>
      <c r="BT87" s="37"/>
      <c r="BU87" s="56">
        <v>0</v>
      </c>
      <c r="BV87" s="37">
        <v>10100</v>
      </c>
      <c r="BW87" s="56">
        <v>6328</v>
      </c>
      <c r="BX87" s="37">
        <v>3700</v>
      </c>
      <c r="BY87" s="56">
        <v>1318</v>
      </c>
      <c r="BZ87" s="37"/>
      <c r="CA87" s="56">
        <v>0</v>
      </c>
      <c r="CB87" s="37"/>
      <c r="CC87" s="56">
        <v>0</v>
      </c>
      <c r="CD87" s="37"/>
      <c r="CE87" s="56">
        <v>0</v>
      </c>
      <c r="CF87" s="37"/>
      <c r="CG87" s="56">
        <v>0</v>
      </c>
      <c r="CH87" s="37">
        <v>0</v>
      </c>
      <c r="CI87" s="56">
        <v>0</v>
      </c>
      <c r="CJ87" s="37">
        <v>0</v>
      </c>
      <c r="CK87" s="37"/>
      <c r="CL87" s="37">
        <v>2800</v>
      </c>
      <c r="CM87" s="56">
        <v>1683.132</v>
      </c>
      <c r="CN87" s="37">
        <v>150</v>
      </c>
      <c r="CO87" s="56">
        <v>95</v>
      </c>
      <c r="CP87" s="37">
        <v>2300</v>
      </c>
      <c r="CQ87" s="56">
        <v>1183.132</v>
      </c>
      <c r="CR87" s="40">
        <v>150</v>
      </c>
      <c r="CS87" s="37">
        <v>95</v>
      </c>
      <c r="CT87" s="37">
        <v>800</v>
      </c>
      <c r="CU87" s="56">
        <v>553.132</v>
      </c>
      <c r="CV87" s="37"/>
      <c r="CW87" s="56">
        <v>0</v>
      </c>
      <c r="CX87" s="37">
        <v>11880</v>
      </c>
      <c r="CY87" s="56">
        <v>9682.4</v>
      </c>
      <c r="CZ87" s="37">
        <v>0</v>
      </c>
      <c r="DA87" s="56">
        <v>0</v>
      </c>
      <c r="DB87" s="37">
        <v>11880</v>
      </c>
      <c r="DC87" s="56">
        <v>9682.4</v>
      </c>
      <c r="DD87" s="37"/>
      <c r="DE87" s="56">
        <v>0</v>
      </c>
      <c r="DF87" s="37">
        <v>5000</v>
      </c>
      <c r="DG87" s="56">
        <v>3532</v>
      </c>
      <c r="DH87" s="37">
        <v>0</v>
      </c>
      <c r="DI87" s="37"/>
      <c r="DJ87" s="33">
        <f t="shared" si="15"/>
        <v>0</v>
      </c>
      <c r="DK87" s="33">
        <f t="shared" si="16"/>
        <v>0</v>
      </c>
      <c r="DL87" s="37"/>
      <c r="DM87" s="56">
        <v>0</v>
      </c>
      <c r="DN87" s="37"/>
      <c r="DO87" s="37"/>
      <c r="DP87" s="35"/>
      <c r="DQ87" s="56">
        <v>0</v>
      </c>
      <c r="DR87" s="43"/>
    </row>
    <row r="88" spans="2:122" s="16" customFormat="1" ht="20.25" customHeight="1">
      <c r="B88" s="17">
        <v>79</v>
      </c>
      <c r="C88" s="60" t="s">
        <v>71</v>
      </c>
      <c r="D88" s="32">
        <f t="shared" si="14"/>
        <v>15246</v>
      </c>
      <c r="E88" s="32">
        <f t="shared" si="14"/>
        <v>7341.7519999999995</v>
      </c>
      <c r="F88" s="33">
        <f t="shared" si="17"/>
        <v>15246</v>
      </c>
      <c r="G88" s="33">
        <f t="shared" si="17"/>
        <v>7341.7519999999995</v>
      </c>
      <c r="H88" s="33">
        <f t="shared" si="17"/>
        <v>1672.3</v>
      </c>
      <c r="I88" s="33">
        <f t="shared" si="17"/>
        <v>0</v>
      </c>
      <c r="J88" s="36">
        <v>10117.7</v>
      </c>
      <c r="K88" s="56">
        <v>5508.548</v>
      </c>
      <c r="L88" s="36">
        <v>0</v>
      </c>
      <c r="M88" s="56">
        <v>0</v>
      </c>
      <c r="N88" s="37">
        <v>10102.7</v>
      </c>
      <c r="O88" s="56">
        <v>5493.548</v>
      </c>
      <c r="P88" s="37"/>
      <c r="Q88" s="56">
        <v>0</v>
      </c>
      <c r="R88" s="37"/>
      <c r="S88" s="56">
        <v>0</v>
      </c>
      <c r="T88" s="37"/>
      <c r="U88" s="56">
        <v>0</v>
      </c>
      <c r="V88" s="37"/>
      <c r="W88" s="37"/>
      <c r="X88" s="37"/>
      <c r="Y88" s="37"/>
      <c r="Z88" s="37"/>
      <c r="AA88" s="37"/>
      <c r="AB88" s="37"/>
      <c r="AC88" s="37"/>
      <c r="AD88" s="37">
        <v>0</v>
      </c>
      <c r="AE88" s="56">
        <v>0</v>
      </c>
      <c r="AF88" s="37">
        <v>0</v>
      </c>
      <c r="AG88" s="56">
        <v>0</v>
      </c>
      <c r="AH88" s="37">
        <v>0</v>
      </c>
      <c r="AI88" s="56">
        <v>0</v>
      </c>
      <c r="AJ88" s="37">
        <v>0</v>
      </c>
      <c r="AK88" s="56">
        <v>0</v>
      </c>
      <c r="AL88" s="37"/>
      <c r="AM88" s="37"/>
      <c r="AN88" s="37"/>
      <c r="AO88" s="56">
        <v>0</v>
      </c>
      <c r="AP88" s="37"/>
      <c r="AQ88" s="56">
        <v>0</v>
      </c>
      <c r="AR88" s="37"/>
      <c r="AS88" s="56">
        <v>0</v>
      </c>
      <c r="AT88" s="37"/>
      <c r="AU88" s="56">
        <v>0</v>
      </c>
      <c r="AV88" s="37"/>
      <c r="AW88" s="56">
        <v>0</v>
      </c>
      <c r="AX88" s="37">
        <v>720</v>
      </c>
      <c r="AY88" s="56">
        <v>0</v>
      </c>
      <c r="AZ88" s="37">
        <v>0</v>
      </c>
      <c r="BA88" s="56">
        <v>0</v>
      </c>
      <c r="BB88" s="37">
        <v>720</v>
      </c>
      <c r="BC88" s="56">
        <v>0</v>
      </c>
      <c r="BD88" s="37"/>
      <c r="BE88" s="56">
        <v>0</v>
      </c>
      <c r="BF88" s="37"/>
      <c r="BG88" s="56">
        <v>0</v>
      </c>
      <c r="BH88" s="37"/>
      <c r="BI88" s="37"/>
      <c r="BJ88" s="37">
        <v>0</v>
      </c>
      <c r="BK88" s="56">
        <v>0</v>
      </c>
      <c r="BL88" s="37">
        <v>1672.3</v>
      </c>
      <c r="BM88" s="56">
        <v>0</v>
      </c>
      <c r="BN88" s="37"/>
      <c r="BO88" s="56">
        <v>0</v>
      </c>
      <c r="BP88" s="37"/>
      <c r="BQ88" s="56">
        <v>0</v>
      </c>
      <c r="BR88" s="37"/>
      <c r="BS88" s="56">
        <v>0</v>
      </c>
      <c r="BT88" s="37">
        <v>1672.3</v>
      </c>
      <c r="BU88" s="56">
        <v>0</v>
      </c>
      <c r="BV88" s="37"/>
      <c r="BW88" s="56">
        <v>0</v>
      </c>
      <c r="BX88" s="37"/>
      <c r="BY88" s="56">
        <v>0</v>
      </c>
      <c r="BZ88" s="37"/>
      <c r="CA88" s="56">
        <v>0</v>
      </c>
      <c r="CB88" s="37"/>
      <c r="CC88" s="56">
        <v>0</v>
      </c>
      <c r="CD88" s="37"/>
      <c r="CE88" s="56">
        <v>0</v>
      </c>
      <c r="CF88" s="37"/>
      <c r="CG88" s="56">
        <v>0</v>
      </c>
      <c r="CH88" s="37">
        <v>0</v>
      </c>
      <c r="CI88" s="56">
        <v>0</v>
      </c>
      <c r="CJ88" s="37">
        <v>0</v>
      </c>
      <c r="CK88" s="37"/>
      <c r="CL88" s="37">
        <v>1736</v>
      </c>
      <c r="CM88" s="56">
        <v>1143.204</v>
      </c>
      <c r="CN88" s="37">
        <v>0</v>
      </c>
      <c r="CO88" s="56">
        <v>0</v>
      </c>
      <c r="CP88" s="37">
        <v>1736</v>
      </c>
      <c r="CQ88" s="56">
        <v>1143.204</v>
      </c>
      <c r="CR88" s="40">
        <v>0</v>
      </c>
      <c r="CS88" s="37">
        <v>0</v>
      </c>
      <c r="CT88" s="37">
        <v>768</v>
      </c>
      <c r="CU88" s="56">
        <v>374.552</v>
      </c>
      <c r="CV88" s="37"/>
      <c r="CW88" s="56">
        <v>0</v>
      </c>
      <c r="CX88" s="37">
        <v>0</v>
      </c>
      <c r="CY88" s="56">
        <v>0</v>
      </c>
      <c r="CZ88" s="37">
        <v>0</v>
      </c>
      <c r="DA88" s="56">
        <v>0</v>
      </c>
      <c r="DB88" s="37"/>
      <c r="DC88" s="56">
        <v>0</v>
      </c>
      <c r="DD88" s="37"/>
      <c r="DE88" s="56">
        <v>0</v>
      </c>
      <c r="DF88" s="37">
        <v>1000</v>
      </c>
      <c r="DG88" s="56">
        <v>690</v>
      </c>
      <c r="DH88" s="37">
        <v>0</v>
      </c>
      <c r="DI88" s="37"/>
      <c r="DJ88" s="33">
        <f t="shared" si="15"/>
        <v>0</v>
      </c>
      <c r="DK88" s="33">
        <f t="shared" si="16"/>
        <v>0</v>
      </c>
      <c r="DL88" s="37">
        <v>1672.3</v>
      </c>
      <c r="DM88" s="56">
        <v>0</v>
      </c>
      <c r="DN88" s="37"/>
      <c r="DO88" s="37"/>
      <c r="DP88" s="35">
        <v>1672.3</v>
      </c>
      <c r="DQ88" s="56">
        <v>0</v>
      </c>
      <c r="DR88" s="43"/>
    </row>
    <row r="89" spans="2:122" s="16" customFormat="1" ht="29.25" customHeight="1">
      <c r="B89" s="18">
        <v>80</v>
      </c>
      <c r="C89" s="61" t="s">
        <v>95</v>
      </c>
      <c r="D89" s="32">
        <f t="shared" si="14"/>
        <v>40850.4</v>
      </c>
      <c r="E89" s="32">
        <f t="shared" si="14"/>
        <v>29952.824000000004</v>
      </c>
      <c r="F89" s="33">
        <f t="shared" si="17"/>
        <v>40211.3</v>
      </c>
      <c r="G89" s="33">
        <f t="shared" si="17"/>
        <v>29317.324000000004</v>
      </c>
      <c r="H89" s="33">
        <f t="shared" si="17"/>
        <v>2194.1</v>
      </c>
      <c r="I89" s="33">
        <f t="shared" si="17"/>
        <v>1025.5</v>
      </c>
      <c r="J89" s="36">
        <v>18547.8</v>
      </c>
      <c r="K89" s="56">
        <v>14003.368</v>
      </c>
      <c r="L89" s="36">
        <v>929.1</v>
      </c>
      <c r="M89" s="56">
        <v>635.5</v>
      </c>
      <c r="N89" s="37">
        <v>17317.8</v>
      </c>
      <c r="O89" s="56">
        <v>12927.418</v>
      </c>
      <c r="P89" s="37">
        <v>929.1</v>
      </c>
      <c r="Q89" s="56">
        <v>635.5</v>
      </c>
      <c r="R89" s="37">
        <v>1130</v>
      </c>
      <c r="S89" s="56">
        <v>975.95</v>
      </c>
      <c r="T89" s="37"/>
      <c r="U89" s="56">
        <v>0</v>
      </c>
      <c r="V89" s="37"/>
      <c r="W89" s="37"/>
      <c r="X89" s="37"/>
      <c r="Y89" s="37"/>
      <c r="Z89" s="37"/>
      <c r="AA89" s="37"/>
      <c r="AB89" s="37"/>
      <c r="AC89" s="37"/>
      <c r="AD89" s="37">
        <v>950</v>
      </c>
      <c r="AE89" s="56">
        <v>0</v>
      </c>
      <c r="AF89" s="37">
        <v>0</v>
      </c>
      <c r="AG89" s="56">
        <v>0</v>
      </c>
      <c r="AH89" s="37">
        <v>0</v>
      </c>
      <c r="AI89" s="56">
        <v>0</v>
      </c>
      <c r="AJ89" s="37">
        <v>0</v>
      </c>
      <c r="AK89" s="56">
        <v>0</v>
      </c>
      <c r="AL89" s="37"/>
      <c r="AM89" s="37"/>
      <c r="AN89" s="37"/>
      <c r="AO89" s="56">
        <v>0</v>
      </c>
      <c r="AP89" s="37">
        <v>950</v>
      </c>
      <c r="AQ89" s="56">
        <v>0</v>
      </c>
      <c r="AR89" s="37"/>
      <c r="AS89" s="56">
        <v>0</v>
      </c>
      <c r="AT89" s="37"/>
      <c r="AU89" s="56">
        <v>0</v>
      </c>
      <c r="AV89" s="37"/>
      <c r="AW89" s="56">
        <v>0</v>
      </c>
      <c r="AX89" s="37">
        <v>960</v>
      </c>
      <c r="AY89" s="56">
        <v>480</v>
      </c>
      <c r="AZ89" s="37">
        <v>0</v>
      </c>
      <c r="BA89" s="56">
        <v>0</v>
      </c>
      <c r="BB89" s="37">
        <v>960</v>
      </c>
      <c r="BC89" s="56">
        <v>480</v>
      </c>
      <c r="BD89" s="37"/>
      <c r="BE89" s="56">
        <v>0</v>
      </c>
      <c r="BF89" s="37"/>
      <c r="BG89" s="56">
        <v>0</v>
      </c>
      <c r="BH89" s="37"/>
      <c r="BI89" s="37"/>
      <c r="BJ89" s="37">
        <v>2587</v>
      </c>
      <c r="BK89" s="56">
        <v>2044.71</v>
      </c>
      <c r="BL89" s="37">
        <v>1190</v>
      </c>
      <c r="BM89" s="56">
        <v>390</v>
      </c>
      <c r="BN89" s="37"/>
      <c r="BO89" s="56">
        <v>0</v>
      </c>
      <c r="BP89" s="37"/>
      <c r="BQ89" s="56">
        <v>0</v>
      </c>
      <c r="BR89" s="37"/>
      <c r="BS89" s="56">
        <v>0</v>
      </c>
      <c r="BT89" s="37"/>
      <c r="BU89" s="56">
        <v>0</v>
      </c>
      <c r="BV89" s="37">
        <v>2587</v>
      </c>
      <c r="BW89" s="56">
        <v>2044.71</v>
      </c>
      <c r="BX89" s="37">
        <v>1190</v>
      </c>
      <c r="BY89" s="56">
        <v>390</v>
      </c>
      <c r="BZ89" s="37"/>
      <c r="CA89" s="56">
        <v>0</v>
      </c>
      <c r="CB89" s="37"/>
      <c r="CC89" s="56">
        <v>0</v>
      </c>
      <c r="CD89" s="37"/>
      <c r="CE89" s="56">
        <v>0</v>
      </c>
      <c r="CF89" s="37"/>
      <c r="CG89" s="56">
        <v>0</v>
      </c>
      <c r="CH89" s="37">
        <v>911.3</v>
      </c>
      <c r="CI89" s="56">
        <v>0</v>
      </c>
      <c r="CJ89" s="37">
        <v>0</v>
      </c>
      <c r="CK89" s="37"/>
      <c r="CL89" s="37">
        <v>1055</v>
      </c>
      <c r="CM89" s="56">
        <v>555.562</v>
      </c>
      <c r="CN89" s="37">
        <v>75</v>
      </c>
      <c r="CO89" s="56">
        <v>0</v>
      </c>
      <c r="CP89" s="37">
        <v>1055</v>
      </c>
      <c r="CQ89" s="56">
        <v>555.562</v>
      </c>
      <c r="CR89" s="40">
        <v>75</v>
      </c>
      <c r="CS89" s="37">
        <v>0</v>
      </c>
      <c r="CT89" s="37"/>
      <c r="CU89" s="56">
        <v>0</v>
      </c>
      <c r="CV89" s="37"/>
      <c r="CW89" s="56">
        <v>0</v>
      </c>
      <c r="CX89" s="37">
        <v>5541.7</v>
      </c>
      <c r="CY89" s="56">
        <v>4073.684</v>
      </c>
      <c r="CZ89" s="37">
        <v>0</v>
      </c>
      <c r="DA89" s="56">
        <v>0</v>
      </c>
      <c r="DB89" s="37">
        <v>3462.1</v>
      </c>
      <c r="DC89" s="56">
        <v>2671.684</v>
      </c>
      <c r="DD89" s="37"/>
      <c r="DE89" s="56">
        <v>0</v>
      </c>
      <c r="DF89" s="37">
        <v>7770</v>
      </c>
      <c r="DG89" s="56">
        <v>7770</v>
      </c>
      <c r="DH89" s="37">
        <v>0</v>
      </c>
      <c r="DI89" s="37"/>
      <c r="DJ89" s="33">
        <f t="shared" si="15"/>
        <v>333.5</v>
      </c>
      <c r="DK89" s="33">
        <f t="shared" si="16"/>
        <v>0</v>
      </c>
      <c r="DL89" s="37">
        <v>1888.5</v>
      </c>
      <c r="DM89" s="56">
        <v>390</v>
      </c>
      <c r="DN89" s="37"/>
      <c r="DO89" s="37"/>
      <c r="DP89" s="35">
        <v>1555</v>
      </c>
      <c r="DQ89" s="56">
        <v>390</v>
      </c>
      <c r="DR89" s="43"/>
    </row>
    <row r="90" spans="2:122" s="16" customFormat="1" ht="20.25" customHeight="1">
      <c r="B90" s="17">
        <v>81</v>
      </c>
      <c r="C90" s="60" t="s">
        <v>72</v>
      </c>
      <c r="D90" s="32">
        <f t="shared" si="14"/>
        <v>43267.1</v>
      </c>
      <c r="E90" s="32">
        <f t="shared" si="14"/>
        <v>26160.995</v>
      </c>
      <c r="F90" s="33">
        <f t="shared" si="17"/>
        <v>40401.4</v>
      </c>
      <c r="G90" s="33">
        <f t="shared" si="17"/>
        <v>25057.37</v>
      </c>
      <c r="H90" s="33">
        <f t="shared" si="17"/>
        <v>2865.7</v>
      </c>
      <c r="I90" s="33">
        <f t="shared" si="17"/>
        <v>1103.625</v>
      </c>
      <c r="J90" s="36">
        <v>21160</v>
      </c>
      <c r="K90" s="56">
        <v>13513.098</v>
      </c>
      <c r="L90" s="36">
        <v>350</v>
      </c>
      <c r="M90" s="56">
        <v>0</v>
      </c>
      <c r="N90" s="37">
        <v>20330</v>
      </c>
      <c r="O90" s="56">
        <v>13069.898</v>
      </c>
      <c r="P90" s="37">
        <v>350</v>
      </c>
      <c r="Q90" s="56">
        <v>0</v>
      </c>
      <c r="R90" s="37">
        <v>420</v>
      </c>
      <c r="S90" s="56">
        <v>100</v>
      </c>
      <c r="T90" s="37"/>
      <c r="U90" s="56">
        <v>0</v>
      </c>
      <c r="V90" s="37"/>
      <c r="W90" s="37"/>
      <c r="X90" s="37"/>
      <c r="Y90" s="37"/>
      <c r="Z90" s="37"/>
      <c r="AA90" s="37"/>
      <c r="AB90" s="37"/>
      <c r="AC90" s="37"/>
      <c r="AD90" s="37">
        <v>0</v>
      </c>
      <c r="AE90" s="56">
        <v>0</v>
      </c>
      <c r="AF90" s="37">
        <v>-1000</v>
      </c>
      <c r="AG90" s="56">
        <v>-762.375</v>
      </c>
      <c r="AH90" s="37">
        <v>0</v>
      </c>
      <c r="AI90" s="56">
        <v>0</v>
      </c>
      <c r="AJ90" s="37">
        <v>0</v>
      </c>
      <c r="AK90" s="56">
        <v>0</v>
      </c>
      <c r="AL90" s="37"/>
      <c r="AM90" s="37"/>
      <c r="AN90" s="37"/>
      <c r="AO90" s="56">
        <v>0</v>
      </c>
      <c r="AP90" s="37"/>
      <c r="AQ90" s="56">
        <v>0</v>
      </c>
      <c r="AR90" s="37"/>
      <c r="AS90" s="56">
        <v>0</v>
      </c>
      <c r="AT90" s="37"/>
      <c r="AU90" s="56">
        <v>0</v>
      </c>
      <c r="AV90" s="37">
        <v>-1000</v>
      </c>
      <c r="AW90" s="56">
        <v>-762.375</v>
      </c>
      <c r="AX90" s="37">
        <v>1400</v>
      </c>
      <c r="AY90" s="56">
        <v>824</v>
      </c>
      <c r="AZ90" s="37">
        <v>385.7</v>
      </c>
      <c r="BA90" s="56">
        <v>0</v>
      </c>
      <c r="BB90" s="37">
        <v>1400</v>
      </c>
      <c r="BC90" s="56">
        <v>824</v>
      </c>
      <c r="BD90" s="37"/>
      <c r="BE90" s="56">
        <v>0</v>
      </c>
      <c r="BF90" s="37"/>
      <c r="BG90" s="56">
        <v>0</v>
      </c>
      <c r="BH90" s="37"/>
      <c r="BI90" s="37"/>
      <c r="BJ90" s="37">
        <v>4160</v>
      </c>
      <c r="BK90" s="56">
        <v>2358.4</v>
      </c>
      <c r="BL90" s="37">
        <v>1600</v>
      </c>
      <c r="BM90" s="56">
        <v>1074</v>
      </c>
      <c r="BN90" s="37"/>
      <c r="BO90" s="56">
        <v>0</v>
      </c>
      <c r="BP90" s="37"/>
      <c r="BQ90" s="56">
        <v>0</v>
      </c>
      <c r="BR90" s="37"/>
      <c r="BS90" s="56">
        <v>0</v>
      </c>
      <c r="BT90" s="37"/>
      <c r="BU90" s="56">
        <v>0</v>
      </c>
      <c r="BV90" s="37">
        <v>3660</v>
      </c>
      <c r="BW90" s="56">
        <v>2219.5</v>
      </c>
      <c r="BX90" s="37">
        <v>1600</v>
      </c>
      <c r="BY90" s="56">
        <v>1074</v>
      </c>
      <c r="BZ90" s="37">
        <v>500</v>
      </c>
      <c r="CA90" s="56">
        <v>138.9</v>
      </c>
      <c r="CB90" s="37"/>
      <c r="CC90" s="56">
        <v>0</v>
      </c>
      <c r="CD90" s="37"/>
      <c r="CE90" s="56">
        <v>0</v>
      </c>
      <c r="CF90" s="37"/>
      <c r="CG90" s="56">
        <v>0</v>
      </c>
      <c r="CH90" s="37">
        <v>0</v>
      </c>
      <c r="CI90" s="56">
        <v>0</v>
      </c>
      <c r="CJ90" s="37">
        <v>0</v>
      </c>
      <c r="CK90" s="37"/>
      <c r="CL90" s="37">
        <v>5221.4</v>
      </c>
      <c r="CM90" s="56">
        <v>3322.772</v>
      </c>
      <c r="CN90" s="37">
        <v>1530</v>
      </c>
      <c r="CO90" s="56">
        <v>792</v>
      </c>
      <c r="CP90" s="37">
        <v>5221.4</v>
      </c>
      <c r="CQ90" s="56">
        <v>3322.772</v>
      </c>
      <c r="CR90" s="40">
        <v>1530</v>
      </c>
      <c r="CS90" s="37">
        <v>792</v>
      </c>
      <c r="CT90" s="37">
        <v>2465</v>
      </c>
      <c r="CU90" s="56">
        <v>1633.148</v>
      </c>
      <c r="CV90" s="37">
        <v>950</v>
      </c>
      <c r="CW90" s="56">
        <v>792</v>
      </c>
      <c r="CX90" s="37">
        <v>6360</v>
      </c>
      <c r="CY90" s="56">
        <v>3959.1</v>
      </c>
      <c r="CZ90" s="37">
        <v>0</v>
      </c>
      <c r="DA90" s="56">
        <v>0</v>
      </c>
      <c r="DB90" s="37">
        <v>6360</v>
      </c>
      <c r="DC90" s="56">
        <v>3959.1</v>
      </c>
      <c r="DD90" s="37"/>
      <c r="DE90" s="56">
        <v>0</v>
      </c>
      <c r="DF90" s="37">
        <v>2100</v>
      </c>
      <c r="DG90" s="56">
        <v>1080</v>
      </c>
      <c r="DH90" s="37">
        <v>0</v>
      </c>
      <c r="DI90" s="37"/>
      <c r="DJ90" s="33">
        <f t="shared" si="15"/>
        <v>0</v>
      </c>
      <c r="DK90" s="33">
        <f t="shared" si="16"/>
        <v>0</v>
      </c>
      <c r="DL90" s="37"/>
      <c r="DM90" s="56">
        <v>0</v>
      </c>
      <c r="DN90" s="37"/>
      <c r="DO90" s="37"/>
      <c r="DP90" s="35"/>
      <c r="DQ90" s="56">
        <v>0</v>
      </c>
      <c r="DR90" s="43"/>
    </row>
    <row r="91" spans="2:122" s="16" customFormat="1" ht="20.25" customHeight="1">
      <c r="B91" s="18">
        <v>82</v>
      </c>
      <c r="C91" s="60" t="s">
        <v>73</v>
      </c>
      <c r="D91" s="32">
        <f t="shared" si="14"/>
        <v>51124.299999999996</v>
      </c>
      <c r="E91" s="32">
        <f t="shared" si="14"/>
        <v>36031.936</v>
      </c>
      <c r="F91" s="33">
        <f t="shared" si="17"/>
        <v>43828.7</v>
      </c>
      <c r="G91" s="33">
        <f t="shared" si="17"/>
        <v>31781.406</v>
      </c>
      <c r="H91" s="33">
        <f t="shared" si="17"/>
        <v>7295.6</v>
      </c>
      <c r="I91" s="33">
        <f t="shared" si="17"/>
        <v>5894.53</v>
      </c>
      <c r="J91" s="36">
        <v>24310</v>
      </c>
      <c r="K91" s="56">
        <v>14576.312</v>
      </c>
      <c r="L91" s="36">
        <v>1000</v>
      </c>
      <c r="M91" s="56">
        <v>595</v>
      </c>
      <c r="N91" s="37">
        <v>19890</v>
      </c>
      <c r="O91" s="56">
        <v>11895.582</v>
      </c>
      <c r="P91" s="37">
        <v>1000</v>
      </c>
      <c r="Q91" s="56">
        <v>595</v>
      </c>
      <c r="R91" s="37">
        <v>4150</v>
      </c>
      <c r="S91" s="56">
        <v>2429.73</v>
      </c>
      <c r="T91" s="37"/>
      <c r="U91" s="56">
        <v>0</v>
      </c>
      <c r="V91" s="37"/>
      <c r="W91" s="37"/>
      <c r="X91" s="37"/>
      <c r="Y91" s="37"/>
      <c r="Z91" s="37"/>
      <c r="AA91" s="37"/>
      <c r="AB91" s="37"/>
      <c r="AC91" s="37"/>
      <c r="AD91" s="37">
        <v>1340</v>
      </c>
      <c r="AE91" s="56">
        <v>1336.9</v>
      </c>
      <c r="AF91" s="37">
        <v>1600</v>
      </c>
      <c r="AG91" s="56">
        <v>2009.53</v>
      </c>
      <c r="AH91" s="37">
        <v>0</v>
      </c>
      <c r="AI91" s="56">
        <v>0</v>
      </c>
      <c r="AJ91" s="37">
        <v>0</v>
      </c>
      <c r="AK91" s="56">
        <v>0</v>
      </c>
      <c r="AL91" s="37"/>
      <c r="AM91" s="37"/>
      <c r="AN91" s="37">
        <v>1600</v>
      </c>
      <c r="AO91" s="56">
        <v>2009.53</v>
      </c>
      <c r="AP91" s="37">
        <v>1340</v>
      </c>
      <c r="AQ91" s="56">
        <v>1336.9</v>
      </c>
      <c r="AR91" s="37"/>
      <c r="AS91" s="56">
        <v>0</v>
      </c>
      <c r="AT91" s="37"/>
      <c r="AU91" s="56">
        <v>0</v>
      </c>
      <c r="AV91" s="37"/>
      <c r="AW91" s="56">
        <v>0</v>
      </c>
      <c r="AX91" s="37">
        <v>2370</v>
      </c>
      <c r="AY91" s="56">
        <v>1995.34</v>
      </c>
      <c r="AZ91" s="37">
        <v>0</v>
      </c>
      <c r="BA91" s="56">
        <v>0</v>
      </c>
      <c r="BB91" s="37">
        <v>2370</v>
      </c>
      <c r="BC91" s="56">
        <v>1995.34</v>
      </c>
      <c r="BD91" s="37"/>
      <c r="BE91" s="56">
        <v>0</v>
      </c>
      <c r="BF91" s="37"/>
      <c r="BG91" s="56">
        <v>0</v>
      </c>
      <c r="BH91" s="37"/>
      <c r="BI91" s="37"/>
      <c r="BJ91" s="37">
        <v>5640</v>
      </c>
      <c r="BK91" s="56">
        <v>4706.018</v>
      </c>
      <c r="BL91" s="37">
        <v>4695.6</v>
      </c>
      <c r="BM91" s="56">
        <v>3290</v>
      </c>
      <c r="BN91" s="37"/>
      <c r="BO91" s="56">
        <v>0</v>
      </c>
      <c r="BP91" s="37"/>
      <c r="BQ91" s="56">
        <v>0</v>
      </c>
      <c r="BR91" s="37"/>
      <c r="BS91" s="56">
        <v>0</v>
      </c>
      <c r="BT91" s="37"/>
      <c r="BU91" s="56">
        <v>0</v>
      </c>
      <c r="BV91" s="37">
        <v>5640</v>
      </c>
      <c r="BW91" s="56">
        <v>4706.018</v>
      </c>
      <c r="BX91" s="37">
        <v>3745.6</v>
      </c>
      <c r="BY91" s="56">
        <v>3180</v>
      </c>
      <c r="BZ91" s="37"/>
      <c r="CA91" s="56">
        <v>0</v>
      </c>
      <c r="CB91" s="37">
        <v>950</v>
      </c>
      <c r="CC91" s="56">
        <v>110</v>
      </c>
      <c r="CD91" s="37"/>
      <c r="CE91" s="56">
        <v>0</v>
      </c>
      <c r="CF91" s="37"/>
      <c r="CG91" s="56">
        <v>0</v>
      </c>
      <c r="CH91" s="37">
        <v>0</v>
      </c>
      <c r="CI91" s="56">
        <v>0</v>
      </c>
      <c r="CJ91" s="37">
        <v>0</v>
      </c>
      <c r="CK91" s="37"/>
      <c r="CL91" s="37">
        <v>4380</v>
      </c>
      <c r="CM91" s="56">
        <v>3752.836</v>
      </c>
      <c r="CN91" s="37">
        <v>0</v>
      </c>
      <c r="CO91" s="56">
        <v>0</v>
      </c>
      <c r="CP91" s="37">
        <v>3040</v>
      </c>
      <c r="CQ91" s="56">
        <v>2795.964</v>
      </c>
      <c r="CR91" s="40">
        <v>0</v>
      </c>
      <c r="CS91" s="37">
        <v>0</v>
      </c>
      <c r="CT91" s="37">
        <v>720</v>
      </c>
      <c r="CU91" s="56">
        <v>490.964</v>
      </c>
      <c r="CV91" s="37"/>
      <c r="CW91" s="56">
        <v>0</v>
      </c>
      <c r="CX91" s="37">
        <v>1520</v>
      </c>
      <c r="CY91" s="56">
        <v>1520</v>
      </c>
      <c r="CZ91" s="37">
        <v>0</v>
      </c>
      <c r="DA91" s="56">
        <v>0</v>
      </c>
      <c r="DB91" s="37"/>
      <c r="DC91" s="56">
        <v>0</v>
      </c>
      <c r="DD91" s="37"/>
      <c r="DE91" s="56">
        <v>0</v>
      </c>
      <c r="DF91" s="37">
        <v>3000</v>
      </c>
      <c r="DG91" s="56">
        <v>2250</v>
      </c>
      <c r="DH91" s="37">
        <v>0</v>
      </c>
      <c r="DI91" s="37"/>
      <c r="DJ91" s="33">
        <f t="shared" si="15"/>
        <v>1268.7</v>
      </c>
      <c r="DK91" s="33">
        <f t="shared" si="16"/>
        <v>0</v>
      </c>
      <c r="DL91" s="37">
        <v>1268.7</v>
      </c>
      <c r="DM91" s="56">
        <v>1644</v>
      </c>
      <c r="DN91" s="37"/>
      <c r="DO91" s="37"/>
      <c r="DP91" s="35"/>
      <c r="DQ91" s="56">
        <v>1644</v>
      </c>
      <c r="DR91" s="43"/>
    </row>
    <row r="92" spans="2:122" s="53" customFormat="1" ht="20.25" customHeight="1">
      <c r="B92" s="17">
        <v>83</v>
      </c>
      <c r="C92" s="62" t="s">
        <v>74</v>
      </c>
      <c r="D92" s="51">
        <f t="shared" si="14"/>
        <v>85048.09999999999</v>
      </c>
      <c r="E92" s="51">
        <f t="shared" si="14"/>
        <v>52521.14</v>
      </c>
      <c r="F92" s="34">
        <f t="shared" si="17"/>
        <v>75255.4</v>
      </c>
      <c r="G92" s="34">
        <f t="shared" si="17"/>
        <v>50461.14</v>
      </c>
      <c r="H92" s="34">
        <f t="shared" si="17"/>
        <v>9792.7</v>
      </c>
      <c r="I92" s="34">
        <f t="shared" si="17"/>
        <v>2060</v>
      </c>
      <c r="J92" s="36">
        <v>41290</v>
      </c>
      <c r="K92" s="56">
        <v>26872.166</v>
      </c>
      <c r="L92" s="36">
        <v>2740</v>
      </c>
      <c r="M92" s="56">
        <v>2060</v>
      </c>
      <c r="N92" s="36">
        <v>39150</v>
      </c>
      <c r="O92" s="56">
        <v>25026.866</v>
      </c>
      <c r="P92" s="36">
        <v>1750</v>
      </c>
      <c r="Q92" s="56">
        <v>1070</v>
      </c>
      <c r="R92" s="36">
        <v>2000</v>
      </c>
      <c r="S92" s="56">
        <v>1744.5</v>
      </c>
      <c r="T92" s="36">
        <v>990</v>
      </c>
      <c r="U92" s="56">
        <v>990</v>
      </c>
      <c r="V92" s="36"/>
      <c r="W92" s="36"/>
      <c r="X92" s="36"/>
      <c r="Y92" s="36"/>
      <c r="Z92" s="36"/>
      <c r="AA92" s="36"/>
      <c r="AB92" s="36"/>
      <c r="AC92" s="36"/>
      <c r="AD92" s="36">
        <v>2945.4</v>
      </c>
      <c r="AE92" s="56">
        <v>2917.4</v>
      </c>
      <c r="AF92" s="36">
        <v>7052.7</v>
      </c>
      <c r="AG92" s="56">
        <v>0</v>
      </c>
      <c r="AH92" s="36">
        <v>1050</v>
      </c>
      <c r="AI92" s="56">
        <v>1022</v>
      </c>
      <c r="AJ92" s="36">
        <v>7052.7</v>
      </c>
      <c r="AK92" s="56">
        <v>0</v>
      </c>
      <c r="AL92" s="36"/>
      <c r="AM92" s="36"/>
      <c r="AN92" s="36"/>
      <c r="AO92" s="56">
        <v>0</v>
      </c>
      <c r="AP92" s="36">
        <v>1895.4</v>
      </c>
      <c r="AQ92" s="56">
        <v>1895.4</v>
      </c>
      <c r="AR92" s="36"/>
      <c r="AS92" s="56">
        <v>0</v>
      </c>
      <c r="AT92" s="36"/>
      <c r="AU92" s="56">
        <v>0</v>
      </c>
      <c r="AV92" s="36"/>
      <c r="AW92" s="56">
        <v>0</v>
      </c>
      <c r="AX92" s="36">
        <v>4059</v>
      </c>
      <c r="AY92" s="56">
        <v>2802.374</v>
      </c>
      <c r="AZ92" s="36">
        <v>0</v>
      </c>
      <c r="BA92" s="56">
        <v>0</v>
      </c>
      <c r="BB92" s="36">
        <v>3059</v>
      </c>
      <c r="BC92" s="56">
        <v>2107.374</v>
      </c>
      <c r="BD92" s="36"/>
      <c r="BE92" s="56">
        <v>0</v>
      </c>
      <c r="BF92" s="36"/>
      <c r="BG92" s="56">
        <v>0</v>
      </c>
      <c r="BH92" s="36"/>
      <c r="BI92" s="36"/>
      <c r="BJ92" s="36">
        <v>900</v>
      </c>
      <c r="BK92" s="56">
        <v>900</v>
      </c>
      <c r="BL92" s="36">
        <v>0</v>
      </c>
      <c r="BM92" s="56">
        <v>0</v>
      </c>
      <c r="BN92" s="36"/>
      <c r="BO92" s="56">
        <v>0</v>
      </c>
      <c r="BP92" s="36"/>
      <c r="BQ92" s="56">
        <v>0</v>
      </c>
      <c r="BR92" s="36"/>
      <c r="BS92" s="56">
        <v>0</v>
      </c>
      <c r="BT92" s="36"/>
      <c r="BU92" s="56">
        <v>0</v>
      </c>
      <c r="BV92" s="36"/>
      <c r="BW92" s="56">
        <v>0</v>
      </c>
      <c r="BX92" s="36"/>
      <c r="BY92" s="56">
        <v>0</v>
      </c>
      <c r="BZ92" s="36">
        <v>900</v>
      </c>
      <c r="CA92" s="56">
        <v>900</v>
      </c>
      <c r="CB92" s="36"/>
      <c r="CC92" s="56">
        <v>0</v>
      </c>
      <c r="CD92" s="36"/>
      <c r="CE92" s="56">
        <v>0</v>
      </c>
      <c r="CF92" s="36"/>
      <c r="CG92" s="56">
        <v>0</v>
      </c>
      <c r="CH92" s="36">
        <v>0</v>
      </c>
      <c r="CI92" s="56">
        <v>0</v>
      </c>
      <c r="CJ92" s="36">
        <v>0</v>
      </c>
      <c r="CK92" s="36"/>
      <c r="CL92" s="36">
        <v>4260</v>
      </c>
      <c r="CM92" s="56">
        <v>3100</v>
      </c>
      <c r="CN92" s="36">
        <v>0</v>
      </c>
      <c r="CO92" s="56">
        <v>0</v>
      </c>
      <c r="CP92" s="36">
        <v>3500</v>
      </c>
      <c r="CQ92" s="56">
        <v>2650</v>
      </c>
      <c r="CR92" s="40">
        <v>0</v>
      </c>
      <c r="CS92" s="36">
        <v>0</v>
      </c>
      <c r="CT92" s="36"/>
      <c r="CU92" s="56">
        <v>0</v>
      </c>
      <c r="CV92" s="36"/>
      <c r="CW92" s="56">
        <v>0</v>
      </c>
      <c r="CX92" s="36">
        <v>16800</v>
      </c>
      <c r="CY92" s="56">
        <v>11619.2</v>
      </c>
      <c r="CZ92" s="36">
        <v>0</v>
      </c>
      <c r="DA92" s="56">
        <v>0</v>
      </c>
      <c r="DB92" s="36">
        <v>14100</v>
      </c>
      <c r="DC92" s="56">
        <v>9857.5</v>
      </c>
      <c r="DD92" s="36"/>
      <c r="DE92" s="56">
        <v>0</v>
      </c>
      <c r="DF92" s="36">
        <v>3000</v>
      </c>
      <c r="DG92" s="56">
        <v>2250</v>
      </c>
      <c r="DH92" s="36">
        <v>0</v>
      </c>
      <c r="DI92" s="36"/>
      <c r="DJ92" s="33">
        <f t="shared" si="15"/>
        <v>2001</v>
      </c>
      <c r="DK92" s="33">
        <f t="shared" si="16"/>
        <v>0</v>
      </c>
      <c r="DL92" s="36">
        <v>2001</v>
      </c>
      <c r="DM92" s="56">
        <v>0</v>
      </c>
      <c r="DN92" s="36"/>
      <c r="DO92" s="36"/>
      <c r="DP92" s="40"/>
      <c r="DQ92" s="56">
        <v>0</v>
      </c>
      <c r="DR92" s="52"/>
    </row>
    <row r="93" spans="2:122" s="16" customFormat="1" ht="20.25" customHeight="1">
      <c r="B93" s="18">
        <v>84</v>
      </c>
      <c r="C93" s="63" t="s">
        <v>96</v>
      </c>
      <c r="D93" s="32">
        <f t="shared" si="14"/>
        <v>23879.7</v>
      </c>
      <c r="E93" s="32">
        <f t="shared" si="14"/>
        <v>14680.983999999999</v>
      </c>
      <c r="F93" s="33">
        <f t="shared" si="17"/>
        <v>21900</v>
      </c>
      <c r="G93" s="33">
        <f t="shared" si="17"/>
        <v>13974.333999999999</v>
      </c>
      <c r="H93" s="33">
        <f t="shared" si="17"/>
        <v>1979.7</v>
      </c>
      <c r="I93" s="33">
        <f t="shared" si="17"/>
        <v>706.65</v>
      </c>
      <c r="J93" s="36">
        <v>15435</v>
      </c>
      <c r="K93" s="56">
        <v>10277.701</v>
      </c>
      <c r="L93" s="36">
        <v>1100</v>
      </c>
      <c r="M93" s="56">
        <v>920</v>
      </c>
      <c r="N93" s="37">
        <v>14700</v>
      </c>
      <c r="O93" s="56">
        <v>9951.501</v>
      </c>
      <c r="P93" s="37">
        <v>1100</v>
      </c>
      <c r="Q93" s="56">
        <v>920</v>
      </c>
      <c r="R93" s="37">
        <v>420</v>
      </c>
      <c r="S93" s="56">
        <v>11.2</v>
      </c>
      <c r="T93" s="37"/>
      <c r="U93" s="56">
        <v>0</v>
      </c>
      <c r="V93" s="37"/>
      <c r="W93" s="37"/>
      <c r="X93" s="37"/>
      <c r="Y93" s="37"/>
      <c r="Z93" s="37"/>
      <c r="AA93" s="37"/>
      <c r="AB93" s="37"/>
      <c r="AC93" s="37"/>
      <c r="AD93" s="37">
        <v>0</v>
      </c>
      <c r="AE93" s="56">
        <v>0</v>
      </c>
      <c r="AF93" s="37">
        <v>100</v>
      </c>
      <c r="AG93" s="56">
        <v>-213.35</v>
      </c>
      <c r="AH93" s="37">
        <v>0</v>
      </c>
      <c r="AI93" s="56">
        <v>0</v>
      </c>
      <c r="AJ93" s="37">
        <v>100</v>
      </c>
      <c r="AK93" s="56">
        <v>0</v>
      </c>
      <c r="AL93" s="37"/>
      <c r="AM93" s="37"/>
      <c r="AN93" s="37"/>
      <c r="AO93" s="56">
        <v>0</v>
      </c>
      <c r="AP93" s="37"/>
      <c r="AQ93" s="56">
        <v>0</v>
      </c>
      <c r="AR93" s="37"/>
      <c r="AS93" s="56">
        <v>0</v>
      </c>
      <c r="AT93" s="37"/>
      <c r="AU93" s="56">
        <v>0</v>
      </c>
      <c r="AV93" s="37"/>
      <c r="AW93" s="56">
        <v>-213.35</v>
      </c>
      <c r="AX93" s="37">
        <v>1150</v>
      </c>
      <c r="AY93" s="56">
        <v>450</v>
      </c>
      <c r="AZ93" s="37">
        <v>0</v>
      </c>
      <c r="BA93" s="56">
        <v>0</v>
      </c>
      <c r="BB93" s="37">
        <v>900</v>
      </c>
      <c r="BC93" s="56">
        <v>450</v>
      </c>
      <c r="BD93" s="37"/>
      <c r="BE93" s="56">
        <v>0</v>
      </c>
      <c r="BF93" s="37"/>
      <c r="BG93" s="56">
        <v>0</v>
      </c>
      <c r="BH93" s="37"/>
      <c r="BI93" s="37"/>
      <c r="BJ93" s="37">
        <v>0</v>
      </c>
      <c r="BK93" s="56">
        <v>0</v>
      </c>
      <c r="BL93" s="37">
        <v>779.7</v>
      </c>
      <c r="BM93" s="56">
        <v>0</v>
      </c>
      <c r="BN93" s="37"/>
      <c r="BO93" s="56">
        <v>0</v>
      </c>
      <c r="BP93" s="37"/>
      <c r="BQ93" s="56">
        <v>0</v>
      </c>
      <c r="BR93" s="37"/>
      <c r="BS93" s="56">
        <v>0</v>
      </c>
      <c r="BT93" s="37"/>
      <c r="BU93" s="56">
        <v>0</v>
      </c>
      <c r="BV93" s="37"/>
      <c r="BW93" s="56">
        <v>0</v>
      </c>
      <c r="BX93" s="37"/>
      <c r="BY93" s="56">
        <v>0</v>
      </c>
      <c r="BZ93" s="37"/>
      <c r="CA93" s="56">
        <v>0</v>
      </c>
      <c r="CB93" s="37">
        <v>779.7</v>
      </c>
      <c r="CC93" s="56">
        <v>0</v>
      </c>
      <c r="CD93" s="37"/>
      <c r="CE93" s="56">
        <v>0</v>
      </c>
      <c r="CF93" s="37"/>
      <c r="CG93" s="56">
        <v>0</v>
      </c>
      <c r="CH93" s="37">
        <v>300</v>
      </c>
      <c r="CI93" s="56">
        <v>300</v>
      </c>
      <c r="CJ93" s="37">
        <v>0</v>
      </c>
      <c r="CK93" s="37"/>
      <c r="CL93" s="37">
        <v>700</v>
      </c>
      <c r="CM93" s="56">
        <v>170</v>
      </c>
      <c r="CN93" s="37">
        <v>0</v>
      </c>
      <c r="CO93" s="56">
        <v>0</v>
      </c>
      <c r="CP93" s="37">
        <v>700</v>
      </c>
      <c r="CQ93" s="56">
        <v>170</v>
      </c>
      <c r="CR93" s="40">
        <v>0</v>
      </c>
      <c r="CS93" s="37">
        <v>0</v>
      </c>
      <c r="CT93" s="37"/>
      <c r="CU93" s="56">
        <v>0</v>
      </c>
      <c r="CV93" s="37"/>
      <c r="CW93" s="56">
        <v>0</v>
      </c>
      <c r="CX93" s="37">
        <v>3315</v>
      </c>
      <c r="CY93" s="56">
        <v>2476.633</v>
      </c>
      <c r="CZ93" s="37">
        <v>0</v>
      </c>
      <c r="DA93" s="56">
        <v>0</v>
      </c>
      <c r="DB93" s="37"/>
      <c r="DC93" s="56">
        <v>0</v>
      </c>
      <c r="DD93" s="37"/>
      <c r="DE93" s="56">
        <v>0</v>
      </c>
      <c r="DF93" s="37">
        <v>800</v>
      </c>
      <c r="DG93" s="56">
        <v>300</v>
      </c>
      <c r="DH93" s="37">
        <v>0</v>
      </c>
      <c r="DI93" s="37"/>
      <c r="DJ93" s="33">
        <f t="shared" si="15"/>
        <v>200</v>
      </c>
      <c r="DK93" s="33">
        <f t="shared" si="16"/>
        <v>0</v>
      </c>
      <c r="DL93" s="37">
        <v>200</v>
      </c>
      <c r="DM93" s="56">
        <v>0</v>
      </c>
      <c r="DN93" s="37"/>
      <c r="DO93" s="37"/>
      <c r="DP93" s="35"/>
      <c r="DQ93" s="56">
        <v>0</v>
      </c>
      <c r="DR93" s="43"/>
    </row>
    <row r="94" spans="2:122" s="16" customFormat="1" ht="20.25" customHeight="1">
      <c r="B94" s="17">
        <v>85</v>
      </c>
      <c r="C94" s="62" t="s">
        <v>75</v>
      </c>
      <c r="D94" s="32">
        <f t="shared" si="14"/>
        <v>92823.5</v>
      </c>
      <c r="E94" s="32">
        <f t="shared" si="14"/>
        <v>52631.158</v>
      </c>
      <c r="F94" s="33">
        <f t="shared" si="17"/>
        <v>76812.7</v>
      </c>
      <c r="G94" s="33">
        <f t="shared" si="17"/>
        <v>47865.506</v>
      </c>
      <c r="H94" s="33">
        <f t="shared" si="17"/>
        <v>20960.8</v>
      </c>
      <c r="I94" s="33">
        <f t="shared" si="17"/>
        <v>9715.652</v>
      </c>
      <c r="J94" s="36">
        <v>34249.2</v>
      </c>
      <c r="K94" s="56">
        <v>23443.963</v>
      </c>
      <c r="L94" s="36">
        <v>20960.8</v>
      </c>
      <c r="M94" s="56">
        <v>9715.652</v>
      </c>
      <c r="N94" s="37">
        <v>34034</v>
      </c>
      <c r="O94" s="56">
        <v>23310.763</v>
      </c>
      <c r="P94" s="37">
        <v>20960.8</v>
      </c>
      <c r="Q94" s="56">
        <v>9715.652</v>
      </c>
      <c r="R94" s="37">
        <v>42</v>
      </c>
      <c r="S94" s="56">
        <v>0</v>
      </c>
      <c r="T94" s="37"/>
      <c r="U94" s="56">
        <v>0</v>
      </c>
      <c r="V94" s="37"/>
      <c r="W94" s="37"/>
      <c r="X94" s="37"/>
      <c r="Y94" s="37"/>
      <c r="Z94" s="37"/>
      <c r="AA94" s="37"/>
      <c r="AB94" s="37"/>
      <c r="AC94" s="37"/>
      <c r="AD94" s="37">
        <v>4065</v>
      </c>
      <c r="AE94" s="56">
        <v>2030</v>
      </c>
      <c r="AF94" s="37">
        <v>0</v>
      </c>
      <c r="AG94" s="56">
        <v>0</v>
      </c>
      <c r="AH94" s="37">
        <v>3065</v>
      </c>
      <c r="AI94" s="56">
        <v>2030</v>
      </c>
      <c r="AJ94" s="37">
        <v>0</v>
      </c>
      <c r="AK94" s="56">
        <v>0</v>
      </c>
      <c r="AL94" s="37"/>
      <c r="AM94" s="37"/>
      <c r="AN94" s="37"/>
      <c r="AO94" s="56">
        <v>0</v>
      </c>
      <c r="AP94" s="37">
        <v>1000</v>
      </c>
      <c r="AQ94" s="56">
        <v>0</v>
      </c>
      <c r="AR94" s="37"/>
      <c r="AS94" s="56">
        <v>0</v>
      </c>
      <c r="AT94" s="37"/>
      <c r="AU94" s="56">
        <v>0</v>
      </c>
      <c r="AV94" s="37"/>
      <c r="AW94" s="56">
        <v>0</v>
      </c>
      <c r="AX94" s="37">
        <v>1600</v>
      </c>
      <c r="AY94" s="56">
        <v>400</v>
      </c>
      <c r="AZ94" s="37">
        <v>0</v>
      </c>
      <c r="BA94" s="56">
        <v>0</v>
      </c>
      <c r="BB94" s="37">
        <v>1600</v>
      </c>
      <c r="BC94" s="56">
        <v>400</v>
      </c>
      <c r="BD94" s="37"/>
      <c r="BE94" s="56">
        <v>0</v>
      </c>
      <c r="BF94" s="37"/>
      <c r="BG94" s="56">
        <v>0</v>
      </c>
      <c r="BH94" s="37"/>
      <c r="BI94" s="37"/>
      <c r="BJ94" s="37">
        <v>0</v>
      </c>
      <c r="BK94" s="56">
        <v>0</v>
      </c>
      <c r="BL94" s="37">
        <v>0</v>
      </c>
      <c r="BM94" s="56">
        <v>0</v>
      </c>
      <c r="BN94" s="37"/>
      <c r="BO94" s="56">
        <v>0</v>
      </c>
      <c r="BP94" s="37"/>
      <c r="BQ94" s="56">
        <v>0</v>
      </c>
      <c r="BR94" s="37"/>
      <c r="BS94" s="56">
        <v>0</v>
      </c>
      <c r="BT94" s="37"/>
      <c r="BU94" s="56">
        <v>0</v>
      </c>
      <c r="BV94" s="37"/>
      <c r="BW94" s="56">
        <v>0</v>
      </c>
      <c r="BX94" s="37"/>
      <c r="BY94" s="56">
        <v>0</v>
      </c>
      <c r="BZ94" s="37"/>
      <c r="CA94" s="56">
        <v>0</v>
      </c>
      <c r="CB94" s="37"/>
      <c r="CC94" s="56">
        <v>0</v>
      </c>
      <c r="CD94" s="37"/>
      <c r="CE94" s="56">
        <v>0</v>
      </c>
      <c r="CF94" s="37"/>
      <c r="CG94" s="56">
        <v>0</v>
      </c>
      <c r="CH94" s="37">
        <v>0</v>
      </c>
      <c r="CI94" s="56">
        <v>0</v>
      </c>
      <c r="CJ94" s="37">
        <v>0</v>
      </c>
      <c r="CK94" s="37"/>
      <c r="CL94" s="37">
        <v>2000</v>
      </c>
      <c r="CM94" s="56">
        <v>800</v>
      </c>
      <c r="CN94" s="37">
        <v>0</v>
      </c>
      <c r="CO94" s="56">
        <v>0</v>
      </c>
      <c r="CP94" s="37">
        <v>2000</v>
      </c>
      <c r="CQ94" s="56">
        <v>800</v>
      </c>
      <c r="CR94" s="40">
        <v>0</v>
      </c>
      <c r="CS94" s="37">
        <v>0</v>
      </c>
      <c r="CT94" s="37"/>
      <c r="CU94" s="56">
        <v>0</v>
      </c>
      <c r="CV94" s="37"/>
      <c r="CW94" s="56">
        <v>0</v>
      </c>
      <c r="CX94" s="37">
        <v>18308</v>
      </c>
      <c r="CY94" s="56">
        <v>13741.543</v>
      </c>
      <c r="CZ94" s="37">
        <v>0</v>
      </c>
      <c r="DA94" s="56">
        <v>0</v>
      </c>
      <c r="DB94" s="37">
        <v>11119</v>
      </c>
      <c r="DC94" s="56">
        <v>8546</v>
      </c>
      <c r="DD94" s="37"/>
      <c r="DE94" s="56">
        <v>0</v>
      </c>
      <c r="DF94" s="37">
        <v>4800</v>
      </c>
      <c r="DG94" s="56">
        <v>2500</v>
      </c>
      <c r="DH94" s="37">
        <v>0</v>
      </c>
      <c r="DI94" s="37"/>
      <c r="DJ94" s="33">
        <f t="shared" si="15"/>
        <v>6840.5</v>
      </c>
      <c r="DK94" s="33">
        <f t="shared" si="16"/>
        <v>0</v>
      </c>
      <c r="DL94" s="37">
        <v>11790.5</v>
      </c>
      <c r="DM94" s="56">
        <v>4950</v>
      </c>
      <c r="DN94" s="37"/>
      <c r="DO94" s="37"/>
      <c r="DP94" s="35">
        <v>4950</v>
      </c>
      <c r="DQ94" s="56">
        <v>4950</v>
      </c>
      <c r="DR94" s="43"/>
    </row>
    <row r="95" spans="2:122" s="16" customFormat="1" ht="20.25" customHeight="1">
      <c r="B95" s="18">
        <v>86</v>
      </c>
      <c r="C95" s="62" t="s">
        <v>76</v>
      </c>
      <c r="D95" s="32">
        <f t="shared" si="14"/>
        <v>19862.9</v>
      </c>
      <c r="E95" s="32">
        <f t="shared" si="14"/>
        <v>13109.82</v>
      </c>
      <c r="F95" s="33">
        <f t="shared" si="17"/>
        <v>18702.7</v>
      </c>
      <c r="G95" s="33">
        <f t="shared" si="17"/>
        <v>12709.82</v>
      </c>
      <c r="H95" s="33">
        <f t="shared" si="17"/>
        <v>1160.2</v>
      </c>
      <c r="I95" s="33">
        <f t="shared" si="17"/>
        <v>400</v>
      </c>
      <c r="J95" s="36">
        <v>11042.7</v>
      </c>
      <c r="K95" s="56">
        <v>7708.893</v>
      </c>
      <c r="L95" s="36">
        <v>1560.2</v>
      </c>
      <c r="M95" s="56">
        <v>300</v>
      </c>
      <c r="N95" s="37">
        <v>10821.7</v>
      </c>
      <c r="O95" s="56">
        <v>7641.403</v>
      </c>
      <c r="P95" s="37">
        <v>1560.2</v>
      </c>
      <c r="Q95" s="56">
        <v>300</v>
      </c>
      <c r="R95" s="37">
        <v>161</v>
      </c>
      <c r="S95" s="56">
        <v>10.49</v>
      </c>
      <c r="T95" s="37"/>
      <c r="U95" s="56">
        <v>0</v>
      </c>
      <c r="V95" s="37"/>
      <c r="W95" s="37"/>
      <c r="X95" s="37"/>
      <c r="Y95" s="37"/>
      <c r="Z95" s="37"/>
      <c r="AA95" s="37"/>
      <c r="AB95" s="37"/>
      <c r="AC95" s="37"/>
      <c r="AD95" s="37">
        <v>1000</v>
      </c>
      <c r="AE95" s="56">
        <v>436</v>
      </c>
      <c r="AF95" s="37">
        <v>-500</v>
      </c>
      <c r="AG95" s="56">
        <v>0</v>
      </c>
      <c r="AH95" s="37">
        <v>1000</v>
      </c>
      <c r="AI95" s="56">
        <v>436</v>
      </c>
      <c r="AJ95" s="37">
        <v>0</v>
      </c>
      <c r="AK95" s="56">
        <v>0</v>
      </c>
      <c r="AL95" s="37"/>
      <c r="AM95" s="37"/>
      <c r="AN95" s="37"/>
      <c r="AO95" s="56">
        <v>0</v>
      </c>
      <c r="AP95" s="37"/>
      <c r="AQ95" s="56">
        <v>0</v>
      </c>
      <c r="AR95" s="37"/>
      <c r="AS95" s="56">
        <v>0</v>
      </c>
      <c r="AT95" s="37"/>
      <c r="AU95" s="56">
        <v>0</v>
      </c>
      <c r="AV95" s="37">
        <v>-500</v>
      </c>
      <c r="AW95" s="56">
        <v>0</v>
      </c>
      <c r="AX95" s="37">
        <v>250</v>
      </c>
      <c r="AY95" s="56">
        <v>150</v>
      </c>
      <c r="AZ95" s="37">
        <v>0</v>
      </c>
      <c r="BA95" s="56">
        <v>0</v>
      </c>
      <c r="BB95" s="37">
        <v>250</v>
      </c>
      <c r="BC95" s="56">
        <v>150</v>
      </c>
      <c r="BD95" s="37"/>
      <c r="BE95" s="56">
        <v>0</v>
      </c>
      <c r="BF95" s="37"/>
      <c r="BG95" s="56">
        <v>0</v>
      </c>
      <c r="BH95" s="37"/>
      <c r="BI95" s="37"/>
      <c r="BJ95" s="37">
        <v>0</v>
      </c>
      <c r="BK95" s="56">
        <v>0</v>
      </c>
      <c r="BL95" s="37">
        <v>0</v>
      </c>
      <c r="BM95" s="56">
        <v>0</v>
      </c>
      <c r="BN95" s="37"/>
      <c r="BO95" s="56">
        <v>0</v>
      </c>
      <c r="BP95" s="37"/>
      <c r="BQ95" s="56">
        <v>0</v>
      </c>
      <c r="BR95" s="37"/>
      <c r="BS95" s="56">
        <v>0</v>
      </c>
      <c r="BT95" s="37"/>
      <c r="BU95" s="56">
        <v>0</v>
      </c>
      <c r="BV95" s="37"/>
      <c r="BW95" s="56">
        <v>0</v>
      </c>
      <c r="BX95" s="37"/>
      <c r="BY95" s="56">
        <v>0</v>
      </c>
      <c r="BZ95" s="37"/>
      <c r="CA95" s="56">
        <v>0</v>
      </c>
      <c r="CB95" s="37"/>
      <c r="CC95" s="56">
        <v>0</v>
      </c>
      <c r="CD95" s="37"/>
      <c r="CE95" s="56">
        <v>0</v>
      </c>
      <c r="CF95" s="37"/>
      <c r="CG95" s="56">
        <v>0</v>
      </c>
      <c r="CH95" s="37">
        <v>0</v>
      </c>
      <c r="CI95" s="56">
        <v>0</v>
      </c>
      <c r="CJ95" s="37">
        <v>0</v>
      </c>
      <c r="CK95" s="37"/>
      <c r="CL95" s="37">
        <v>1610</v>
      </c>
      <c r="CM95" s="56">
        <v>555.02</v>
      </c>
      <c r="CN95" s="37">
        <v>100</v>
      </c>
      <c r="CO95" s="56">
        <v>100</v>
      </c>
      <c r="CP95" s="37">
        <v>1610</v>
      </c>
      <c r="CQ95" s="56">
        <v>555.02</v>
      </c>
      <c r="CR95" s="40">
        <v>100</v>
      </c>
      <c r="CS95" s="37">
        <v>100</v>
      </c>
      <c r="CT95" s="37">
        <v>730</v>
      </c>
      <c r="CU95" s="56">
        <v>0</v>
      </c>
      <c r="CV95" s="37"/>
      <c r="CW95" s="56">
        <v>0</v>
      </c>
      <c r="CX95" s="37">
        <v>3800</v>
      </c>
      <c r="CY95" s="56">
        <v>3799.907</v>
      </c>
      <c r="CZ95" s="37">
        <v>0</v>
      </c>
      <c r="DA95" s="56">
        <v>0</v>
      </c>
      <c r="DB95" s="37">
        <v>3800</v>
      </c>
      <c r="DC95" s="56">
        <v>3799.907</v>
      </c>
      <c r="DD95" s="37"/>
      <c r="DE95" s="56">
        <v>0</v>
      </c>
      <c r="DF95" s="37">
        <v>500</v>
      </c>
      <c r="DG95" s="56">
        <v>60</v>
      </c>
      <c r="DH95" s="37">
        <v>0</v>
      </c>
      <c r="DI95" s="37"/>
      <c r="DJ95" s="33">
        <f t="shared" si="15"/>
        <v>500</v>
      </c>
      <c r="DK95" s="33">
        <f t="shared" si="16"/>
        <v>0</v>
      </c>
      <c r="DL95" s="37">
        <v>500</v>
      </c>
      <c r="DM95" s="56">
        <v>0</v>
      </c>
      <c r="DN95" s="37"/>
      <c r="DO95" s="37"/>
      <c r="DP95" s="35"/>
      <c r="DQ95" s="56">
        <v>0</v>
      </c>
      <c r="DR95" s="43"/>
    </row>
    <row r="96" spans="2:122" s="16" customFormat="1" ht="20.25" customHeight="1">
      <c r="B96" s="17">
        <v>87</v>
      </c>
      <c r="C96" s="62" t="s">
        <v>77</v>
      </c>
      <c r="D96" s="32">
        <f t="shared" si="14"/>
        <v>19207.199999999997</v>
      </c>
      <c r="E96" s="32">
        <f t="shared" si="14"/>
        <v>12505.809</v>
      </c>
      <c r="F96" s="33">
        <f t="shared" si="17"/>
        <v>16223.8</v>
      </c>
      <c r="G96" s="33">
        <f t="shared" si="17"/>
        <v>10126.809</v>
      </c>
      <c r="H96" s="33">
        <f t="shared" si="17"/>
        <v>2983.3999999999996</v>
      </c>
      <c r="I96" s="33">
        <f t="shared" si="17"/>
        <v>2379</v>
      </c>
      <c r="J96" s="36">
        <v>12523.8</v>
      </c>
      <c r="K96" s="56">
        <v>8826.809</v>
      </c>
      <c r="L96" s="36">
        <v>300</v>
      </c>
      <c r="M96" s="56">
        <v>300</v>
      </c>
      <c r="N96" s="37">
        <v>11880</v>
      </c>
      <c r="O96" s="56">
        <v>8826.809</v>
      </c>
      <c r="P96" s="37">
        <v>300</v>
      </c>
      <c r="Q96" s="56">
        <v>300</v>
      </c>
      <c r="R96" s="37">
        <v>608.8</v>
      </c>
      <c r="S96" s="56">
        <v>0</v>
      </c>
      <c r="T96" s="37"/>
      <c r="U96" s="56">
        <v>0</v>
      </c>
      <c r="V96" s="37"/>
      <c r="W96" s="37"/>
      <c r="X96" s="37"/>
      <c r="Y96" s="37"/>
      <c r="Z96" s="37"/>
      <c r="AA96" s="37"/>
      <c r="AB96" s="37"/>
      <c r="AC96" s="37"/>
      <c r="AD96" s="37">
        <v>0</v>
      </c>
      <c r="AE96" s="56">
        <v>0</v>
      </c>
      <c r="AF96" s="37">
        <v>1504.1</v>
      </c>
      <c r="AG96" s="56">
        <v>900</v>
      </c>
      <c r="AH96" s="37">
        <v>0</v>
      </c>
      <c r="AI96" s="56">
        <v>0</v>
      </c>
      <c r="AJ96" s="37">
        <v>0</v>
      </c>
      <c r="AK96" s="56">
        <v>0</v>
      </c>
      <c r="AL96" s="37"/>
      <c r="AM96" s="37"/>
      <c r="AN96" s="37">
        <v>604.1</v>
      </c>
      <c r="AO96" s="56">
        <v>0</v>
      </c>
      <c r="AP96" s="37"/>
      <c r="AQ96" s="56">
        <v>0</v>
      </c>
      <c r="AR96" s="37">
        <v>900</v>
      </c>
      <c r="AS96" s="56">
        <v>900</v>
      </c>
      <c r="AT96" s="37"/>
      <c r="AU96" s="56">
        <v>0</v>
      </c>
      <c r="AV96" s="37"/>
      <c r="AW96" s="56">
        <v>0</v>
      </c>
      <c r="AX96" s="37">
        <v>1000</v>
      </c>
      <c r="AY96" s="56">
        <v>600</v>
      </c>
      <c r="AZ96" s="37">
        <v>0</v>
      </c>
      <c r="BA96" s="56">
        <v>0</v>
      </c>
      <c r="BB96" s="37">
        <v>1000</v>
      </c>
      <c r="BC96" s="56">
        <v>600</v>
      </c>
      <c r="BD96" s="37"/>
      <c r="BE96" s="56">
        <v>0</v>
      </c>
      <c r="BF96" s="37"/>
      <c r="BG96" s="56">
        <v>0</v>
      </c>
      <c r="BH96" s="37"/>
      <c r="BI96" s="37"/>
      <c r="BJ96" s="37">
        <v>700</v>
      </c>
      <c r="BK96" s="56">
        <v>700</v>
      </c>
      <c r="BL96" s="37">
        <v>1179.3</v>
      </c>
      <c r="BM96" s="56">
        <v>1179</v>
      </c>
      <c r="BN96" s="37"/>
      <c r="BO96" s="56">
        <v>0</v>
      </c>
      <c r="BP96" s="37"/>
      <c r="BQ96" s="56">
        <v>0</v>
      </c>
      <c r="BR96" s="37"/>
      <c r="BS96" s="56">
        <v>0</v>
      </c>
      <c r="BT96" s="37"/>
      <c r="BU96" s="56">
        <v>0</v>
      </c>
      <c r="BV96" s="37"/>
      <c r="BW96" s="56">
        <v>0</v>
      </c>
      <c r="BX96" s="37">
        <v>1179.3</v>
      </c>
      <c r="BY96" s="56">
        <v>1179</v>
      </c>
      <c r="BZ96" s="37">
        <v>700</v>
      </c>
      <c r="CA96" s="56">
        <v>700</v>
      </c>
      <c r="CB96" s="37"/>
      <c r="CC96" s="56">
        <v>0</v>
      </c>
      <c r="CD96" s="37"/>
      <c r="CE96" s="56">
        <v>0</v>
      </c>
      <c r="CF96" s="37"/>
      <c r="CG96" s="56">
        <v>0</v>
      </c>
      <c r="CH96" s="37">
        <v>0</v>
      </c>
      <c r="CI96" s="56">
        <v>0</v>
      </c>
      <c r="CJ96" s="37">
        <v>0</v>
      </c>
      <c r="CK96" s="37"/>
      <c r="CL96" s="37">
        <v>1000</v>
      </c>
      <c r="CM96" s="56">
        <v>0</v>
      </c>
      <c r="CN96" s="37">
        <v>0</v>
      </c>
      <c r="CO96" s="56">
        <v>0</v>
      </c>
      <c r="CP96" s="37">
        <v>1000</v>
      </c>
      <c r="CQ96" s="56">
        <v>0</v>
      </c>
      <c r="CR96" s="40">
        <v>0</v>
      </c>
      <c r="CS96" s="37">
        <v>0</v>
      </c>
      <c r="CT96" s="37"/>
      <c r="CU96" s="56">
        <v>0</v>
      </c>
      <c r="CV96" s="37"/>
      <c r="CW96" s="56">
        <v>0</v>
      </c>
      <c r="CX96" s="37">
        <v>0</v>
      </c>
      <c r="CY96" s="56">
        <v>0</v>
      </c>
      <c r="CZ96" s="37">
        <v>0</v>
      </c>
      <c r="DA96" s="56">
        <v>0</v>
      </c>
      <c r="DB96" s="37"/>
      <c r="DC96" s="56">
        <v>0</v>
      </c>
      <c r="DD96" s="37"/>
      <c r="DE96" s="56">
        <v>0</v>
      </c>
      <c r="DF96" s="37">
        <v>0</v>
      </c>
      <c r="DG96" s="56">
        <v>0</v>
      </c>
      <c r="DH96" s="37">
        <v>0</v>
      </c>
      <c r="DI96" s="37"/>
      <c r="DJ96" s="33">
        <f t="shared" si="15"/>
        <v>1000</v>
      </c>
      <c r="DK96" s="33">
        <f t="shared" si="16"/>
        <v>0</v>
      </c>
      <c r="DL96" s="37">
        <v>1000</v>
      </c>
      <c r="DM96" s="56">
        <v>0</v>
      </c>
      <c r="DN96" s="37"/>
      <c r="DO96" s="37"/>
      <c r="DP96" s="35"/>
      <c r="DQ96" s="56">
        <v>0</v>
      </c>
      <c r="DR96" s="43"/>
    </row>
    <row r="97" spans="2:122" s="16" customFormat="1" ht="20.25" customHeight="1">
      <c r="B97" s="18">
        <v>88</v>
      </c>
      <c r="C97" s="62" t="s">
        <v>78</v>
      </c>
      <c r="D97" s="32">
        <f t="shared" si="14"/>
        <v>42935.899999999994</v>
      </c>
      <c r="E97" s="32">
        <f t="shared" si="14"/>
        <v>27599.087000000003</v>
      </c>
      <c r="F97" s="33">
        <f t="shared" si="17"/>
        <v>42090.399999999994</v>
      </c>
      <c r="G97" s="33">
        <f t="shared" si="17"/>
        <v>27066.512000000002</v>
      </c>
      <c r="H97" s="33">
        <f t="shared" si="17"/>
        <v>1445.5</v>
      </c>
      <c r="I97" s="33">
        <f t="shared" si="17"/>
        <v>1132.575</v>
      </c>
      <c r="J97" s="36">
        <v>16832.9</v>
      </c>
      <c r="K97" s="56">
        <v>12251.512</v>
      </c>
      <c r="L97" s="36">
        <v>6445.5</v>
      </c>
      <c r="M97" s="56">
        <v>1345.2</v>
      </c>
      <c r="N97" s="37">
        <v>16552.9</v>
      </c>
      <c r="O97" s="56">
        <v>12191.512</v>
      </c>
      <c r="P97" s="37">
        <v>2600</v>
      </c>
      <c r="Q97" s="56">
        <v>1156.2</v>
      </c>
      <c r="R97" s="37">
        <v>100</v>
      </c>
      <c r="S97" s="56">
        <v>0</v>
      </c>
      <c r="T97" s="37">
        <v>3845.5</v>
      </c>
      <c r="U97" s="56">
        <v>189</v>
      </c>
      <c r="V97" s="37"/>
      <c r="W97" s="37"/>
      <c r="X97" s="37"/>
      <c r="Y97" s="37"/>
      <c r="Z97" s="37"/>
      <c r="AA97" s="37"/>
      <c r="AB97" s="37"/>
      <c r="AC97" s="37"/>
      <c r="AD97" s="37">
        <v>120</v>
      </c>
      <c r="AE97" s="56">
        <v>0</v>
      </c>
      <c r="AF97" s="37">
        <v>-5000</v>
      </c>
      <c r="AG97" s="56">
        <v>-212.625</v>
      </c>
      <c r="AH97" s="37">
        <v>120</v>
      </c>
      <c r="AI97" s="56">
        <v>0</v>
      </c>
      <c r="AJ97" s="37">
        <v>0</v>
      </c>
      <c r="AK97" s="56">
        <v>0</v>
      </c>
      <c r="AL97" s="37"/>
      <c r="AM97" s="37"/>
      <c r="AN97" s="37"/>
      <c r="AO97" s="56">
        <v>0</v>
      </c>
      <c r="AP97" s="37"/>
      <c r="AQ97" s="56">
        <v>0</v>
      </c>
      <c r="AR97" s="37"/>
      <c r="AS97" s="56">
        <v>0</v>
      </c>
      <c r="AT97" s="37"/>
      <c r="AU97" s="56">
        <v>0</v>
      </c>
      <c r="AV97" s="37">
        <v>-5000</v>
      </c>
      <c r="AW97" s="56">
        <v>-212.625</v>
      </c>
      <c r="AX97" s="37">
        <v>200</v>
      </c>
      <c r="AY97" s="56">
        <v>0</v>
      </c>
      <c r="AZ97" s="37">
        <v>0</v>
      </c>
      <c r="BA97" s="56">
        <v>0</v>
      </c>
      <c r="BB97" s="37">
        <v>200</v>
      </c>
      <c r="BC97" s="56">
        <v>0</v>
      </c>
      <c r="BD97" s="37"/>
      <c r="BE97" s="56">
        <v>0</v>
      </c>
      <c r="BF97" s="37"/>
      <c r="BG97" s="56">
        <v>0</v>
      </c>
      <c r="BH97" s="37"/>
      <c r="BI97" s="37"/>
      <c r="BJ97" s="37">
        <v>200</v>
      </c>
      <c r="BK97" s="56">
        <v>150</v>
      </c>
      <c r="BL97" s="37">
        <v>0</v>
      </c>
      <c r="BM97" s="56">
        <v>0</v>
      </c>
      <c r="BN97" s="37"/>
      <c r="BO97" s="56">
        <v>0</v>
      </c>
      <c r="BP97" s="37"/>
      <c r="BQ97" s="56">
        <v>0</v>
      </c>
      <c r="BR97" s="37"/>
      <c r="BS97" s="56">
        <v>0</v>
      </c>
      <c r="BT97" s="37"/>
      <c r="BU97" s="56">
        <v>0</v>
      </c>
      <c r="BV97" s="37"/>
      <c r="BW97" s="56">
        <v>0</v>
      </c>
      <c r="BX97" s="37"/>
      <c r="BY97" s="56">
        <v>0</v>
      </c>
      <c r="BZ97" s="37">
        <v>200</v>
      </c>
      <c r="CA97" s="56">
        <v>150</v>
      </c>
      <c r="CB97" s="37"/>
      <c r="CC97" s="56">
        <v>0</v>
      </c>
      <c r="CD97" s="37"/>
      <c r="CE97" s="56">
        <v>0</v>
      </c>
      <c r="CF97" s="37"/>
      <c r="CG97" s="56">
        <v>0</v>
      </c>
      <c r="CH97" s="37">
        <v>0</v>
      </c>
      <c r="CI97" s="56">
        <v>0</v>
      </c>
      <c r="CJ97" s="37">
        <v>0</v>
      </c>
      <c r="CK97" s="37"/>
      <c r="CL97" s="37">
        <v>0</v>
      </c>
      <c r="CM97" s="56">
        <v>0</v>
      </c>
      <c r="CN97" s="37">
        <v>0</v>
      </c>
      <c r="CO97" s="56">
        <v>0</v>
      </c>
      <c r="CP97" s="37">
        <v>0</v>
      </c>
      <c r="CQ97" s="56">
        <v>0</v>
      </c>
      <c r="CR97" s="40">
        <v>0</v>
      </c>
      <c r="CS97" s="37">
        <v>0</v>
      </c>
      <c r="CT97" s="37"/>
      <c r="CU97" s="56">
        <v>0</v>
      </c>
      <c r="CV97" s="37"/>
      <c r="CW97" s="56">
        <v>0</v>
      </c>
      <c r="CX97" s="37">
        <v>20835.8</v>
      </c>
      <c r="CY97" s="56">
        <v>12065</v>
      </c>
      <c r="CZ97" s="37">
        <v>0</v>
      </c>
      <c r="DA97" s="56">
        <v>0</v>
      </c>
      <c r="DB97" s="37">
        <v>14078.9</v>
      </c>
      <c r="DC97" s="56">
        <v>7705</v>
      </c>
      <c r="DD97" s="37"/>
      <c r="DE97" s="56">
        <v>0</v>
      </c>
      <c r="DF97" s="37">
        <v>2800</v>
      </c>
      <c r="DG97" s="56">
        <v>2000</v>
      </c>
      <c r="DH97" s="37">
        <v>0</v>
      </c>
      <c r="DI97" s="37"/>
      <c r="DJ97" s="33">
        <f t="shared" si="15"/>
        <v>501.70000000000005</v>
      </c>
      <c r="DK97" s="33">
        <f t="shared" si="16"/>
        <v>0</v>
      </c>
      <c r="DL97" s="37">
        <v>1101.7</v>
      </c>
      <c r="DM97" s="56">
        <v>600</v>
      </c>
      <c r="DN97" s="37"/>
      <c r="DO97" s="37"/>
      <c r="DP97" s="35">
        <v>600</v>
      </c>
      <c r="DQ97" s="56">
        <v>600</v>
      </c>
      <c r="DR97" s="43"/>
    </row>
    <row r="98" spans="2:122" s="16" customFormat="1" ht="20.25" customHeight="1">
      <c r="B98" s="17">
        <v>89</v>
      </c>
      <c r="C98" s="62" t="s">
        <v>79</v>
      </c>
      <c r="D98" s="32">
        <f t="shared" si="14"/>
        <v>101508.4</v>
      </c>
      <c r="E98" s="32">
        <f t="shared" si="14"/>
        <v>52812.53199999999</v>
      </c>
      <c r="F98" s="33">
        <f t="shared" si="17"/>
        <v>83808.9</v>
      </c>
      <c r="G98" s="33">
        <f t="shared" si="17"/>
        <v>48040.53199999999</v>
      </c>
      <c r="H98" s="33">
        <f t="shared" si="17"/>
        <v>17699.5</v>
      </c>
      <c r="I98" s="33">
        <f t="shared" si="17"/>
        <v>4772</v>
      </c>
      <c r="J98" s="36">
        <v>28976.1</v>
      </c>
      <c r="K98" s="56">
        <v>17558.211</v>
      </c>
      <c r="L98" s="36">
        <v>6480</v>
      </c>
      <c r="M98" s="56">
        <v>1900</v>
      </c>
      <c r="N98" s="37">
        <v>22466.1</v>
      </c>
      <c r="O98" s="56">
        <v>13709.471</v>
      </c>
      <c r="P98" s="37">
        <v>4380</v>
      </c>
      <c r="Q98" s="56">
        <v>1310</v>
      </c>
      <c r="R98" s="37">
        <v>6210</v>
      </c>
      <c r="S98" s="56">
        <v>3571.34</v>
      </c>
      <c r="T98" s="37">
        <v>2100</v>
      </c>
      <c r="U98" s="56">
        <v>590</v>
      </c>
      <c r="V98" s="37"/>
      <c r="W98" s="37"/>
      <c r="X98" s="37"/>
      <c r="Y98" s="37"/>
      <c r="Z98" s="37"/>
      <c r="AA98" s="37"/>
      <c r="AB98" s="37"/>
      <c r="AC98" s="37"/>
      <c r="AD98" s="37">
        <v>1960</v>
      </c>
      <c r="AE98" s="56">
        <v>480</v>
      </c>
      <c r="AF98" s="37">
        <v>5319.5</v>
      </c>
      <c r="AG98" s="56">
        <v>-28</v>
      </c>
      <c r="AH98" s="37">
        <v>1000</v>
      </c>
      <c r="AI98" s="56">
        <v>480</v>
      </c>
      <c r="AJ98" s="37">
        <v>2319.5</v>
      </c>
      <c r="AK98" s="56">
        <v>0</v>
      </c>
      <c r="AL98" s="37"/>
      <c r="AM98" s="37"/>
      <c r="AN98" s="37"/>
      <c r="AO98" s="56">
        <v>0</v>
      </c>
      <c r="AP98" s="37">
        <v>960</v>
      </c>
      <c r="AQ98" s="56">
        <v>0</v>
      </c>
      <c r="AR98" s="37">
        <v>3000</v>
      </c>
      <c r="AS98" s="56">
        <v>0</v>
      </c>
      <c r="AT98" s="37"/>
      <c r="AU98" s="56">
        <v>0</v>
      </c>
      <c r="AV98" s="37"/>
      <c r="AW98" s="56">
        <v>-28</v>
      </c>
      <c r="AX98" s="37">
        <v>5087.7</v>
      </c>
      <c r="AY98" s="56">
        <v>3037.421</v>
      </c>
      <c r="AZ98" s="37">
        <v>0</v>
      </c>
      <c r="BA98" s="56">
        <v>0</v>
      </c>
      <c r="BB98" s="37">
        <v>5087.7</v>
      </c>
      <c r="BC98" s="56">
        <v>3037.421</v>
      </c>
      <c r="BD98" s="37"/>
      <c r="BE98" s="56">
        <v>0</v>
      </c>
      <c r="BF98" s="37"/>
      <c r="BG98" s="56">
        <v>0</v>
      </c>
      <c r="BH98" s="37"/>
      <c r="BI98" s="37"/>
      <c r="BJ98" s="37">
        <v>2600</v>
      </c>
      <c r="BK98" s="56">
        <v>3820</v>
      </c>
      <c r="BL98" s="37">
        <v>5900</v>
      </c>
      <c r="BM98" s="56">
        <v>2900</v>
      </c>
      <c r="BN98" s="37"/>
      <c r="BO98" s="56">
        <v>0</v>
      </c>
      <c r="BP98" s="37"/>
      <c r="BQ98" s="56">
        <v>0</v>
      </c>
      <c r="BR98" s="37"/>
      <c r="BS98" s="56">
        <v>0</v>
      </c>
      <c r="BT98" s="37"/>
      <c r="BU98" s="56">
        <v>0</v>
      </c>
      <c r="BV98" s="37">
        <v>1000</v>
      </c>
      <c r="BW98" s="56">
        <v>2000</v>
      </c>
      <c r="BX98" s="37">
        <v>3000</v>
      </c>
      <c r="BY98" s="56">
        <v>2900</v>
      </c>
      <c r="BZ98" s="37"/>
      <c r="CA98" s="56">
        <v>0</v>
      </c>
      <c r="CB98" s="37">
        <v>2900</v>
      </c>
      <c r="CC98" s="56">
        <v>0</v>
      </c>
      <c r="CD98" s="37">
        <v>1600</v>
      </c>
      <c r="CE98" s="56">
        <v>1820</v>
      </c>
      <c r="CF98" s="37"/>
      <c r="CG98" s="56">
        <v>0</v>
      </c>
      <c r="CH98" s="37">
        <v>0</v>
      </c>
      <c r="CI98" s="56">
        <v>0</v>
      </c>
      <c r="CJ98" s="37">
        <v>0</v>
      </c>
      <c r="CK98" s="37"/>
      <c r="CL98" s="37">
        <v>12673.8</v>
      </c>
      <c r="CM98" s="56">
        <v>6882.6</v>
      </c>
      <c r="CN98" s="37">
        <v>0</v>
      </c>
      <c r="CO98" s="56">
        <v>0</v>
      </c>
      <c r="CP98" s="37">
        <v>11493.8</v>
      </c>
      <c r="CQ98" s="56">
        <v>6882.6</v>
      </c>
      <c r="CR98" s="40">
        <v>0</v>
      </c>
      <c r="CS98" s="37">
        <v>0</v>
      </c>
      <c r="CT98" s="37">
        <v>9093.8</v>
      </c>
      <c r="CU98" s="56">
        <v>5702.6</v>
      </c>
      <c r="CV98" s="37"/>
      <c r="CW98" s="56">
        <v>0</v>
      </c>
      <c r="CX98" s="37">
        <v>19600</v>
      </c>
      <c r="CY98" s="56">
        <v>13722.3</v>
      </c>
      <c r="CZ98" s="37">
        <v>0</v>
      </c>
      <c r="DA98" s="56">
        <v>0</v>
      </c>
      <c r="DB98" s="37">
        <v>19600</v>
      </c>
      <c r="DC98" s="56">
        <v>13722.3</v>
      </c>
      <c r="DD98" s="37"/>
      <c r="DE98" s="56">
        <v>0</v>
      </c>
      <c r="DF98" s="37">
        <v>5000</v>
      </c>
      <c r="DG98" s="56">
        <v>2540</v>
      </c>
      <c r="DH98" s="37">
        <v>0</v>
      </c>
      <c r="DI98" s="37"/>
      <c r="DJ98" s="33">
        <f t="shared" si="15"/>
        <v>7911.3</v>
      </c>
      <c r="DK98" s="33">
        <f t="shared" si="16"/>
        <v>0</v>
      </c>
      <c r="DL98" s="37">
        <v>7911.3</v>
      </c>
      <c r="DM98" s="56">
        <v>0</v>
      </c>
      <c r="DN98" s="37"/>
      <c r="DO98" s="37"/>
      <c r="DP98" s="35"/>
      <c r="DQ98" s="56">
        <v>0</v>
      </c>
      <c r="DR98" s="43"/>
    </row>
    <row r="99" spans="2:122" s="16" customFormat="1" ht="20.25" customHeight="1">
      <c r="B99" s="18">
        <v>90</v>
      </c>
      <c r="C99" s="62" t="s">
        <v>80</v>
      </c>
      <c r="D99" s="32">
        <f t="shared" si="14"/>
        <v>17727.300000000003</v>
      </c>
      <c r="E99" s="32">
        <f t="shared" si="14"/>
        <v>9364</v>
      </c>
      <c r="F99" s="33">
        <f t="shared" si="17"/>
        <v>13013.400000000001</v>
      </c>
      <c r="G99" s="33">
        <f t="shared" si="17"/>
        <v>8164</v>
      </c>
      <c r="H99" s="33">
        <f t="shared" si="17"/>
        <v>4713.9</v>
      </c>
      <c r="I99" s="33">
        <f t="shared" si="17"/>
        <v>1200</v>
      </c>
      <c r="J99" s="36">
        <v>9199.2</v>
      </c>
      <c r="K99" s="56">
        <v>5987</v>
      </c>
      <c r="L99" s="36">
        <v>4713.9</v>
      </c>
      <c r="M99" s="56">
        <v>1200</v>
      </c>
      <c r="N99" s="37">
        <v>9009.2</v>
      </c>
      <c r="O99" s="56">
        <v>5826</v>
      </c>
      <c r="P99" s="37">
        <v>4713.9</v>
      </c>
      <c r="Q99" s="56">
        <v>1200</v>
      </c>
      <c r="R99" s="37">
        <v>130</v>
      </c>
      <c r="S99" s="56">
        <v>121</v>
      </c>
      <c r="T99" s="37"/>
      <c r="U99" s="56">
        <v>0</v>
      </c>
      <c r="V99" s="37"/>
      <c r="W99" s="37"/>
      <c r="X99" s="37"/>
      <c r="Y99" s="37"/>
      <c r="Z99" s="37"/>
      <c r="AA99" s="37"/>
      <c r="AB99" s="37"/>
      <c r="AC99" s="37"/>
      <c r="AD99" s="37">
        <v>0</v>
      </c>
      <c r="AE99" s="56">
        <v>0</v>
      </c>
      <c r="AF99" s="37">
        <v>0</v>
      </c>
      <c r="AG99" s="56">
        <v>0</v>
      </c>
      <c r="AH99" s="37">
        <v>0</v>
      </c>
      <c r="AI99" s="56">
        <v>0</v>
      </c>
      <c r="AJ99" s="37">
        <v>0</v>
      </c>
      <c r="AK99" s="56">
        <v>0</v>
      </c>
      <c r="AL99" s="37"/>
      <c r="AM99" s="37"/>
      <c r="AN99" s="37"/>
      <c r="AO99" s="56">
        <v>0</v>
      </c>
      <c r="AP99" s="37"/>
      <c r="AQ99" s="56">
        <v>0</v>
      </c>
      <c r="AR99" s="37"/>
      <c r="AS99" s="56">
        <v>0</v>
      </c>
      <c r="AT99" s="37"/>
      <c r="AU99" s="56">
        <v>0</v>
      </c>
      <c r="AV99" s="37"/>
      <c r="AW99" s="56">
        <v>0</v>
      </c>
      <c r="AX99" s="37">
        <v>450</v>
      </c>
      <c r="AY99" s="56">
        <v>150</v>
      </c>
      <c r="AZ99" s="37">
        <v>0</v>
      </c>
      <c r="BA99" s="56">
        <v>0</v>
      </c>
      <c r="BB99" s="37">
        <v>450</v>
      </c>
      <c r="BC99" s="56">
        <v>150</v>
      </c>
      <c r="BD99" s="37"/>
      <c r="BE99" s="56">
        <v>0</v>
      </c>
      <c r="BF99" s="37"/>
      <c r="BG99" s="56">
        <v>0</v>
      </c>
      <c r="BH99" s="37"/>
      <c r="BI99" s="37"/>
      <c r="BJ99" s="37">
        <v>0</v>
      </c>
      <c r="BK99" s="56">
        <v>0</v>
      </c>
      <c r="BL99" s="37">
        <v>0</v>
      </c>
      <c r="BM99" s="56">
        <v>0</v>
      </c>
      <c r="BN99" s="37"/>
      <c r="BO99" s="56">
        <v>0</v>
      </c>
      <c r="BP99" s="37"/>
      <c r="BQ99" s="56">
        <v>0</v>
      </c>
      <c r="BR99" s="37"/>
      <c r="BS99" s="56">
        <v>0</v>
      </c>
      <c r="BT99" s="37"/>
      <c r="BU99" s="56">
        <v>0</v>
      </c>
      <c r="BV99" s="37"/>
      <c r="BW99" s="56">
        <v>0</v>
      </c>
      <c r="BX99" s="37"/>
      <c r="BY99" s="56">
        <v>0</v>
      </c>
      <c r="BZ99" s="37"/>
      <c r="CA99" s="56">
        <v>0</v>
      </c>
      <c r="CB99" s="37"/>
      <c r="CC99" s="56">
        <v>0</v>
      </c>
      <c r="CD99" s="37"/>
      <c r="CE99" s="56">
        <v>0</v>
      </c>
      <c r="CF99" s="37"/>
      <c r="CG99" s="56">
        <v>0</v>
      </c>
      <c r="CH99" s="37">
        <v>0</v>
      </c>
      <c r="CI99" s="56">
        <v>0</v>
      </c>
      <c r="CJ99" s="37">
        <v>0</v>
      </c>
      <c r="CK99" s="37"/>
      <c r="CL99" s="37">
        <v>350</v>
      </c>
      <c r="CM99" s="56">
        <v>150</v>
      </c>
      <c r="CN99" s="37">
        <v>0</v>
      </c>
      <c r="CO99" s="56">
        <v>0</v>
      </c>
      <c r="CP99" s="37">
        <v>350</v>
      </c>
      <c r="CQ99" s="56">
        <v>150</v>
      </c>
      <c r="CR99" s="40">
        <v>0</v>
      </c>
      <c r="CS99" s="37">
        <v>0</v>
      </c>
      <c r="CT99" s="37"/>
      <c r="CU99" s="56">
        <v>0</v>
      </c>
      <c r="CV99" s="37"/>
      <c r="CW99" s="56">
        <v>0</v>
      </c>
      <c r="CX99" s="37">
        <v>2564.2</v>
      </c>
      <c r="CY99" s="56">
        <v>1777</v>
      </c>
      <c r="CZ99" s="37">
        <v>0</v>
      </c>
      <c r="DA99" s="56">
        <v>0</v>
      </c>
      <c r="DB99" s="37">
        <v>2564.2</v>
      </c>
      <c r="DC99" s="56">
        <v>1777</v>
      </c>
      <c r="DD99" s="37"/>
      <c r="DE99" s="56">
        <v>0</v>
      </c>
      <c r="DF99" s="37">
        <v>450</v>
      </c>
      <c r="DG99" s="56">
        <v>100</v>
      </c>
      <c r="DH99" s="37">
        <v>0</v>
      </c>
      <c r="DI99" s="37"/>
      <c r="DJ99" s="33">
        <f t="shared" si="15"/>
        <v>0</v>
      </c>
      <c r="DK99" s="33">
        <f t="shared" si="16"/>
        <v>0</v>
      </c>
      <c r="DL99" s="37">
        <v>0</v>
      </c>
      <c r="DM99" s="56">
        <v>0</v>
      </c>
      <c r="DN99" s="37"/>
      <c r="DO99" s="37"/>
      <c r="DP99" s="35"/>
      <c r="DQ99" s="56">
        <v>0</v>
      </c>
      <c r="DR99" s="43"/>
    </row>
    <row r="100" spans="2:122" s="16" customFormat="1" ht="20.25" customHeight="1">
      <c r="B100" s="17">
        <v>91</v>
      </c>
      <c r="C100" s="62" t="s">
        <v>81</v>
      </c>
      <c r="D100" s="32">
        <f t="shared" si="14"/>
        <v>22371.799999999996</v>
      </c>
      <c r="E100" s="32">
        <f t="shared" si="14"/>
        <v>-17141.481999999996</v>
      </c>
      <c r="F100" s="33">
        <f t="shared" si="17"/>
        <v>22371.499999999996</v>
      </c>
      <c r="G100" s="33">
        <f t="shared" si="17"/>
        <v>12604.318000000001</v>
      </c>
      <c r="H100" s="33">
        <f t="shared" si="17"/>
        <v>0.2999999999974534</v>
      </c>
      <c r="I100" s="33">
        <f t="shared" si="17"/>
        <v>-29745.8</v>
      </c>
      <c r="J100" s="36">
        <v>16005.599999999999</v>
      </c>
      <c r="K100" s="56">
        <v>8715.538</v>
      </c>
      <c r="L100" s="36">
        <v>22865.2</v>
      </c>
      <c r="M100" s="56">
        <v>4861</v>
      </c>
      <c r="N100" s="37">
        <v>15485.3</v>
      </c>
      <c r="O100" s="56">
        <v>8683.538</v>
      </c>
      <c r="P100" s="37">
        <v>22865.2</v>
      </c>
      <c r="Q100" s="56">
        <v>4861</v>
      </c>
      <c r="R100" s="37">
        <v>470.3</v>
      </c>
      <c r="S100" s="56">
        <v>0</v>
      </c>
      <c r="T100" s="37"/>
      <c r="U100" s="56">
        <v>0</v>
      </c>
      <c r="V100" s="37"/>
      <c r="W100" s="37"/>
      <c r="X100" s="37"/>
      <c r="Y100" s="37"/>
      <c r="Z100" s="37"/>
      <c r="AA100" s="37"/>
      <c r="AB100" s="37"/>
      <c r="AC100" s="37"/>
      <c r="AD100" s="37">
        <v>500.6</v>
      </c>
      <c r="AE100" s="56">
        <v>0</v>
      </c>
      <c r="AF100" s="37">
        <v>-35518.8</v>
      </c>
      <c r="AG100" s="56">
        <v>-35605</v>
      </c>
      <c r="AH100" s="37">
        <v>500.6</v>
      </c>
      <c r="AI100" s="56">
        <v>0</v>
      </c>
      <c r="AJ100" s="37">
        <v>0</v>
      </c>
      <c r="AK100" s="56">
        <v>0</v>
      </c>
      <c r="AL100" s="37"/>
      <c r="AM100" s="37"/>
      <c r="AN100" s="37"/>
      <c r="AO100" s="56">
        <v>0</v>
      </c>
      <c r="AP100" s="37"/>
      <c r="AQ100" s="56">
        <v>0</v>
      </c>
      <c r="AR100" s="37"/>
      <c r="AS100" s="56">
        <v>0</v>
      </c>
      <c r="AT100" s="37"/>
      <c r="AU100" s="56">
        <v>0</v>
      </c>
      <c r="AV100" s="37">
        <v>-35518.8</v>
      </c>
      <c r="AW100" s="56">
        <v>-35605</v>
      </c>
      <c r="AX100" s="37">
        <v>800</v>
      </c>
      <c r="AY100" s="56">
        <v>160</v>
      </c>
      <c r="AZ100" s="37">
        <v>0</v>
      </c>
      <c r="BA100" s="56">
        <v>0</v>
      </c>
      <c r="BB100" s="37">
        <v>800</v>
      </c>
      <c r="BC100" s="56">
        <v>160</v>
      </c>
      <c r="BD100" s="37"/>
      <c r="BE100" s="56">
        <v>0</v>
      </c>
      <c r="BF100" s="37"/>
      <c r="BG100" s="56">
        <v>0</v>
      </c>
      <c r="BH100" s="37"/>
      <c r="BI100" s="37"/>
      <c r="BJ100" s="37">
        <v>2922.4</v>
      </c>
      <c r="BK100" s="56">
        <v>2243.596</v>
      </c>
      <c r="BL100" s="37">
        <v>1998.3</v>
      </c>
      <c r="BM100" s="56">
        <v>998.2</v>
      </c>
      <c r="BN100" s="37"/>
      <c r="BO100" s="56">
        <v>0</v>
      </c>
      <c r="BP100" s="37"/>
      <c r="BQ100" s="56">
        <v>0</v>
      </c>
      <c r="BR100" s="37"/>
      <c r="BS100" s="56">
        <v>0</v>
      </c>
      <c r="BT100" s="37"/>
      <c r="BU100" s="56">
        <v>0</v>
      </c>
      <c r="BV100" s="37">
        <v>2522.4</v>
      </c>
      <c r="BW100" s="56">
        <v>2068.596</v>
      </c>
      <c r="BX100" s="37">
        <v>1998.3</v>
      </c>
      <c r="BY100" s="56">
        <v>998.2</v>
      </c>
      <c r="BZ100" s="37">
        <v>400</v>
      </c>
      <c r="CA100" s="56">
        <v>175</v>
      </c>
      <c r="CB100" s="37"/>
      <c r="CC100" s="56">
        <v>0</v>
      </c>
      <c r="CD100" s="37"/>
      <c r="CE100" s="56">
        <v>0</v>
      </c>
      <c r="CF100" s="37"/>
      <c r="CG100" s="56">
        <v>0</v>
      </c>
      <c r="CH100" s="37">
        <v>0</v>
      </c>
      <c r="CI100" s="56">
        <v>0</v>
      </c>
      <c r="CJ100" s="37">
        <v>0</v>
      </c>
      <c r="CK100" s="37"/>
      <c r="CL100" s="37">
        <v>714.3</v>
      </c>
      <c r="CM100" s="56">
        <v>489.37</v>
      </c>
      <c r="CN100" s="37">
        <v>0</v>
      </c>
      <c r="CO100" s="56">
        <v>0</v>
      </c>
      <c r="CP100" s="37">
        <v>714.3</v>
      </c>
      <c r="CQ100" s="56">
        <v>489.37</v>
      </c>
      <c r="CR100" s="40">
        <v>0</v>
      </c>
      <c r="CS100" s="37">
        <v>0</v>
      </c>
      <c r="CT100" s="37"/>
      <c r="CU100" s="56">
        <v>0</v>
      </c>
      <c r="CV100" s="37"/>
      <c r="CW100" s="56">
        <v>0</v>
      </c>
      <c r="CX100" s="37">
        <v>1428.6</v>
      </c>
      <c r="CY100" s="56">
        <v>995.814</v>
      </c>
      <c r="CZ100" s="37">
        <v>0</v>
      </c>
      <c r="DA100" s="56">
        <v>0</v>
      </c>
      <c r="DB100" s="37">
        <v>1428.6</v>
      </c>
      <c r="DC100" s="56">
        <v>995.814</v>
      </c>
      <c r="DD100" s="37"/>
      <c r="DE100" s="56">
        <v>0</v>
      </c>
      <c r="DF100" s="37">
        <v>0</v>
      </c>
      <c r="DG100" s="56">
        <v>0</v>
      </c>
      <c r="DH100" s="37">
        <v>0</v>
      </c>
      <c r="DI100" s="37"/>
      <c r="DJ100" s="33">
        <f t="shared" si="15"/>
        <v>10655.6</v>
      </c>
      <c r="DK100" s="33">
        <f t="shared" si="16"/>
        <v>0</v>
      </c>
      <c r="DL100" s="37"/>
      <c r="DM100" s="56">
        <v>0</v>
      </c>
      <c r="DN100" s="37">
        <v>10655.6</v>
      </c>
      <c r="DO100" s="37"/>
      <c r="DP100" s="35"/>
      <c r="DQ100" s="56">
        <v>0</v>
      </c>
      <c r="DR100" s="43"/>
    </row>
    <row r="101" spans="2:122" s="16" customFormat="1" ht="20.25" customHeight="1">
      <c r="B101" s="18">
        <v>92</v>
      </c>
      <c r="C101" s="62" t="s">
        <v>82</v>
      </c>
      <c r="D101" s="32">
        <f t="shared" si="14"/>
        <v>8464.199999999999</v>
      </c>
      <c r="E101" s="32">
        <f t="shared" si="14"/>
        <v>4600.868</v>
      </c>
      <c r="F101" s="33">
        <f t="shared" si="17"/>
        <v>8377.3</v>
      </c>
      <c r="G101" s="33">
        <f t="shared" si="17"/>
        <v>4600.868</v>
      </c>
      <c r="H101" s="33">
        <f t="shared" si="17"/>
        <v>86.9</v>
      </c>
      <c r="I101" s="33">
        <f t="shared" si="17"/>
        <v>0</v>
      </c>
      <c r="J101" s="36">
        <v>7766.4</v>
      </c>
      <c r="K101" s="56">
        <v>4550.868</v>
      </c>
      <c r="L101" s="36">
        <v>86.9</v>
      </c>
      <c r="M101" s="56">
        <v>0</v>
      </c>
      <c r="N101" s="37">
        <v>7185</v>
      </c>
      <c r="O101" s="56">
        <v>4550.868</v>
      </c>
      <c r="P101" s="37"/>
      <c r="Q101" s="56">
        <v>0</v>
      </c>
      <c r="R101" s="37">
        <v>570</v>
      </c>
      <c r="S101" s="56">
        <v>0</v>
      </c>
      <c r="T101" s="37">
        <v>86.9</v>
      </c>
      <c r="U101" s="56">
        <v>0</v>
      </c>
      <c r="V101" s="37"/>
      <c r="W101" s="37"/>
      <c r="X101" s="37"/>
      <c r="Y101" s="37"/>
      <c r="Z101" s="37"/>
      <c r="AA101" s="37"/>
      <c r="AB101" s="37"/>
      <c r="AC101" s="37"/>
      <c r="AD101" s="37">
        <v>0</v>
      </c>
      <c r="AE101" s="56">
        <v>0</v>
      </c>
      <c r="AF101" s="37">
        <v>0</v>
      </c>
      <c r="AG101" s="56">
        <v>0</v>
      </c>
      <c r="AH101" s="37">
        <v>0</v>
      </c>
      <c r="AI101" s="56">
        <v>0</v>
      </c>
      <c r="AJ101" s="37">
        <v>0</v>
      </c>
      <c r="AK101" s="56">
        <v>0</v>
      </c>
      <c r="AL101" s="37"/>
      <c r="AM101" s="37"/>
      <c r="AN101" s="37"/>
      <c r="AO101" s="56">
        <v>0</v>
      </c>
      <c r="AP101" s="37"/>
      <c r="AQ101" s="56">
        <v>0</v>
      </c>
      <c r="AR101" s="37"/>
      <c r="AS101" s="56">
        <v>0</v>
      </c>
      <c r="AT101" s="37"/>
      <c r="AU101" s="56">
        <v>0</v>
      </c>
      <c r="AV101" s="37"/>
      <c r="AW101" s="56">
        <v>0</v>
      </c>
      <c r="AX101" s="37">
        <v>0</v>
      </c>
      <c r="AY101" s="56">
        <v>0</v>
      </c>
      <c r="AZ101" s="37">
        <v>0</v>
      </c>
      <c r="BA101" s="56">
        <v>0</v>
      </c>
      <c r="BB101" s="37"/>
      <c r="BC101" s="56">
        <v>0</v>
      </c>
      <c r="BD101" s="37"/>
      <c r="BE101" s="56">
        <v>0</v>
      </c>
      <c r="BF101" s="37"/>
      <c r="BG101" s="56">
        <v>0</v>
      </c>
      <c r="BH101" s="37"/>
      <c r="BI101" s="37"/>
      <c r="BJ101" s="37">
        <v>0</v>
      </c>
      <c r="BK101" s="56">
        <v>0</v>
      </c>
      <c r="BL101" s="37">
        <v>0</v>
      </c>
      <c r="BM101" s="56">
        <v>0</v>
      </c>
      <c r="BN101" s="37"/>
      <c r="BO101" s="56">
        <v>0</v>
      </c>
      <c r="BP101" s="37"/>
      <c r="BQ101" s="56">
        <v>0</v>
      </c>
      <c r="BR101" s="37"/>
      <c r="BS101" s="56">
        <v>0</v>
      </c>
      <c r="BT101" s="37"/>
      <c r="BU101" s="56">
        <v>0</v>
      </c>
      <c r="BV101" s="37"/>
      <c r="BW101" s="56">
        <v>0</v>
      </c>
      <c r="BX101" s="37"/>
      <c r="BY101" s="56">
        <v>0</v>
      </c>
      <c r="BZ101" s="37"/>
      <c r="CA101" s="56">
        <v>0</v>
      </c>
      <c r="CB101" s="37"/>
      <c r="CC101" s="56">
        <v>0</v>
      </c>
      <c r="CD101" s="37"/>
      <c r="CE101" s="56">
        <v>0</v>
      </c>
      <c r="CF101" s="37"/>
      <c r="CG101" s="56">
        <v>0</v>
      </c>
      <c r="CH101" s="37">
        <v>0</v>
      </c>
      <c r="CI101" s="56">
        <v>0</v>
      </c>
      <c r="CJ101" s="37">
        <v>0</v>
      </c>
      <c r="CK101" s="37"/>
      <c r="CL101" s="37">
        <v>160.9</v>
      </c>
      <c r="CM101" s="56">
        <v>50</v>
      </c>
      <c r="CN101" s="37">
        <v>0</v>
      </c>
      <c r="CO101" s="56">
        <v>0</v>
      </c>
      <c r="CP101" s="37">
        <v>160.9</v>
      </c>
      <c r="CQ101" s="56">
        <v>50</v>
      </c>
      <c r="CR101" s="40">
        <v>0</v>
      </c>
      <c r="CS101" s="37">
        <v>0</v>
      </c>
      <c r="CT101" s="37"/>
      <c r="CU101" s="56">
        <v>0</v>
      </c>
      <c r="CV101" s="37"/>
      <c r="CW101" s="56">
        <v>0</v>
      </c>
      <c r="CX101" s="37">
        <v>0</v>
      </c>
      <c r="CY101" s="56">
        <v>0</v>
      </c>
      <c r="CZ101" s="37">
        <v>0</v>
      </c>
      <c r="DA101" s="56">
        <v>0</v>
      </c>
      <c r="DB101" s="37"/>
      <c r="DC101" s="56">
        <v>0</v>
      </c>
      <c r="DD101" s="37"/>
      <c r="DE101" s="56">
        <v>0</v>
      </c>
      <c r="DF101" s="37">
        <v>0</v>
      </c>
      <c r="DG101" s="56">
        <v>0</v>
      </c>
      <c r="DH101" s="37">
        <v>0</v>
      </c>
      <c r="DI101" s="37"/>
      <c r="DJ101" s="33">
        <f t="shared" si="15"/>
        <v>450</v>
      </c>
      <c r="DK101" s="33">
        <f t="shared" si="16"/>
        <v>0</v>
      </c>
      <c r="DL101" s="37">
        <v>450</v>
      </c>
      <c r="DM101" s="56">
        <v>0</v>
      </c>
      <c r="DN101" s="37"/>
      <c r="DO101" s="37"/>
      <c r="DP101" s="35"/>
      <c r="DQ101" s="56">
        <v>0</v>
      </c>
      <c r="DR101" s="43"/>
    </row>
    <row r="102" spans="2:122" s="16" customFormat="1" ht="20.25" customHeight="1">
      <c r="B102" s="17">
        <v>93</v>
      </c>
      <c r="C102" s="62" t="s">
        <v>83</v>
      </c>
      <c r="D102" s="32">
        <f t="shared" si="14"/>
        <v>16607.8</v>
      </c>
      <c r="E102" s="32">
        <f t="shared" si="14"/>
        <v>7704.495</v>
      </c>
      <c r="F102" s="33">
        <f t="shared" si="17"/>
        <v>12471.4</v>
      </c>
      <c r="G102" s="33">
        <f t="shared" si="17"/>
        <v>6104.495</v>
      </c>
      <c r="H102" s="33">
        <f t="shared" si="17"/>
        <v>4136.4</v>
      </c>
      <c r="I102" s="33">
        <f t="shared" si="17"/>
        <v>1600</v>
      </c>
      <c r="J102" s="36">
        <v>9930</v>
      </c>
      <c r="K102" s="56">
        <v>6104.495</v>
      </c>
      <c r="L102" s="36">
        <v>600</v>
      </c>
      <c r="M102" s="56">
        <v>600</v>
      </c>
      <c r="N102" s="37">
        <v>9800</v>
      </c>
      <c r="O102" s="56">
        <v>6039.495</v>
      </c>
      <c r="P102" s="37">
        <v>600</v>
      </c>
      <c r="Q102" s="56">
        <v>600</v>
      </c>
      <c r="R102" s="37">
        <v>30</v>
      </c>
      <c r="S102" s="56">
        <v>0</v>
      </c>
      <c r="T102" s="37"/>
      <c r="U102" s="56">
        <v>0</v>
      </c>
      <c r="V102" s="37"/>
      <c r="W102" s="37"/>
      <c r="X102" s="37"/>
      <c r="Y102" s="37"/>
      <c r="Z102" s="37"/>
      <c r="AA102" s="37"/>
      <c r="AB102" s="37"/>
      <c r="AC102" s="37"/>
      <c r="AD102" s="37">
        <v>100</v>
      </c>
      <c r="AE102" s="56">
        <v>0</v>
      </c>
      <c r="AF102" s="37">
        <v>1000</v>
      </c>
      <c r="AG102" s="56">
        <v>1000</v>
      </c>
      <c r="AH102" s="37">
        <v>100</v>
      </c>
      <c r="AI102" s="56">
        <v>0</v>
      </c>
      <c r="AJ102" s="37">
        <v>0</v>
      </c>
      <c r="AK102" s="56">
        <v>0</v>
      </c>
      <c r="AL102" s="37"/>
      <c r="AM102" s="37"/>
      <c r="AN102" s="37"/>
      <c r="AO102" s="56">
        <v>0</v>
      </c>
      <c r="AP102" s="37"/>
      <c r="AQ102" s="56">
        <v>0</v>
      </c>
      <c r="AR102" s="37">
        <v>1000</v>
      </c>
      <c r="AS102" s="56">
        <v>1000</v>
      </c>
      <c r="AT102" s="37"/>
      <c r="AU102" s="56">
        <v>0</v>
      </c>
      <c r="AV102" s="37"/>
      <c r="AW102" s="56">
        <v>0</v>
      </c>
      <c r="AX102" s="37">
        <v>400</v>
      </c>
      <c r="AY102" s="56">
        <v>0</v>
      </c>
      <c r="AZ102" s="37">
        <v>0</v>
      </c>
      <c r="BA102" s="56">
        <v>0</v>
      </c>
      <c r="BB102" s="37">
        <v>400</v>
      </c>
      <c r="BC102" s="56">
        <v>0</v>
      </c>
      <c r="BD102" s="37"/>
      <c r="BE102" s="56">
        <v>0</v>
      </c>
      <c r="BF102" s="37"/>
      <c r="BG102" s="56">
        <v>0</v>
      </c>
      <c r="BH102" s="37"/>
      <c r="BI102" s="37"/>
      <c r="BJ102" s="37">
        <v>0</v>
      </c>
      <c r="BK102" s="56">
        <v>0</v>
      </c>
      <c r="BL102" s="37">
        <v>2536.4</v>
      </c>
      <c r="BM102" s="56">
        <v>0</v>
      </c>
      <c r="BN102" s="37"/>
      <c r="BO102" s="56">
        <v>0</v>
      </c>
      <c r="BP102" s="37"/>
      <c r="BQ102" s="56">
        <v>0</v>
      </c>
      <c r="BR102" s="37"/>
      <c r="BS102" s="56">
        <v>0</v>
      </c>
      <c r="BT102" s="37"/>
      <c r="BU102" s="56">
        <v>0</v>
      </c>
      <c r="BV102" s="37"/>
      <c r="BW102" s="56">
        <v>0</v>
      </c>
      <c r="BX102" s="37">
        <v>2536.4</v>
      </c>
      <c r="BY102" s="56">
        <v>0</v>
      </c>
      <c r="BZ102" s="37"/>
      <c r="CA102" s="56">
        <v>0</v>
      </c>
      <c r="CB102" s="37"/>
      <c r="CC102" s="56">
        <v>0</v>
      </c>
      <c r="CD102" s="37"/>
      <c r="CE102" s="56">
        <v>0</v>
      </c>
      <c r="CF102" s="37"/>
      <c r="CG102" s="56">
        <v>0</v>
      </c>
      <c r="CH102" s="37">
        <v>0</v>
      </c>
      <c r="CI102" s="56">
        <v>0</v>
      </c>
      <c r="CJ102" s="37">
        <v>0</v>
      </c>
      <c r="CK102" s="37"/>
      <c r="CL102" s="37">
        <v>0</v>
      </c>
      <c r="CM102" s="56">
        <v>0</v>
      </c>
      <c r="CN102" s="37">
        <v>0</v>
      </c>
      <c r="CO102" s="56">
        <v>0</v>
      </c>
      <c r="CP102" s="37">
        <v>0</v>
      </c>
      <c r="CQ102" s="56">
        <v>0</v>
      </c>
      <c r="CR102" s="40">
        <v>0</v>
      </c>
      <c r="CS102" s="37">
        <v>0</v>
      </c>
      <c r="CT102" s="37"/>
      <c r="CU102" s="56">
        <v>0</v>
      </c>
      <c r="CV102" s="37"/>
      <c r="CW102" s="56">
        <v>0</v>
      </c>
      <c r="CX102" s="37">
        <v>0</v>
      </c>
      <c r="CY102" s="56">
        <v>0</v>
      </c>
      <c r="CZ102" s="37">
        <v>0</v>
      </c>
      <c r="DA102" s="56">
        <v>0</v>
      </c>
      <c r="DB102" s="37"/>
      <c r="DC102" s="56">
        <v>0</v>
      </c>
      <c r="DD102" s="37"/>
      <c r="DE102" s="56">
        <v>0</v>
      </c>
      <c r="DF102" s="37">
        <v>800</v>
      </c>
      <c r="DG102" s="56">
        <v>0</v>
      </c>
      <c r="DH102" s="37">
        <v>0</v>
      </c>
      <c r="DI102" s="37"/>
      <c r="DJ102" s="33">
        <f t="shared" si="15"/>
        <v>1241.4</v>
      </c>
      <c r="DK102" s="33">
        <f t="shared" si="16"/>
        <v>0</v>
      </c>
      <c r="DL102" s="37">
        <v>1241.4</v>
      </c>
      <c r="DM102" s="56">
        <v>0</v>
      </c>
      <c r="DN102" s="37"/>
      <c r="DO102" s="37"/>
      <c r="DP102" s="35"/>
      <c r="DQ102" s="56">
        <v>0</v>
      </c>
      <c r="DR102" s="43"/>
    </row>
    <row r="103" spans="2:122" s="16" customFormat="1" ht="20.25" customHeight="1">
      <c r="B103" s="18">
        <v>94</v>
      </c>
      <c r="C103" s="62" t="s">
        <v>84</v>
      </c>
      <c r="D103" s="32">
        <f t="shared" si="14"/>
        <v>19751</v>
      </c>
      <c r="E103" s="32">
        <f t="shared" si="14"/>
        <v>10039.582999999999</v>
      </c>
      <c r="F103" s="33">
        <f t="shared" si="17"/>
        <v>19750.7</v>
      </c>
      <c r="G103" s="33">
        <f t="shared" si="17"/>
        <v>10367.613</v>
      </c>
      <c r="H103" s="33">
        <f t="shared" si="17"/>
        <v>0.2999999999999545</v>
      </c>
      <c r="I103" s="33">
        <f t="shared" si="17"/>
        <v>-328.03</v>
      </c>
      <c r="J103" s="36">
        <v>16584.8</v>
      </c>
      <c r="K103" s="56">
        <v>9894.043</v>
      </c>
      <c r="L103" s="36">
        <v>858.3</v>
      </c>
      <c r="M103" s="56">
        <v>530</v>
      </c>
      <c r="N103" s="37">
        <v>15884.8</v>
      </c>
      <c r="O103" s="56">
        <v>9765.243</v>
      </c>
      <c r="P103" s="37">
        <v>0.3</v>
      </c>
      <c r="Q103" s="56">
        <v>0</v>
      </c>
      <c r="R103" s="37">
        <v>600</v>
      </c>
      <c r="S103" s="56">
        <v>100</v>
      </c>
      <c r="T103" s="37">
        <v>858</v>
      </c>
      <c r="U103" s="56">
        <v>530</v>
      </c>
      <c r="V103" s="37"/>
      <c r="W103" s="37"/>
      <c r="X103" s="37"/>
      <c r="Y103" s="37"/>
      <c r="Z103" s="37"/>
      <c r="AA103" s="37"/>
      <c r="AB103" s="37"/>
      <c r="AC103" s="37"/>
      <c r="AD103" s="37">
        <v>0</v>
      </c>
      <c r="AE103" s="56">
        <v>0</v>
      </c>
      <c r="AF103" s="37">
        <v>-858</v>
      </c>
      <c r="AG103" s="56">
        <v>-858.03</v>
      </c>
      <c r="AH103" s="37">
        <v>0</v>
      </c>
      <c r="AI103" s="56">
        <v>0</v>
      </c>
      <c r="AJ103" s="37">
        <v>0</v>
      </c>
      <c r="AK103" s="56">
        <v>0</v>
      </c>
      <c r="AL103" s="37"/>
      <c r="AM103" s="37"/>
      <c r="AN103" s="37"/>
      <c r="AO103" s="56">
        <v>0</v>
      </c>
      <c r="AP103" s="37"/>
      <c r="AQ103" s="56">
        <v>0</v>
      </c>
      <c r="AR103" s="37"/>
      <c r="AS103" s="56">
        <v>0</v>
      </c>
      <c r="AT103" s="37"/>
      <c r="AU103" s="56">
        <v>0</v>
      </c>
      <c r="AV103" s="37">
        <v>-858</v>
      </c>
      <c r="AW103" s="56">
        <v>-858.03</v>
      </c>
      <c r="AX103" s="37">
        <v>200</v>
      </c>
      <c r="AY103" s="56">
        <v>0</v>
      </c>
      <c r="AZ103" s="37">
        <v>0</v>
      </c>
      <c r="BA103" s="56">
        <v>0</v>
      </c>
      <c r="BB103" s="37">
        <v>200</v>
      </c>
      <c r="BC103" s="56">
        <v>0</v>
      </c>
      <c r="BD103" s="37"/>
      <c r="BE103" s="56">
        <v>0</v>
      </c>
      <c r="BF103" s="37"/>
      <c r="BG103" s="56">
        <v>0</v>
      </c>
      <c r="BH103" s="37"/>
      <c r="BI103" s="37"/>
      <c r="BJ103" s="37">
        <v>1400</v>
      </c>
      <c r="BK103" s="56">
        <v>453.57</v>
      </c>
      <c r="BL103" s="37">
        <v>0</v>
      </c>
      <c r="BM103" s="56">
        <v>0</v>
      </c>
      <c r="BN103" s="37"/>
      <c r="BO103" s="56">
        <v>0</v>
      </c>
      <c r="BP103" s="37"/>
      <c r="BQ103" s="56">
        <v>0</v>
      </c>
      <c r="BR103" s="37"/>
      <c r="BS103" s="56">
        <v>0</v>
      </c>
      <c r="BT103" s="37"/>
      <c r="BU103" s="56">
        <v>0</v>
      </c>
      <c r="BV103" s="37">
        <v>1400</v>
      </c>
      <c r="BW103" s="56">
        <v>453.57</v>
      </c>
      <c r="BX103" s="37"/>
      <c r="BY103" s="56">
        <v>0</v>
      </c>
      <c r="BZ103" s="37"/>
      <c r="CA103" s="56">
        <v>0</v>
      </c>
      <c r="CB103" s="37"/>
      <c r="CC103" s="56">
        <v>0</v>
      </c>
      <c r="CD103" s="37"/>
      <c r="CE103" s="56">
        <v>0</v>
      </c>
      <c r="CF103" s="37"/>
      <c r="CG103" s="56">
        <v>0</v>
      </c>
      <c r="CH103" s="37">
        <v>0</v>
      </c>
      <c r="CI103" s="56">
        <v>0</v>
      </c>
      <c r="CJ103" s="37">
        <v>0</v>
      </c>
      <c r="CK103" s="37"/>
      <c r="CL103" s="37">
        <v>400</v>
      </c>
      <c r="CM103" s="56">
        <v>0</v>
      </c>
      <c r="CN103" s="37">
        <v>0</v>
      </c>
      <c r="CO103" s="56">
        <v>0</v>
      </c>
      <c r="CP103" s="37">
        <v>0</v>
      </c>
      <c r="CQ103" s="56">
        <v>0</v>
      </c>
      <c r="CR103" s="40">
        <v>0</v>
      </c>
      <c r="CS103" s="37">
        <v>0</v>
      </c>
      <c r="CT103" s="37"/>
      <c r="CU103" s="56">
        <v>0</v>
      </c>
      <c r="CV103" s="37"/>
      <c r="CW103" s="56">
        <v>0</v>
      </c>
      <c r="CX103" s="37">
        <v>0</v>
      </c>
      <c r="CY103" s="56">
        <v>0</v>
      </c>
      <c r="CZ103" s="37">
        <v>0</v>
      </c>
      <c r="DA103" s="56">
        <v>0</v>
      </c>
      <c r="DB103" s="37"/>
      <c r="DC103" s="56">
        <v>0</v>
      </c>
      <c r="DD103" s="37"/>
      <c r="DE103" s="56">
        <v>0</v>
      </c>
      <c r="DF103" s="37">
        <v>500</v>
      </c>
      <c r="DG103" s="56">
        <v>20</v>
      </c>
      <c r="DH103" s="37">
        <v>0</v>
      </c>
      <c r="DI103" s="37"/>
      <c r="DJ103" s="33">
        <f t="shared" si="15"/>
        <v>665.9</v>
      </c>
      <c r="DK103" s="33">
        <f t="shared" si="16"/>
        <v>0</v>
      </c>
      <c r="DL103" s="37">
        <v>665.9</v>
      </c>
      <c r="DM103" s="56">
        <v>0</v>
      </c>
      <c r="DN103" s="37"/>
      <c r="DO103" s="37"/>
      <c r="DP103" s="35"/>
      <c r="DQ103" s="56">
        <v>0</v>
      </c>
      <c r="DR103" s="43"/>
    </row>
    <row r="104" spans="2:122" s="16" customFormat="1" ht="20.25" customHeight="1">
      <c r="B104" s="17">
        <v>95</v>
      </c>
      <c r="C104" s="62" t="s">
        <v>85</v>
      </c>
      <c r="D104" s="32">
        <f t="shared" si="14"/>
        <v>16273.8</v>
      </c>
      <c r="E104" s="32">
        <f t="shared" si="14"/>
        <v>9674.249</v>
      </c>
      <c r="F104" s="33">
        <f t="shared" si="17"/>
        <v>16273.8</v>
      </c>
      <c r="G104" s="33">
        <f t="shared" si="17"/>
        <v>9674.149</v>
      </c>
      <c r="H104" s="33">
        <f t="shared" si="17"/>
        <v>100</v>
      </c>
      <c r="I104" s="33">
        <f t="shared" si="17"/>
        <v>100.1</v>
      </c>
      <c r="J104" s="36">
        <v>12229.4</v>
      </c>
      <c r="K104" s="56">
        <v>8019.749</v>
      </c>
      <c r="L104" s="36">
        <v>100</v>
      </c>
      <c r="M104" s="56">
        <v>100.1</v>
      </c>
      <c r="N104" s="37">
        <v>11913.4</v>
      </c>
      <c r="O104" s="56">
        <v>7874.999</v>
      </c>
      <c r="P104" s="37">
        <v>100</v>
      </c>
      <c r="Q104" s="56">
        <v>100.1</v>
      </c>
      <c r="R104" s="37">
        <v>266</v>
      </c>
      <c r="S104" s="56">
        <v>109.75</v>
      </c>
      <c r="T104" s="37"/>
      <c r="U104" s="56">
        <v>0</v>
      </c>
      <c r="V104" s="37"/>
      <c r="W104" s="37"/>
      <c r="X104" s="37"/>
      <c r="Y104" s="37"/>
      <c r="Z104" s="37"/>
      <c r="AA104" s="37"/>
      <c r="AB104" s="37"/>
      <c r="AC104" s="37"/>
      <c r="AD104" s="37">
        <v>544.4</v>
      </c>
      <c r="AE104" s="56">
        <v>294.4</v>
      </c>
      <c r="AF104" s="37">
        <v>0</v>
      </c>
      <c r="AG104" s="56">
        <v>0</v>
      </c>
      <c r="AH104" s="37">
        <v>544.4</v>
      </c>
      <c r="AI104" s="56">
        <v>294.4</v>
      </c>
      <c r="AJ104" s="37">
        <v>0</v>
      </c>
      <c r="AK104" s="56">
        <v>0</v>
      </c>
      <c r="AL104" s="37"/>
      <c r="AM104" s="37"/>
      <c r="AN104" s="37"/>
      <c r="AO104" s="56">
        <v>0</v>
      </c>
      <c r="AP104" s="37"/>
      <c r="AQ104" s="56">
        <v>0</v>
      </c>
      <c r="AR104" s="37"/>
      <c r="AS104" s="56">
        <v>0</v>
      </c>
      <c r="AT104" s="37"/>
      <c r="AU104" s="56">
        <v>0</v>
      </c>
      <c r="AV104" s="37"/>
      <c r="AW104" s="56">
        <v>0</v>
      </c>
      <c r="AX104" s="37">
        <v>500</v>
      </c>
      <c r="AY104" s="56">
        <v>0</v>
      </c>
      <c r="AZ104" s="37">
        <v>0</v>
      </c>
      <c r="BA104" s="56">
        <v>0</v>
      </c>
      <c r="BB104" s="37">
        <v>500</v>
      </c>
      <c r="BC104" s="56">
        <v>0</v>
      </c>
      <c r="BD104" s="37"/>
      <c r="BE104" s="56">
        <v>0</v>
      </c>
      <c r="BF104" s="37"/>
      <c r="BG104" s="56">
        <v>0</v>
      </c>
      <c r="BH104" s="37"/>
      <c r="BI104" s="37"/>
      <c r="BJ104" s="37">
        <v>1900</v>
      </c>
      <c r="BK104" s="56">
        <v>900</v>
      </c>
      <c r="BL104" s="37">
        <v>0</v>
      </c>
      <c r="BM104" s="56">
        <v>0</v>
      </c>
      <c r="BN104" s="37"/>
      <c r="BO104" s="56">
        <v>0</v>
      </c>
      <c r="BP104" s="37"/>
      <c r="BQ104" s="56">
        <v>0</v>
      </c>
      <c r="BR104" s="37"/>
      <c r="BS104" s="56">
        <v>0</v>
      </c>
      <c r="BT104" s="37"/>
      <c r="BU104" s="56">
        <v>0</v>
      </c>
      <c r="BV104" s="37">
        <v>1000</v>
      </c>
      <c r="BW104" s="56">
        <v>0</v>
      </c>
      <c r="BX104" s="37"/>
      <c r="BY104" s="56">
        <v>0</v>
      </c>
      <c r="BZ104" s="37">
        <v>900</v>
      </c>
      <c r="CA104" s="56">
        <v>900</v>
      </c>
      <c r="CB104" s="37"/>
      <c r="CC104" s="56">
        <v>0</v>
      </c>
      <c r="CD104" s="37"/>
      <c r="CE104" s="56">
        <v>0</v>
      </c>
      <c r="CF104" s="37"/>
      <c r="CG104" s="56">
        <v>0</v>
      </c>
      <c r="CH104" s="37">
        <v>0</v>
      </c>
      <c r="CI104" s="56">
        <v>0</v>
      </c>
      <c r="CJ104" s="37">
        <v>0</v>
      </c>
      <c r="CK104" s="37"/>
      <c r="CL104" s="37">
        <v>0</v>
      </c>
      <c r="CM104" s="56">
        <v>0</v>
      </c>
      <c r="CN104" s="37">
        <v>0</v>
      </c>
      <c r="CO104" s="56">
        <v>0</v>
      </c>
      <c r="CP104" s="37">
        <v>0</v>
      </c>
      <c r="CQ104" s="56">
        <v>0</v>
      </c>
      <c r="CR104" s="40">
        <v>0</v>
      </c>
      <c r="CS104" s="37">
        <v>0</v>
      </c>
      <c r="CT104" s="37"/>
      <c r="CU104" s="56">
        <v>0</v>
      </c>
      <c r="CV104" s="37"/>
      <c r="CW104" s="56">
        <v>0</v>
      </c>
      <c r="CX104" s="37">
        <v>0</v>
      </c>
      <c r="CY104" s="56">
        <v>0</v>
      </c>
      <c r="CZ104" s="37">
        <v>0</v>
      </c>
      <c r="DA104" s="56">
        <v>0</v>
      </c>
      <c r="DB104" s="37"/>
      <c r="DC104" s="56">
        <v>0</v>
      </c>
      <c r="DD104" s="37"/>
      <c r="DE104" s="56">
        <v>0</v>
      </c>
      <c r="DF104" s="37">
        <v>1000</v>
      </c>
      <c r="DG104" s="56">
        <v>360</v>
      </c>
      <c r="DH104" s="37">
        <v>0</v>
      </c>
      <c r="DI104" s="37"/>
      <c r="DJ104" s="33">
        <f t="shared" si="15"/>
        <v>0</v>
      </c>
      <c r="DK104" s="33">
        <f t="shared" si="16"/>
        <v>0</v>
      </c>
      <c r="DL104" s="37">
        <v>100</v>
      </c>
      <c r="DM104" s="56">
        <v>100</v>
      </c>
      <c r="DN104" s="37"/>
      <c r="DO104" s="37"/>
      <c r="DP104" s="35">
        <v>100</v>
      </c>
      <c r="DQ104" s="56">
        <v>100</v>
      </c>
      <c r="DR104" s="43"/>
    </row>
    <row r="105" spans="2:122" s="16" customFormat="1" ht="20.25" customHeight="1">
      <c r="B105" s="18">
        <v>96</v>
      </c>
      <c r="C105" s="62" t="s">
        <v>86</v>
      </c>
      <c r="D105" s="32">
        <f t="shared" si="14"/>
        <v>21663.8</v>
      </c>
      <c r="E105" s="32">
        <f t="shared" si="14"/>
        <v>9764.635000000002</v>
      </c>
      <c r="F105" s="33">
        <f t="shared" si="17"/>
        <v>19587</v>
      </c>
      <c r="G105" s="33">
        <f t="shared" si="17"/>
        <v>8681.435000000001</v>
      </c>
      <c r="H105" s="33">
        <f t="shared" si="17"/>
        <v>2076.8</v>
      </c>
      <c r="I105" s="33">
        <f t="shared" si="17"/>
        <v>1083.1999999999998</v>
      </c>
      <c r="J105" s="36">
        <v>14275</v>
      </c>
      <c r="K105" s="56">
        <v>6501.435</v>
      </c>
      <c r="L105" s="36">
        <v>626.8</v>
      </c>
      <c r="M105" s="56">
        <v>626.8</v>
      </c>
      <c r="N105" s="37">
        <v>14175</v>
      </c>
      <c r="O105" s="56">
        <v>6466.435</v>
      </c>
      <c r="P105" s="37">
        <v>626.8</v>
      </c>
      <c r="Q105" s="56">
        <v>626.8</v>
      </c>
      <c r="R105" s="37"/>
      <c r="S105" s="56">
        <v>0</v>
      </c>
      <c r="T105" s="37"/>
      <c r="U105" s="56">
        <v>0</v>
      </c>
      <c r="V105" s="37"/>
      <c r="W105" s="37"/>
      <c r="X105" s="37"/>
      <c r="Y105" s="37"/>
      <c r="Z105" s="37"/>
      <c r="AA105" s="37"/>
      <c r="AB105" s="37"/>
      <c r="AC105" s="37"/>
      <c r="AD105" s="37">
        <v>0</v>
      </c>
      <c r="AE105" s="56">
        <v>0</v>
      </c>
      <c r="AF105" s="37"/>
      <c r="AG105" s="56">
        <v>-43.6</v>
      </c>
      <c r="AH105" s="37">
        <v>0</v>
      </c>
      <c r="AI105" s="56">
        <v>0</v>
      </c>
      <c r="AJ105" s="37">
        <v>0</v>
      </c>
      <c r="AK105" s="56">
        <v>0</v>
      </c>
      <c r="AL105" s="37"/>
      <c r="AM105" s="37"/>
      <c r="AN105" s="37"/>
      <c r="AO105" s="56">
        <v>0</v>
      </c>
      <c r="AP105" s="37"/>
      <c r="AQ105" s="56">
        <v>0</v>
      </c>
      <c r="AR105" s="37"/>
      <c r="AS105" s="56">
        <v>0</v>
      </c>
      <c r="AT105" s="37"/>
      <c r="AU105" s="56">
        <v>0</v>
      </c>
      <c r="AV105" s="37"/>
      <c r="AW105" s="56">
        <v>-43.6</v>
      </c>
      <c r="AX105" s="37">
        <v>721</v>
      </c>
      <c r="AY105" s="56">
        <v>480</v>
      </c>
      <c r="AZ105" s="37">
        <v>0</v>
      </c>
      <c r="BA105" s="56">
        <v>0</v>
      </c>
      <c r="BB105" s="37">
        <v>721</v>
      </c>
      <c r="BC105" s="56">
        <v>480</v>
      </c>
      <c r="BD105" s="37"/>
      <c r="BE105" s="56">
        <v>0</v>
      </c>
      <c r="BF105" s="37"/>
      <c r="BG105" s="56">
        <v>0</v>
      </c>
      <c r="BH105" s="37"/>
      <c r="BI105" s="37"/>
      <c r="BJ105" s="37">
        <v>1900</v>
      </c>
      <c r="BK105" s="56">
        <v>1700</v>
      </c>
      <c r="BL105" s="37">
        <v>500</v>
      </c>
      <c r="BM105" s="56">
        <v>500</v>
      </c>
      <c r="BN105" s="37"/>
      <c r="BO105" s="56">
        <v>0</v>
      </c>
      <c r="BP105" s="37"/>
      <c r="BQ105" s="56">
        <v>0</v>
      </c>
      <c r="BR105" s="37"/>
      <c r="BS105" s="56">
        <v>0</v>
      </c>
      <c r="BT105" s="37"/>
      <c r="BU105" s="56">
        <v>0</v>
      </c>
      <c r="BV105" s="37">
        <v>1900</v>
      </c>
      <c r="BW105" s="56">
        <v>1700</v>
      </c>
      <c r="BX105" s="37">
        <v>500</v>
      </c>
      <c r="BY105" s="56">
        <v>500</v>
      </c>
      <c r="BZ105" s="37"/>
      <c r="CA105" s="56">
        <v>0</v>
      </c>
      <c r="CB105" s="37"/>
      <c r="CC105" s="56">
        <v>0</v>
      </c>
      <c r="CD105" s="37"/>
      <c r="CE105" s="56">
        <v>0</v>
      </c>
      <c r="CF105" s="37"/>
      <c r="CG105" s="56">
        <v>0</v>
      </c>
      <c r="CH105" s="37">
        <v>0</v>
      </c>
      <c r="CI105" s="56">
        <v>0</v>
      </c>
      <c r="CJ105" s="37">
        <v>0</v>
      </c>
      <c r="CK105" s="37"/>
      <c r="CL105" s="37">
        <v>525</v>
      </c>
      <c r="CM105" s="56">
        <v>0</v>
      </c>
      <c r="CN105" s="37">
        <v>950</v>
      </c>
      <c r="CO105" s="56">
        <v>0</v>
      </c>
      <c r="CP105" s="37">
        <v>525</v>
      </c>
      <c r="CQ105" s="56">
        <v>0</v>
      </c>
      <c r="CR105" s="40">
        <v>950</v>
      </c>
      <c r="CS105" s="37">
        <v>0</v>
      </c>
      <c r="CT105" s="37">
        <v>325</v>
      </c>
      <c r="CU105" s="56">
        <v>0</v>
      </c>
      <c r="CV105" s="37">
        <v>950</v>
      </c>
      <c r="CW105" s="56">
        <v>0</v>
      </c>
      <c r="CX105" s="37">
        <v>0</v>
      </c>
      <c r="CY105" s="56">
        <v>0</v>
      </c>
      <c r="CZ105" s="37">
        <v>0</v>
      </c>
      <c r="DA105" s="56">
        <v>0</v>
      </c>
      <c r="DB105" s="37"/>
      <c r="DC105" s="56">
        <v>0</v>
      </c>
      <c r="DD105" s="37"/>
      <c r="DE105" s="56">
        <v>0</v>
      </c>
      <c r="DF105" s="37">
        <v>200</v>
      </c>
      <c r="DG105" s="56">
        <v>0</v>
      </c>
      <c r="DH105" s="37">
        <v>0</v>
      </c>
      <c r="DI105" s="37"/>
      <c r="DJ105" s="33">
        <f t="shared" si="15"/>
        <v>1966</v>
      </c>
      <c r="DK105" s="33">
        <f t="shared" si="16"/>
        <v>0</v>
      </c>
      <c r="DL105" s="37">
        <v>1966</v>
      </c>
      <c r="DM105" s="56">
        <v>0</v>
      </c>
      <c r="DN105" s="37"/>
      <c r="DO105" s="37"/>
      <c r="DP105" s="35"/>
      <c r="DQ105" s="56">
        <v>0</v>
      </c>
      <c r="DR105" s="43"/>
    </row>
    <row r="106" spans="2:122" s="16" customFormat="1" ht="21.75" customHeight="1">
      <c r="B106" s="17">
        <v>97</v>
      </c>
      <c r="C106" s="62" t="s">
        <v>87</v>
      </c>
      <c r="D106" s="32">
        <f t="shared" si="14"/>
        <v>15660.699999999999</v>
      </c>
      <c r="E106" s="32">
        <f t="shared" si="14"/>
        <v>4720.206</v>
      </c>
      <c r="F106" s="33">
        <f t="shared" si="17"/>
        <v>14710.3</v>
      </c>
      <c r="G106" s="33">
        <f t="shared" si="17"/>
        <v>6967.206</v>
      </c>
      <c r="H106" s="33">
        <f t="shared" si="17"/>
        <v>1050.4</v>
      </c>
      <c r="I106" s="33">
        <f t="shared" si="17"/>
        <v>-2147</v>
      </c>
      <c r="J106" s="36">
        <v>11570.3</v>
      </c>
      <c r="K106" s="56">
        <v>6317.206</v>
      </c>
      <c r="L106" s="36">
        <v>2100</v>
      </c>
      <c r="M106" s="56">
        <v>100</v>
      </c>
      <c r="N106" s="37">
        <v>11220.3</v>
      </c>
      <c r="O106" s="56">
        <v>6162.806</v>
      </c>
      <c r="P106" s="37">
        <v>2100</v>
      </c>
      <c r="Q106" s="56">
        <v>100</v>
      </c>
      <c r="R106" s="37">
        <v>200</v>
      </c>
      <c r="S106" s="56">
        <v>80</v>
      </c>
      <c r="T106" s="37"/>
      <c r="U106" s="56">
        <v>0</v>
      </c>
      <c r="V106" s="37"/>
      <c r="W106" s="37"/>
      <c r="X106" s="37"/>
      <c r="Y106" s="37"/>
      <c r="Z106" s="37"/>
      <c r="AA106" s="37"/>
      <c r="AB106" s="37"/>
      <c r="AC106" s="37"/>
      <c r="AD106" s="37">
        <v>141</v>
      </c>
      <c r="AE106" s="56">
        <v>0</v>
      </c>
      <c r="AF106" s="37">
        <v>-2000</v>
      </c>
      <c r="AG106" s="56">
        <v>-3197</v>
      </c>
      <c r="AH106" s="37">
        <v>141</v>
      </c>
      <c r="AI106" s="56">
        <v>0</v>
      </c>
      <c r="AJ106" s="37">
        <v>0</v>
      </c>
      <c r="AK106" s="56">
        <v>0</v>
      </c>
      <c r="AL106" s="37"/>
      <c r="AM106" s="37"/>
      <c r="AN106" s="37"/>
      <c r="AO106" s="56">
        <v>0</v>
      </c>
      <c r="AP106" s="37"/>
      <c r="AQ106" s="56">
        <v>0</v>
      </c>
      <c r="AR106" s="37"/>
      <c r="AS106" s="56">
        <v>0</v>
      </c>
      <c r="AT106" s="37"/>
      <c r="AU106" s="56">
        <v>0</v>
      </c>
      <c r="AV106" s="37">
        <v>-2000</v>
      </c>
      <c r="AW106" s="56">
        <v>-3197</v>
      </c>
      <c r="AX106" s="37">
        <v>0</v>
      </c>
      <c r="AY106" s="56">
        <v>0</v>
      </c>
      <c r="AZ106" s="37">
        <v>0</v>
      </c>
      <c r="BA106" s="56">
        <v>0</v>
      </c>
      <c r="BB106" s="37"/>
      <c r="BC106" s="56">
        <v>0</v>
      </c>
      <c r="BD106" s="37"/>
      <c r="BE106" s="56">
        <v>0</v>
      </c>
      <c r="BF106" s="37"/>
      <c r="BG106" s="56">
        <v>0</v>
      </c>
      <c r="BH106" s="37"/>
      <c r="BI106" s="37"/>
      <c r="BJ106" s="37">
        <v>0</v>
      </c>
      <c r="BK106" s="56">
        <v>0</v>
      </c>
      <c r="BL106" s="37">
        <v>950.4</v>
      </c>
      <c r="BM106" s="56">
        <v>950</v>
      </c>
      <c r="BN106" s="37"/>
      <c r="BO106" s="56">
        <v>0</v>
      </c>
      <c r="BP106" s="37"/>
      <c r="BQ106" s="56">
        <v>0</v>
      </c>
      <c r="BR106" s="37"/>
      <c r="BS106" s="56">
        <v>0</v>
      </c>
      <c r="BT106" s="37"/>
      <c r="BU106" s="56">
        <v>0</v>
      </c>
      <c r="BV106" s="37"/>
      <c r="BW106" s="56">
        <v>0</v>
      </c>
      <c r="BX106" s="37">
        <v>950.4</v>
      </c>
      <c r="BY106" s="56">
        <v>950</v>
      </c>
      <c r="BZ106" s="37"/>
      <c r="CA106" s="56">
        <v>0</v>
      </c>
      <c r="CB106" s="37"/>
      <c r="CC106" s="56">
        <v>0</v>
      </c>
      <c r="CD106" s="37"/>
      <c r="CE106" s="56">
        <v>0</v>
      </c>
      <c r="CF106" s="37"/>
      <c r="CG106" s="56">
        <v>0</v>
      </c>
      <c r="CH106" s="37">
        <v>0</v>
      </c>
      <c r="CI106" s="56">
        <v>0</v>
      </c>
      <c r="CJ106" s="37">
        <v>0</v>
      </c>
      <c r="CK106" s="37"/>
      <c r="CL106" s="37">
        <v>950</v>
      </c>
      <c r="CM106" s="56">
        <v>150</v>
      </c>
      <c r="CN106" s="37">
        <v>0</v>
      </c>
      <c r="CO106" s="56">
        <v>0</v>
      </c>
      <c r="CP106" s="37">
        <v>950</v>
      </c>
      <c r="CQ106" s="56">
        <v>150</v>
      </c>
      <c r="CR106" s="40">
        <v>0</v>
      </c>
      <c r="CS106" s="37">
        <v>0</v>
      </c>
      <c r="CT106" s="37"/>
      <c r="CU106" s="56">
        <v>0</v>
      </c>
      <c r="CV106" s="37"/>
      <c r="CW106" s="56">
        <v>0</v>
      </c>
      <c r="CX106" s="37">
        <v>0</v>
      </c>
      <c r="CY106" s="56">
        <v>0</v>
      </c>
      <c r="CZ106" s="37">
        <v>0</v>
      </c>
      <c r="DA106" s="56">
        <v>0</v>
      </c>
      <c r="DB106" s="37"/>
      <c r="DC106" s="56">
        <v>0</v>
      </c>
      <c r="DD106" s="37"/>
      <c r="DE106" s="56">
        <v>0</v>
      </c>
      <c r="DF106" s="37">
        <v>800</v>
      </c>
      <c r="DG106" s="56">
        <v>400</v>
      </c>
      <c r="DH106" s="37">
        <v>0</v>
      </c>
      <c r="DI106" s="37"/>
      <c r="DJ106" s="33">
        <f t="shared" si="15"/>
        <v>1149</v>
      </c>
      <c r="DK106" s="33">
        <f t="shared" si="16"/>
        <v>0</v>
      </c>
      <c r="DL106" s="37">
        <v>1249</v>
      </c>
      <c r="DM106" s="56">
        <v>100</v>
      </c>
      <c r="DN106" s="37"/>
      <c r="DO106" s="37"/>
      <c r="DP106" s="35">
        <v>100</v>
      </c>
      <c r="DQ106" s="56">
        <v>100</v>
      </c>
      <c r="DR106" s="47"/>
    </row>
    <row r="107" spans="2:122" s="19" customFormat="1" ht="24.75" customHeight="1">
      <c r="B107" s="83" t="s">
        <v>137</v>
      </c>
      <c r="C107" s="83"/>
      <c r="D107" s="38">
        <f aca="true" t="shared" si="18" ref="D107:M107">SUM(D10:D106)</f>
        <v>6820931.699999998</v>
      </c>
      <c r="E107" s="38">
        <f t="shared" si="18"/>
        <v>3956768.3394999993</v>
      </c>
      <c r="F107" s="38">
        <f t="shared" si="18"/>
        <v>6030058.500000004</v>
      </c>
      <c r="G107" s="38">
        <f t="shared" si="18"/>
        <v>3818483.1069999984</v>
      </c>
      <c r="H107" s="38">
        <f t="shared" si="18"/>
        <v>911017.4000000001</v>
      </c>
      <c r="I107" s="38">
        <f t="shared" si="18"/>
        <v>204863.81150000007</v>
      </c>
      <c r="J107" s="38">
        <f t="shared" si="18"/>
        <v>2467722.8999999994</v>
      </c>
      <c r="K107" s="38">
        <f t="shared" si="18"/>
        <v>1545538.169</v>
      </c>
      <c r="L107" s="38">
        <f t="shared" si="18"/>
        <v>501075.7</v>
      </c>
      <c r="M107" s="38">
        <f t="shared" si="18"/>
        <v>192702.677</v>
      </c>
      <c r="N107" s="38">
        <f aca="true" t="shared" si="19" ref="N107:U107">SUM(N10:N106)</f>
        <v>2242049.0999999996</v>
      </c>
      <c r="O107" s="38">
        <f t="shared" si="19"/>
        <v>1418095.0470000003</v>
      </c>
      <c r="P107" s="38">
        <f t="shared" si="19"/>
        <v>283917.2</v>
      </c>
      <c r="Q107" s="38">
        <f t="shared" si="19"/>
        <v>111283.56000000001</v>
      </c>
      <c r="R107" s="38">
        <f t="shared" si="19"/>
        <v>185982.29999999996</v>
      </c>
      <c r="S107" s="38">
        <f t="shared" si="19"/>
        <v>106684.044</v>
      </c>
      <c r="T107" s="38">
        <f t="shared" si="19"/>
        <v>213358.5</v>
      </c>
      <c r="U107" s="38">
        <f t="shared" si="19"/>
        <v>77619.117</v>
      </c>
      <c r="V107" s="38">
        <f aca="true" t="shared" si="20" ref="V107:BA107">SUM(V10:V106)</f>
        <v>0</v>
      </c>
      <c r="W107" s="38">
        <f t="shared" si="20"/>
        <v>0</v>
      </c>
      <c r="X107" s="38">
        <f t="shared" si="20"/>
        <v>0</v>
      </c>
      <c r="Y107" s="38">
        <f t="shared" si="20"/>
        <v>0</v>
      </c>
      <c r="Z107" s="38">
        <f t="shared" si="20"/>
        <v>0</v>
      </c>
      <c r="AA107" s="38">
        <f t="shared" si="20"/>
        <v>0</v>
      </c>
      <c r="AB107" s="38">
        <f t="shared" si="20"/>
        <v>0</v>
      </c>
      <c r="AC107" s="38">
        <f t="shared" si="20"/>
        <v>0</v>
      </c>
      <c r="AD107" s="38">
        <f t="shared" si="20"/>
        <v>99688.59999999999</v>
      </c>
      <c r="AE107" s="38">
        <f t="shared" si="20"/>
        <v>64715.628000000004</v>
      </c>
      <c r="AF107" s="38">
        <f t="shared" si="20"/>
        <v>-165982.8</v>
      </c>
      <c r="AG107" s="38">
        <f t="shared" si="20"/>
        <v>-248162.0575</v>
      </c>
      <c r="AH107" s="38">
        <f t="shared" si="20"/>
        <v>37737.2</v>
      </c>
      <c r="AI107" s="38">
        <f t="shared" si="20"/>
        <v>19475.838000000003</v>
      </c>
      <c r="AJ107" s="38">
        <f t="shared" si="20"/>
        <v>53708.2</v>
      </c>
      <c r="AK107" s="38">
        <f t="shared" si="20"/>
        <v>17426.27</v>
      </c>
      <c r="AL107" s="38">
        <f t="shared" si="20"/>
        <v>0</v>
      </c>
      <c r="AM107" s="38">
        <f t="shared" si="20"/>
        <v>0</v>
      </c>
      <c r="AN107" s="38">
        <f t="shared" si="20"/>
        <v>7044.1</v>
      </c>
      <c r="AO107" s="38">
        <f t="shared" si="20"/>
        <v>2994.5299999999997</v>
      </c>
      <c r="AP107" s="38">
        <f t="shared" si="20"/>
        <v>61951.4</v>
      </c>
      <c r="AQ107" s="38">
        <f t="shared" si="20"/>
        <v>45231.54</v>
      </c>
      <c r="AR107" s="38">
        <f t="shared" si="20"/>
        <v>21781.1</v>
      </c>
      <c r="AS107" s="38">
        <f t="shared" si="20"/>
        <v>7955.364</v>
      </c>
      <c r="AT107" s="38">
        <f t="shared" si="20"/>
        <v>0</v>
      </c>
      <c r="AU107" s="38">
        <f t="shared" si="20"/>
        <v>8.25</v>
      </c>
      <c r="AV107" s="38">
        <f t="shared" si="20"/>
        <v>-240075.2</v>
      </c>
      <c r="AW107" s="38">
        <f t="shared" si="20"/>
        <v>-276538.2215</v>
      </c>
      <c r="AX107" s="38">
        <f t="shared" si="20"/>
        <v>273195.39999999997</v>
      </c>
      <c r="AY107" s="38">
        <f t="shared" si="20"/>
        <v>173790.647</v>
      </c>
      <c r="AZ107" s="38">
        <f t="shared" si="20"/>
        <v>30569.5</v>
      </c>
      <c r="BA107" s="38">
        <f t="shared" si="20"/>
        <v>21138.448</v>
      </c>
      <c r="BB107" s="38">
        <f aca="true" t="shared" si="21" ref="BB107:BM107">SUM(BB10:BB106)</f>
        <v>265281.39999999997</v>
      </c>
      <c r="BC107" s="38">
        <f t="shared" si="21"/>
        <v>169051.802</v>
      </c>
      <c r="BD107" s="38">
        <f t="shared" si="21"/>
        <v>29183.8</v>
      </c>
      <c r="BE107" s="38">
        <f t="shared" si="21"/>
        <v>21138.448</v>
      </c>
      <c r="BF107" s="38">
        <f t="shared" si="21"/>
        <v>6164</v>
      </c>
      <c r="BG107" s="38">
        <f t="shared" si="21"/>
        <v>3620.845</v>
      </c>
      <c r="BH107" s="38">
        <f t="shared" si="21"/>
        <v>1000</v>
      </c>
      <c r="BI107" s="38">
        <f t="shared" si="21"/>
        <v>0</v>
      </c>
      <c r="BJ107" s="38">
        <f t="shared" si="21"/>
        <v>797134.2</v>
      </c>
      <c r="BK107" s="38">
        <f t="shared" si="21"/>
        <v>562126.798</v>
      </c>
      <c r="BL107" s="38">
        <f t="shared" si="21"/>
        <v>377582.2</v>
      </c>
      <c r="BM107" s="38">
        <f t="shared" si="21"/>
        <v>194688.24000000002</v>
      </c>
      <c r="BN107" s="38">
        <f aca="true" t="shared" si="22" ref="BN107:BU107">SUM(BN10:BN106)</f>
        <v>44553.9</v>
      </c>
      <c r="BO107" s="38">
        <f t="shared" si="22"/>
        <v>28903</v>
      </c>
      <c r="BP107" s="38">
        <f t="shared" si="22"/>
        <v>41214.299999999996</v>
      </c>
      <c r="BQ107" s="38">
        <f t="shared" si="22"/>
        <v>21264.802</v>
      </c>
      <c r="BR107" s="38">
        <f t="shared" si="22"/>
        <v>235351.3</v>
      </c>
      <c r="BS107" s="38">
        <f t="shared" si="22"/>
        <v>186165.596</v>
      </c>
      <c r="BT107" s="38">
        <f t="shared" si="22"/>
        <v>94120.8</v>
      </c>
      <c r="BU107" s="38">
        <f t="shared" si="22"/>
        <v>50291.425</v>
      </c>
      <c r="BV107" s="38">
        <f aca="true" t="shared" si="23" ref="BV107:CG107">SUM(BV10:BV106)</f>
        <v>189239.30000000002</v>
      </c>
      <c r="BW107" s="38">
        <f t="shared" si="23"/>
        <v>121665.99600000001</v>
      </c>
      <c r="BX107" s="38">
        <f t="shared" si="23"/>
        <v>156148.79999999996</v>
      </c>
      <c r="BY107" s="38">
        <f t="shared" si="23"/>
        <v>104408.53299999998</v>
      </c>
      <c r="BZ107" s="38">
        <f t="shared" si="23"/>
        <v>50249.1</v>
      </c>
      <c r="CA107" s="38">
        <f t="shared" si="23"/>
        <v>25425.123000000003</v>
      </c>
      <c r="CB107" s="38">
        <f t="shared" si="23"/>
        <v>77098.29999999999</v>
      </c>
      <c r="CC107" s="38">
        <f t="shared" si="23"/>
        <v>15640.8</v>
      </c>
      <c r="CD107" s="38">
        <f t="shared" si="23"/>
        <v>277740.6</v>
      </c>
      <c r="CE107" s="38">
        <f t="shared" si="23"/>
        <v>199967.08299999998</v>
      </c>
      <c r="CF107" s="38">
        <f t="shared" si="23"/>
        <v>9000</v>
      </c>
      <c r="CG107" s="38">
        <f t="shared" si="23"/>
        <v>3082.68</v>
      </c>
      <c r="CH107" s="38">
        <f aca="true" t="shared" si="24" ref="CH107:CO107">SUM(CH10:CH106)</f>
        <v>7461.3</v>
      </c>
      <c r="CI107" s="38">
        <f t="shared" si="24"/>
        <v>4600</v>
      </c>
      <c r="CJ107" s="38">
        <f t="shared" si="24"/>
        <v>0</v>
      </c>
      <c r="CK107" s="38">
        <f t="shared" si="24"/>
        <v>0</v>
      </c>
      <c r="CL107" s="38">
        <f t="shared" si="24"/>
        <v>629837.9000000003</v>
      </c>
      <c r="CM107" s="38">
        <f t="shared" si="24"/>
        <v>394205.411</v>
      </c>
      <c r="CN107" s="38">
        <f t="shared" si="24"/>
        <v>34766.4</v>
      </c>
      <c r="CO107" s="38">
        <f t="shared" si="24"/>
        <v>14624.710000000001</v>
      </c>
      <c r="CP107" s="38">
        <f aca="true" t="shared" si="25" ref="CP107:DE107">SUM(CP10:CP106)</f>
        <v>524891.8</v>
      </c>
      <c r="CQ107" s="38">
        <f t="shared" si="25"/>
        <v>328324.7969999999</v>
      </c>
      <c r="CR107" s="38">
        <f t="shared" si="25"/>
        <v>21666.4</v>
      </c>
      <c r="CS107" s="38">
        <f t="shared" si="25"/>
        <v>4516.93</v>
      </c>
      <c r="CT107" s="38">
        <f t="shared" si="25"/>
        <v>239612.1</v>
      </c>
      <c r="CU107" s="38">
        <f t="shared" si="25"/>
        <v>150973.73700000002</v>
      </c>
      <c r="CV107" s="38">
        <f t="shared" si="25"/>
        <v>18910.4</v>
      </c>
      <c r="CW107" s="38">
        <f t="shared" si="25"/>
        <v>4111.93</v>
      </c>
      <c r="CX107" s="38">
        <f t="shared" si="25"/>
        <v>1181127.3000000003</v>
      </c>
      <c r="CY107" s="38">
        <f t="shared" si="25"/>
        <v>814264.0249999997</v>
      </c>
      <c r="CZ107" s="38">
        <f t="shared" si="25"/>
        <v>78251.5</v>
      </c>
      <c r="DA107" s="38">
        <f t="shared" si="25"/>
        <v>29871.793999999998</v>
      </c>
      <c r="DB107" s="38">
        <f t="shared" si="25"/>
        <v>815327.5</v>
      </c>
      <c r="DC107" s="38">
        <f t="shared" si="25"/>
        <v>576336.29</v>
      </c>
      <c r="DD107" s="38">
        <f t="shared" si="25"/>
        <v>65710.5</v>
      </c>
      <c r="DE107" s="38">
        <f t="shared" si="25"/>
        <v>17336.573999999997</v>
      </c>
      <c r="DF107" s="38">
        <f aca="true" t="shared" si="26" ref="DF107:DQ107">SUM(DF10:DF106)</f>
        <v>305002.3</v>
      </c>
      <c r="DG107" s="38">
        <f t="shared" si="26"/>
        <v>192663.85</v>
      </c>
      <c r="DH107" s="38">
        <f t="shared" si="26"/>
        <v>0</v>
      </c>
      <c r="DI107" s="38">
        <f t="shared" si="26"/>
        <v>0</v>
      </c>
      <c r="DJ107" s="38">
        <f t="shared" si="26"/>
        <v>203499.3</v>
      </c>
      <c r="DK107" s="38">
        <f t="shared" si="26"/>
        <v>0</v>
      </c>
      <c r="DL107" s="38">
        <f t="shared" si="26"/>
        <v>268888.60000000003</v>
      </c>
      <c r="DM107" s="38">
        <f t="shared" si="26"/>
        <v>66578.579</v>
      </c>
      <c r="DN107" s="38">
        <f t="shared" si="26"/>
        <v>54754.9</v>
      </c>
      <c r="DO107" s="38">
        <f t="shared" si="26"/>
        <v>0</v>
      </c>
      <c r="DP107" s="38">
        <f t="shared" si="26"/>
        <v>120144.20000000001</v>
      </c>
      <c r="DQ107" s="38">
        <f t="shared" si="26"/>
        <v>66578.579</v>
      </c>
      <c r="DR107" s="48"/>
    </row>
    <row r="108" spans="1:122" ht="16.5" customHeight="1">
      <c r="A108" s="19"/>
      <c r="DR108" s="49"/>
    </row>
    <row r="109" ht="16.5" customHeight="1">
      <c r="A109" s="19"/>
    </row>
    <row r="110" ht="16.5" customHeight="1">
      <c r="A110" s="19"/>
    </row>
    <row r="111" ht="16.5" customHeight="1">
      <c r="A111" s="19"/>
    </row>
    <row r="112" ht="16.5" customHeight="1">
      <c r="A112" s="19"/>
    </row>
    <row r="113" ht="16.5" customHeight="1">
      <c r="A113" s="19"/>
    </row>
    <row r="114" ht="16.5" customHeight="1">
      <c r="A114" s="19"/>
    </row>
    <row r="115" ht="16.5" customHeight="1">
      <c r="A115" s="19"/>
    </row>
    <row r="116" ht="16.5" customHeight="1">
      <c r="A116" s="19"/>
    </row>
    <row r="117" ht="16.5" customHeight="1">
      <c r="A117" s="19"/>
    </row>
    <row r="118" ht="16.5" customHeight="1">
      <c r="A118" s="19"/>
    </row>
    <row r="119" ht="16.5" customHeight="1">
      <c r="A119" s="19"/>
    </row>
    <row r="120" ht="16.5" customHeight="1">
      <c r="A120" s="19"/>
    </row>
    <row r="121" ht="16.5" customHeight="1">
      <c r="A121" s="19"/>
    </row>
    <row r="122" ht="16.5" customHeight="1">
      <c r="A122" s="19"/>
    </row>
    <row r="123" ht="16.5" customHeight="1">
      <c r="A123" s="19"/>
    </row>
    <row r="124" ht="16.5" customHeight="1">
      <c r="A124" s="19"/>
    </row>
    <row r="125" ht="16.5" customHeight="1">
      <c r="A125" s="19"/>
    </row>
    <row r="126" ht="16.5" customHeight="1">
      <c r="A126" s="19"/>
    </row>
    <row r="127" ht="16.5" customHeight="1">
      <c r="A127" s="19"/>
    </row>
    <row r="128" ht="16.5" customHeight="1">
      <c r="A128" s="19"/>
    </row>
    <row r="129" ht="16.5" customHeight="1">
      <c r="A129" s="19"/>
    </row>
    <row r="130" ht="16.5" customHeight="1">
      <c r="A130" s="19"/>
    </row>
    <row r="131" ht="16.5" customHeight="1">
      <c r="A131" s="19"/>
    </row>
    <row r="132" ht="16.5" customHeight="1">
      <c r="A132" s="19"/>
    </row>
    <row r="133" ht="16.5" customHeight="1">
      <c r="A133" s="19"/>
    </row>
    <row r="134" ht="16.5" customHeight="1">
      <c r="A134" s="19"/>
    </row>
    <row r="135" ht="16.5" customHeight="1">
      <c r="A135" s="19"/>
    </row>
    <row r="136" ht="16.5" customHeight="1">
      <c r="A136" s="19"/>
    </row>
    <row r="137" ht="16.5" customHeight="1">
      <c r="A137" s="19"/>
    </row>
    <row r="138" ht="16.5" customHeight="1">
      <c r="A138" s="19"/>
    </row>
    <row r="139" ht="16.5" customHeight="1">
      <c r="A139" s="19"/>
    </row>
    <row r="140" ht="16.5" customHeight="1">
      <c r="A140" s="19"/>
    </row>
    <row r="141" ht="16.5" customHeight="1">
      <c r="A141" s="19"/>
    </row>
    <row r="142" ht="16.5" customHeight="1">
      <c r="A142" s="19"/>
    </row>
    <row r="143" ht="16.5" customHeight="1">
      <c r="A143" s="19"/>
    </row>
    <row r="144" ht="16.5" customHeight="1">
      <c r="A144" s="19"/>
    </row>
    <row r="145" ht="16.5" customHeight="1">
      <c r="A145" s="19"/>
    </row>
    <row r="146" ht="16.5" customHeight="1">
      <c r="A146" s="19"/>
    </row>
    <row r="147" ht="16.5" customHeight="1">
      <c r="A147" s="19"/>
    </row>
    <row r="148" ht="16.5" customHeight="1">
      <c r="A148" s="19"/>
    </row>
    <row r="149" ht="16.5" customHeight="1">
      <c r="A149" s="19"/>
    </row>
    <row r="150" ht="16.5" customHeight="1">
      <c r="A150" s="19"/>
    </row>
    <row r="151" ht="16.5" customHeight="1">
      <c r="A151" s="19"/>
    </row>
    <row r="152" ht="16.5" customHeight="1">
      <c r="A152" s="19"/>
    </row>
    <row r="153" ht="16.5" customHeight="1">
      <c r="A153" s="19"/>
    </row>
    <row r="154" ht="16.5" customHeight="1">
      <c r="A154" s="19"/>
    </row>
    <row r="155" ht="16.5" customHeight="1">
      <c r="A155" s="19"/>
    </row>
    <row r="156" ht="16.5" customHeight="1">
      <c r="A156" s="19"/>
    </row>
    <row r="157" ht="16.5" customHeight="1">
      <c r="A157" s="19"/>
    </row>
    <row r="158" ht="16.5" customHeight="1">
      <c r="A158" s="19"/>
    </row>
    <row r="159" ht="16.5" customHeight="1">
      <c r="A159" s="19"/>
    </row>
    <row r="160" ht="16.5" customHeight="1">
      <c r="A160" s="19"/>
    </row>
    <row r="161" ht="16.5" customHeight="1">
      <c r="A161" s="19"/>
    </row>
    <row r="162" ht="16.5" customHeight="1">
      <c r="A162" s="19"/>
    </row>
    <row r="163" ht="16.5" customHeight="1">
      <c r="A163" s="19"/>
    </row>
    <row r="164" ht="16.5" customHeight="1">
      <c r="A164" s="19"/>
    </row>
    <row r="165" ht="16.5" customHeight="1">
      <c r="A165" s="19"/>
    </row>
    <row r="166" ht="16.5" customHeight="1">
      <c r="A166" s="19"/>
    </row>
    <row r="167" ht="16.5" customHeight="1">
      <c r="A167" s="19"/>
    </row>
    <row r="168" ht="16.5" customHeight="1">
      <c r="A168" s="19"/>
    </row>
    <row r="169" ht="16.5" customHeight="1">
      <c r="A169" s="19"/>
    </row>
    <row r="170" ht="16.5" customHeight="1">
      <c r="A170" s="19"/>
    </row>
    <row r="171" ht="16.5" customHeight="1">
      <c r="A171" s="19"/>
    </row>
    <row r="172" ht="16.5" customHeight="1">
      <c r="A172" s="19"/>
    </row>
    <row r="173" ht="16.5" customHeight="1">
      <c r="A173" s="19"/>
    </row>
    <row r="174" ht="16.5" customHeight="1">
      <c r="A174" s="19"/>
    </row>
    <row r="175" ht="16.5" customHeight="1">
      <c r="A175" s="19"/>
    </row>
    <row r="176" ht="16.5" customHeight="1">
      <c r="A176" s="19"/>
    </row>
    <row r="177" ht="16.5" customHeight="1">
      <c r="A177" s="19"/>
    </row>
    <row r="178" ht="16.5" customHeight="1">
      <c r="A178" s="19"/>
    </row>
    <row r="179" ht="16.5" customHeight="1">
      <c r="A179" s="19"/>
    </row>
    <row r="180" ht="16.5" customHeight="1">
      <c r="A180" s="19"/>
    </row>
    <row r="181" ht="16.5" customHeight="1">
      <c r="A181" s="19"/>
    </row>
    <row r="182" ht="16.5" customHeight="1">
      <c r="A182" s="19"/>
    </row>
    <row r="183" ht="16.5" customHeight="1">
      <c r="A183" s="19"/>
    </row>
    <row r="184" ht="16.5" customHeight="1">
      <c r="A184" s="19"/>
    </row>
    <row r="185" ht="16.5" customHeight="1">
      <c r="A185" s="19"/>
    </row>
    <row r="186" ht="16.5" customHeight="1">
      <c r="A186" s="19"/>
    </row>
    <row r="187" ht="16.5" customHeight="1">
      <c r="A187" s="19"/>
    </row>
    <row r="188" ht="16.5" customHeight="1">
      <c r="A188" s="19"/>
    </row>
    <row r="189" ht="16.5" customHeight="1">
      <c r="A189" s="19"/>
    </row>
    <row r="190" ht="16.5" customHeight="1">
      <c r="A190" s="19"/>
    </row>
    <row r="191" ht="16.5" customHeight="1">
      <c r="A191" s="19"/>
    </row>
    <row r="192" ht="16.5" customHeight="1">
      <c r="A192" s="19"/>
    </row>
    <row r="193" ht="16.5" customHeight="1">
      <c r="A193" s="19"/>
    </row>
    <row r="194" ht="16.5" customHeight="1">
      <c r="A194" s="19"/>
    </row>
    <row r="195" ht="16.5" customHeight="1">
      <c r="A195" s="19"/>
    </row>
    <row r="196" ht="16.5" customHeight="1">
      <c r="A196" s="19"/>
    </row>
    <row r="197" ht="16.5" customHeight="1">
      <c r="A197" s="19"/>
    </row>
    <row r="198" ht="16.5" customHeight="1">
      <c r="A198" s="19"/>
    </row>
    <row r="199" ht="16.5" customHeight="1">
      <c r="A199" s="19"/>
    </row>
    <row r="200" ht="16.5" customHeight="1">
      <c r="A200" s="19"/>
    </row>
    <row r="201" ht="16.5" customHeight="1">
      <c r="A201" s="19"/>
    </row>
    <row r="202" ht="16.5" customHeight="1">
      <c r="A202" s="19"/>
    </row>
    <row r="203" ht="16.5" customHeight="1">
      <c r="A203" s="19"/>
    </row>
    <row r="204" ht="16.5" customHeight="1">
      <c r="A204" s="19"/>
    </row>
    <row r="205" ht="16.5" customHeight="1">
      <c r="A205" s="19"/>
    </row>
    <row r="206" ht="16.5" customHeight="1">
      <c r="A206" s="19"/>
    </row>
    <row r="207" ht="16.5" customHeight="1">
      <c r="A207" s="19"/>
    </row>
    <row r="208" ht="16.5" customHeight="1">
      <c r="A208" s="19"/>
    </row>
    <row r="209" ht="16.5" customHeight="1">
      <c r="A209" s="19"/>
    </row>
    <row r="210" ht="16.5" customHeight="1">
      <c r="A210" s="19"/>
    </row>
    <row r="211" spans="2:119" s="20" customFormat="1" ht="22.5" customHeight="1">
      <c r="B211" s="1"/>
      <c r="C211" s="6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</row>
    <row r="212" spans="2:119" s="20" customFormat="1" ht="24" customHeight="1">
      <c r="B212" s="1"/>
      <c r="C212" s="6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</row>
    <row r="213" spans="2:119" s="20" customFormat="1" ht="17.25">
      <c r="B213" s="1"/>
      <c r="C213" s="6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</row>
    <row r="214" spans="2:119" s="20" customFormat="1" ht="17.25">
      <c r="B214" s="1"/>
      <c r="C214" s="6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</row>
    <row r="216" ht="45" customHeight="1"/>
  </sheetData>
  <sheetProtection/>
  <protectedRanges>
    <protectedRange sqref="K10:K106" name="Range1_34"/>
    <protectedRange sqref="M10:M106" name="Range1_35"/>
    <protectedRange sqref="O10:O106" name="Range1_36"/>
    <protectedRange sqref="Q10:Q106" name="Range1_37"/>
    <protectedRange sqref="S10:S106" name="Range1_38"/>
    <protectedRange sqref="U10:U106" name="Range1_39"/>
    <protectedRange sqref="AE10:AE106" name="Range1_40"/>
    <protectedRange sqref="AG10:AG106" name="Range1_41"/>
    <protectedRange sqref="AI10:AI106" name="Range1_42"/>
    <protectedRange sqref="AK10:AK106" name="Range1_43"/>
    <protectedRange sqref="AO10:AO106" name="Range1_44"/>
    <protectedRange sqref="AQ10:AQ106" name="Range1_45"/>
    <protectedRange sqref="AS10:AS106" name="Range1_46"/>
    <protectedRange sqref="AU10:AU106" name="Range1_47"/>
    <protectedRange sqref="AW10:AW106" name="Range1_48"/>
    <protectedRange sqref="AY10:AY106" name="Range1_49"/>
    <protectedRange sqref="BA10:BA106" name="Range1_50"/>
    <protectedRange sqref="BC10:BC106" name="Range1_51"/>
    <protectedRange sqref="BE10:BE106" name="Range1_52"/>
    <protectedRange sqref="BG10:BG106" name="Range1_53"/>
    <protectedRange sqref="BK10:BK106" name="Range1_54"/>
    <protectedRange sqref="BM10:BM106" name="Range1_55"/>
    <protectedRange sqref="BO10:BO106" name="Range1_56"/>
    <protectedRange sqref="BQ10:BQ106" name="Range1_57"/>
    <protectedRange sqref="BS10:BS106" name="Range1_58"/>
    <protectedRange sqref="BU10:BU106" name="Range1_59"/>
    <protectedRange sqref="BW10:BW106" name="Range1_60"/>
    <protectedRange sqref="BY10:BY106" name="Range1_61"/>
    <protectedRange sqref="CC10:CC106" name="Range1_63"/>
    <protectedRange sqref="CA10:CA106" name="Range1_64"/>
    <protectedRange sqref="CE10:CE106" name="Range1_65"/>
    <protectedRange sqref="CG10:CG106" name="Range1_66"/>
    <protectedRange sqref="CI10:CI106" name="Range1_67"/>
    <protectedRange sqref="CM10:CM106" name="Range1_68"/>
    <protectedRange sqref="CO10:CO106" name="Range1_69"/>
    <protectedRange sqref="CQ10:CQ106" name="Range1_70"/>
    <protectedRange sqref="CU10:CU106" name="Range1_71"/>
    <protectedRange sqref="CW10:CW106" name="Range1_72"/>
    <protectedRange sqref="CY10:CY106" name="Range1_73"/>
    <protectedRange sqref="DA10:DA106" name="Range1_74"/>
    <protectedRange sqref="DC10:DC106" name="Range1_75"/>
    <protectedRange sqref="DE10:DE106" name="Range1_76"/>
    <protectedRange sqref="DG10:DG106" name="Range1_77"/>
    <protectedRange sqref="DM10:DM106" name="Range2"/>
    <protectedRange sqref="DQ10:DQ106" name="Range2_1"/>
  </protectedRanges>
  <mergeCells count="100">
    <mergeCell ref="C4:C8"/>
    <mergeCell ref="D4:I6"/>
    <mergeCell ref="J4:DQ4"/>
    <mergeCell ref="DP5:DQ6"/>
    <mergeCell ref="X7:Y7"/>
    <mergeCell ref="P7:Q7"/>
    <mergeCell ref="AP6:AS6"/>
    <mergeCell ref="AD7:AE7"/>
    <mergeCell ref="AH7:AI7"/>
    <mergeCell ref="V7:W7"/>
    <mergeCell ref="BN6:BQ6"/>
    <mergeCell ref="B1:AC1"/>
    <mergeCell ref="B2:Q2"/>
    <mergeCell ref="P3:Q3"/>
    <mergeCell ref="AB3:AC3"/>
    <mergeCell ref="G3:J3"/>
    <mergeCell ref="B4:B8"/>
    <mergeCell ref="D7:E7"/>
    <mergeCell ref="R7:S7"/>
    <mergeCell ref="T7:U7"/>
    <mergeCell ref="N5:U5"/>
    <mergeCell ref="V5:Y6"/>
    <mergeCell ref="R6:U6"/>
    <mergeCell ref="AT6:AW6"/>
    <mergeCell ref="BJ5:BM6"/>
    <mergeCell ref="BB6:BE6"/>
    <mergeCell ref="N6:Q6"/>
    <mergeCell ref="L7:M7"/>
    <mergeCell ref="AL6:AO6"/>
    <mergeCell ref="F7:G7"/>
    <mergeCell ref="J5:M6"/>
    <mergeCell ref="N7:O7"/>
    <mergeCell ref="Z7:AA7"/>
    <mergeCell ref="AN7:AO7"/>
    <mergeCell ref="H7:I7"/>
    <mergeCell ref="J7:K7"/>
    <mergeCell ref="AB7:AC7"/>
    <mergeCell ref="BF7:BG7"/>
    <mergeCell ref="BL7:BM7"/>
    <mergeCell ref="AX5:BA6"/>
    <mergeCell ref="BJ7:BK7"/>
    <mergeCell ref="BB7:BC7"/>
    <mergeCell ref="BD7:BE7"/>
    <mergeCell ref="BH7:BI7"/>
    <mergeCell ref="AR7:AS7"/>
    <mergeCell ref="Z5:AC6"/>
    <mergeCell ref="AD5:AG6"/>
    <mergeCell ref="AL7:AM7"/>
    <mergeCell ref="AH5:AI5"/>
    <mergeCell ref="AH6:AK6"/>
    <mergeCell ref="AF7:AG7"/>
    <mergeCell ref="AJ7:AK7"/>
    <mergeCell ref="AP7:AQ7"/>
    <mergeCell ref="CD7:CE7"/>
    <mergeCell ref="CF7:CG7"/>
    <mergeCell ref="BV6:BY6"/>
    <mergeCell ref="BV7:BW7"/>
    <mergeCell ref="BZ6:CC6"/>
    <mergeCell ref="BR7:BS7"/>
    <mergeCell ref="BR6:BU6"/>
    <mergeCell ref="BN7:BO7"/>
    <mergeCell ref="BF6:BI6"/>
    <mergeCell ref="DP7:DQ7"/>
    <mergeCell ref="DN7:DO7"/>
    <mergeCell ref="DJ7:DK7"/>
    <mergeCell ref="CX5:DA6"/>
    <mergeCell ref="DF5:DI6"/>
    <mergeCell ref="DB6:DE6"/>
    <mergeCell ref="DD7:DE7"/>
    <mergeCell ref="DJ5:DO6"/>
    <mergeCell ref="DB7:DC7"/>
    <mergeCell ref="DL7:DM7"/>
    <mergeCell ref="CB5:CG5"/>
    <mergeCell ref="CD6:CG6"/>
    <mergeCell ref="CL5:CO6"/>
    <mergeCell ref="B107:C107"/>
    <mergeCell ref="CT7:CU7"/>
    <mergeCell ref="CP6:CS6"/>
    <mergeCell ref="CP7:CQ7"/>
    <mergeCell ref="CH5:CK6"/>
    <mergeCell ref="CT6:CW6"/>
    <mergeCell ref="CN7:CO7"/>
    <mergeCell ref="CX7:CY7"/>
    <mergeCell ref="CZ7:DA7"/>
    <mergeCell ref="BP7:BQ7"/>
    <mergeCell ref="CH7:CI7"/>
    <mergeCell ref="BZ7:CA7"/>
    <mergeCell ref="CB7:CC7"/>
    <mergeCell ref="CJ7:CK7"/>
    <mergeCell ref="CL7:CM7"/>
    <mergeCell ref="DF7:DG7"/>
    <mergeCell ref="DH7:DI7"/>
    <mergeCell ref="CR7:CS7"/>
    <mergeCell ref="AT7:AU7"/>
    <mergeCell ref="AX7:AY7"/>
    <mergeCell ref="AZ7:BA7"/>
    <mergeCell ref="AV7:AW7"/>
    <mergeCell ref="BT7:BU7"/>
    <mergeCell ref="BX7:BY7"/>
    <mergeCell ref="CV7:CW7"/>
  </mergeCells>
  <printOptions/>
  <pageMargins left="0.12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15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" sqref="A1:N3"/>
    </sheetView>
  </sheetViews>
  <sheetFormatPr defaultColWidth="9.140625" defaultRowHeight="15"/>
  <cols>
    <col min="1" max="1" width="4.57421875" style="1" customWidth="1"/>
    <col min="2" max="2" width="20.28125" style="64" customWidth="1"/>
    <col min="3" max="3" width="15.7109375" style="1" customWidth="1"/>
    <col min="4" max="4" width="13.8515625" style="1" customWidth="1"/>
    <col min="5" max="5" width="15.28125" style="1" customWidth="1"/>
    <col min="6" max="8" width="13.8515625" style="1" customWidth="1"/>
    <col min="9" max="9" width="14.7109375" style="1" customWidth="1"/>
    <col min="10" max="10" width="13.140625" style="1" customWidth="1"/>
    <col min="11" max="11" width="12.140625" style="1" customWidth="1"/>
    <col min="12" max="12" width="11.421875" style="1" customWidth="1"/>
    <col min="13" max="13" width="13.8515625" style="1" customWidth="1"/>
    <col min="14" max="14" width="14.57421875" style="1" customWidth="1"/>
    <col min="15" max="15" width="14.7109375" style="1" customWidth="1"/>
    <col min="16" max="20" width="13.28125" style="1" customWidth="1"/>
    <col min="21" max="21" width="14.140625" style="1" customWidth="1"/>
    <col min="22" max="22" width="14.8515625" style="1" customWidth="1"/>
    <col min="23" max="25" width="13.28125" style="1" customWidth="1"/>
    <col min="26" max="26" width="15.00390625" style="1" customWidth="1"/>
    <col min="27" max="27" width="14.421875" style="1" customWidth="1"/>
    <col min="28" max="30" width="13.28125" style="1" customWidth="1"/>
    <col min="31" max="31" width="14.57421875" style="1" customWidth="1"/>
    <col min="32" max="32" width="15.00390625" style="1" customWidth="1"/>
    <col min="33" max="34" width="11.8515625" style="1" customWidth="1"/>
    <col min="35" max="35" width="13.140625" style="1" customWidth="1"/>
    <col min="36" max="36" width="14.00390625" style="1" customWidth="1"/>
    <col min="37" max="37" width="13.00390625" style="1" customWidth="1"/>
    <col min="38" max="40" width="16.00390625" style="1" customWidth="1"/>
    <col min="41" max="41" width="12.140625" style="1" customWidth="1"/>
    <col min="42" max="42" width="12.00390625" style="1" customWidth="1"/>
    <col min="43" max="43" width="12.28125" style="1" customWidth="1"/>
    <col min="44" max="44" width="11.7109375" style="1" customWidth="1"/>
    <col min="45" max="45" width="13.28125" style="1" customWidth="1"/>
    <col min="46" max="46" width="11.140625" style="1" customWidth="1"/>
    <col min="47" max="47" width="12.7109375" style="1" customWidth="1"/>
    <col min="48" max="48" width="11.140625" style="1" customWidth="1"/>
    <col min="49" max="49" width="13.00390625" style="1" customWidth="1"/>
    <col min="50" max="50" width="11.140625" style="1" customWidth="1"/>
    <col min="51" max="51" width="12.140625" style="1" customWidth="1"/>
    <col min="52" max="52" width="11.140625" style="1" customWidth="1"/>
    <col min="53" max="53" width="14.00390625" style="1" customWidth="1"/>
    <col min="54" max="54" width="13.28125" style="1" customWidth="1"/>
    <col min="55" max="55" width="12.28125" style="1" customWidth="1"/>
    <col min="56" max="56" width="11.421875" style="1" customWidth="1"/>
    <col min="57" max="57" width="11.8515625" style="1" customWidth="1"/>
    <col min="58" max="58" width="11.28125" style="1" customWidth="1"/>
    <col min="59" max="59" width="13.00390625" style="1" customWidth="1"/>
    <col min="60" max="60" width="12.140625" style="1" customWidth="1"/>
    <col min="61" max="61" width="16.57421875" style="1" customWidth="1"/>
    <col min="62" max="62" width="14.8515625" style="1" customWidth="1"/>
    <col min="63" max="63" width="13.421875" style="1" customWidth="1"/>
    <col min="64" max="64" width="12.7109375" style="1" customWidth="1"/>
    <col min="65" max="65" width="13.28125" style="1" customWidth="1"/>
    <col min="66" max="66" width="17.140625" style="1" customWidth="1"/>
    <col min="67" max="16384" width="9.140625" style="1" customWidth="1"/>
  </cols>
  <sheetData>
    <row r="1" spans="1:66" ht="13.5" customHeight="1">
      <c r="A1" s="156"/>
      <c r="B1" s="157"/>
      <c r="C1" s="156"/>
      <c r="D1" s="156"/>
      <c r="E1" s="156"/>
      <c r="F1" s="156"/>
      <c r="G1" s="156" t="s">
        <v>174</v>
      </c>
      <c r="H1" s="156"/>
      <c r="I1" s="156"/>
      <c r="J1" s="156"/>
      <c r="K1" s="156"/>
      <c r="L1" s="156"/>
      <c r="M1" s="156"/>
      <c r="N1" s="156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6" ht="24.75" customHeight="1">
      <c r="A2" s="158" t="s">
        <v>178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1:36" ht="15" customHeight="1">
      <c r="A3" s="46"/>
      <c r="B3" s="159"/>
      <c r="C3" s="46"/>
      <c r="D3" s="160" t="s">
        <v>181</v>
      </c>
      <c r="E3" s="160"/>
      <c r="F3" s="160"/>
      <c r="G3" s="160"/>
      <c r="H3" s="160"/>
      <c r="I3" s="160"/>
      <c r="J3" s="46"/>
      <c r="K3" s="46"/>
      <c r="L3" s="46"/>
      <c r="M3" s="46"/>
      <c r="N3" s="46" t="s">
        <v>103</v>
      </c>
      <c r="W3" s="138"/>
      <c r="X3" s="138"/>
      <c r="AG3" s="97"/>
      <c r="AH3" s="97"/>
      <c r="AI3" s="26"/>
      <c r="AJ3" s="26"/>
    </row>
    <row r="4" spans="1:66" s="19" customFormat="1" ht="15" customHeight="1">
      <c r="A4" s="136" t="s">
        <v>99</v>
      </c>
      <c r="B4" s="137" t="s">
        <v>98</v>
      </c>
      <c r="C4" s="139" t="s">
        <v>139</v>
      </c>
      <c r="D4" s="140"/>
      <c r="E4" s="140"/>
      <c r="F4" s="140"/>
      <c r="G4" s="140"/>
      <c r="H4" s="141"/>
      <c r="I4" s="145" t="s">
        <v>140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7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</row>
    <row r="5" spans="1:66" s="19" customFormat="1" ht="25.5" customHeight="1">
      <c r="A5" s="136"/>
      <c r="B5" s="137"/>
      <c r="C5" s="142"/>
      <c r="D5" s="143"/>
      <c r="E5" s="143"/>
      <c r="F5" s="143"/>
      <c r="G5" s="143"/>
      <c r="H5" s="144"/>
      <c r="I5" s="117" t="s">
        <v>141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9"/>
      <c r="BC5" s="120" t="s">
        <v>142</v>
      </c>
      <c r="BD5" s="121"/>
      <c r="BE5" s="121"/>
      <c r="BF5" s="121"/>
      <c r="BG5" s="121"/>
      <c r="BH5" s="121"/>
      <c r="BI5" s="112" t="s">
        <v>143</v>
      </c>
      <c r="BJ5" s="112"/>
      <c r="BK5" s="112"/>
      <c r="BL5" s="112"/>
      <c r="BM5" s="112"/>
      <c r="BN5" s="112"/>
    </row>
    <row r="6" spans="1:66" s="19" customFormat="1" ht="0.75" customHeight="1" hidden="1">
      <c r="A6" s="136"/>
      <c r="B6" s="137"/>
      <c r="C6" s="142"/>
      <c r="D6" s="143"/>
      <c r="E6" s="143"/>
      <c r="F6" s="143"/>
      <c r="G6" s="143"/>
      <c r="H6" s="144"/>
      <c r="I6" s="113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48"/>
      <c r="BC6" s="113"/>
      <c r="BD6" s="114"/>
      <c r="BE6" s="114"/>
      <c r="BF6" s="114"/>
      <c r="BG6" s="112" t="s">
        <v>144</v>
      </c>
      <c r="BH6" s="112"/>
      <c r="BI6" s="112" t="s">
        <v>145</v>
      </c>
      <c r="BJ6" s="112"/>
      <c r="BK6" s="112" t="s">
        <v>146</v>
      </c>
      <c r="BL6" s="112"/>
      <c r="BM6" s="112"/>
      <c r="BN6" s="112"/>
    </row>
    <row r="7" spans="1:66" s="19" customFormat="1" ht="57" customHeight="1">
      <c r="A7" s="136"/>
      <c r="B7" s="137"/>
      <c r="C7" s="142"/>
      <c r="D7" s="143"/>
      <c r="E7" s="143"/>
      <c r="F7" s="143"/>
      <c r="G7" s="143"/>
      <c r="H7" s="144"/>
      <c r="I7" s="112" t="s">
        <v>147</v>
      </c>
      <c r="J7" s="112"/>
      <c r="K7" s="112"/>
      <c r="L7" s="112"/>
      <c r="M7" s="129" t="s">
        <v>148</v>
      </c>
      <c r="N7" s="130"/>
      <c r="O7" s="153" t="s">
        <v>149</v>
      </c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5"/>
      <c r="AE7" s="69" t="s">
        <v>150</v>
      </c>
      <c r="AF7" s="70"/>
      <c r="AG7" s="69" t="s">
        <v>151</v>
      </c>
      <c r="AH7" s="70"/>
      <c r="AI7" s="122" t="s">
        <v>111</v>
      </c>
      <c r="AJ7" s="123"/>
      <c r="AK7" s="152" t="s">
        <v>152</v>
      </c>
      <c r="AL7" s="66"/>
      <c r="AM7" s="122" t="s">
        <v>111</v>
      </c>
      <c r="AN7" s="123"/>
      <c r="AO7" s="128" t="s">
        <v>153</v>
      </c>
      <c r="AP7" s="128"/>
      <c r="AQ7" s="149" t="s">
        <v>154</v>
      </c>
      <c r="AR7" s="150"/>
      <c r="AS7" s="150"/>
      <c r="AT7" s="150"/>
      <c r="AU7" s="150"/>
      <c r="AV7" s="151"/>
      <c r="AW7" s="122" t="s">
        <v>155</v>
      </c>
      <c r="AX7" s="126"/>
      <c r="AY7" s="126"/>
      <c r="AZ7" s="126"/>
      <c r="BA7" s="126"/>
      <c r="BB7" s="123"/>
      <c r="BC7" s="108" t="s">
        <v>156</v>
      </c>
      <c r="BD7" s="109"/>
      <c r="BE7" s="108" t="s">
        <v>157</v>
      </c>
      <c r="BF7" s="109"/>
      <c r="BG7" s="112"/>
      <c r="BH7" s="112"/>
      <c r="BI7" s="112"/>
      <c r="BJ7" s="112"/>
      <c r="BK7" s="112"/>
      <c r="BL7" s="112"/>
      <c r="BM7" s="112"/>
      <c r="BN7" s="112"/>
    </row>
    <row r="8" spans="1:66" s="19" customFormat="1" ht="100.5" customHeight="1">
      <c r="A8" s="136"/>
      <c r="B8" s="137"/>
      <c r="C8" s="115" t="s">
        <v>158</v>
      </c>
      <c r="D8" s="115"/>
      <c r="E8" s="133" t="s">
        <v>135</v>
      </c>
      <c r="F8" s="133"/>
      <c r="G8" s="127" t="s">
        <v>136</v>
      </c>
      <c r="H8" s="127"/>
      <c r="I8" s="66" t="s">
        <v>159</v>
      </c>
      <c r="J8" s="66"/>
      <c r="K8" s="66" t="s">
        <v>160</v>
      </c>
      <c r="L8" s="66"/>
      <c r="M8" s="131"/>
      <c r="N8" s="132"/>
      <c r="O8" s="122" t="s">
        <v>161</v>
      </c>
      <c r="P8" s="123"/>
      <c r="Q8" s="67" t="s">
        <v>162</v>
      </c>
      <c r="R8" s="68"/>
      <c r="S8" s="122" t="s">
        <v>163</v>
      </c>
      <c r="T8" s="123"/>
      <c r="U8" s="122" t="s">
        <v>164</v>
      </c>
      <c r="V8" s="123"/>
      <c r="W8" s="122" t="s">
        <v>165</v>
      </c>
      <c r="X8" s="123"/>
      <c r="Y8" s="134" t="s">
        <v>166</v>
      </c>
      <c r="Z8" s="135"/>
      <c r="AA8" s="122" t="s">
        <v>167</v>
      </c>
      <c r="AB8" s="123"/>
      <c r="AC8" s="122" t="s">
        <v>168</v>
      </c>
      <c r="AD8" s="123"/>
      <c r="AE8" s="71"/>
      <c r="AF8" s="72"/>
      <c r="AG8" s="71"/>
      <c r="AH8" s="72"/>
      <c r="AI8" s="67" t="s">
        <v>179</v>
      </c>
      <c r="AJ8" s="68"/>
      <c r="AK8" s="66"/>
      <c r="AL8" s="66"/>
      <c r="AM8" s="67" t="s">
        <v>180</v>
      </c>
      <c r="AN8" s="68"/>
      <c r="AO8" s="128"/>
      <c r="AP8" s="128"/>
      <c r="AQ8" s="115" t="s">
        <v>158</v>
      </c>
      <c r="AR8" s="115"/>
      <c r="AS8" s="115" t="s">
        <v>135</v>
      </c>
      <c r="AT8" s="115"/>
      <c r="AU8" s="115" t="s">
        <v>136</v>
      </c>
      <c r="AV8" s="115"/>
      <c r="AW8" s="115" t="s">
        <v>169</v>
      </c>
      <c r="AX8" s="115"/>
      <c r="AY8" s="106" t="s">
        <v>170</v>
      </c>
      <c r="AZ8" s="107"/>
      <c r="BA8" s="124" t="s">
        <v>171</v>
      </c>
      <c r="BB8" s="125"/>
      <c r="BC8" s="110"/>
      <c r="BD8" s="111"/>
      <c r="BE8" s="110"/>
      <c r="BF8" s="111"/>
      <c r="BG8" s="112"/>
      <c r="BH8" s="112"/>
      <c r="BI8" s="112"/>
      <c r="BJ8" s="112"/>
      <c r="BK8" s="112" t="s">
        <v>172</v>
      </c>
      <c r="BL8" s="112"/>
      <c r="BM8" s="112" t="s">
        <v>173</v>
      </c>
      <c r="BN8" s="112"/>
    </row>
    <row r="9" spans="1:66" s="30" customFormat="1" ht="30" customHeight="1">
      <c r="A9" s="136"/>
      <c r="B9" s="137"/>
      <c r="C9" s="27" t="s">
        <v>176</v>
      </c>
      <c r="D9" s="28" t="s">
        <v>97</v>
      </c>
      <c r="E9" s="27" t="s">
        <v>138</v>
      </c>
      <c r="F9" s="28" t="s">
        <v>97</v>
      </c>
      <c r="G9" s="27" t="s">
        <v>138</v>
      </c>
      <c r="H9" s="28" t="s">
        <v>97</v>
      </c>
      <c r="I9" s="27" t="s">
        <v>138</v>
      </c>
      <c r="J9" s="28" t="s">
        <v>97</v>
      </c>
      <c r="K9" s="27" t="s">
        <v>138</v>
      </c>
      <c r="L9" s="28" t="s">
        <v>97</v>
      </c>
      <c r="M9" s="27" t="s">
        <v>138</v>
      </c>
      <c r="N9" s="28" t="s">
        <v>97</v>
      </c>
      <c r="O9" s="27" t="s">
        <v>138</v>
      </c>
      <c r="P9" s="28" t="s">
        <v>97</v>
      </c>
      <c r="Q9" s="27" t="s">
        <v>138</v>
      </c>
      <c r="R9" s="28" t="s">
        <v>97</v>
      </c>
      <c r="S9" s="27" t="s">
        <v>138</v>
      </c>
      <c r="T9" s="28" t="s">
        <v>97</v>
      </c>
      <c r="U9" s="27" t="s">
        <v>138</v>
      </c>
      <c r="V9" s="28" t="s">
        <v>97</v>
      </c>
      <c r="W9" s="27" t="s">
        <v>138</v>
      </c>
      <c r="X9" s="28" t="s">
        <v>97</v>
      </c>
      <c r="Y9" s="27" t="s">
        <v>138</v>
      </c>
      <c r="Z9" s="28" t="s">
        <v>97</v>
      </c>
      <c r="AA9" s="27" t="s">
        <v>138</v>
      </c>
      <c r="AB9" s="28" t="s">
        <v>97</v>
      </c>
      <c r="AC9" s="27" t="s">
        <v>138</v>
      </c>
      <c r="AD9" s="28" t="s">
        <v>97</v>
      </c>
      <c r="AE9" s="27" t="s">
        <v>138</v>
      </c>
      <c r="AF9" s="28" t="s">
        <v>97</v>
      </c>
      <c r="AG9" s="27" t="s">
        <v>138</v>
      </c>
      <c r="AH9" s="28" t="s">
        <v>97</v>
      </c>
      <c r="AI9" s="27" t="s">
        <v>138</v>
      </c>
      <c r="AJ9" s="28" t="s">
        <v>97</v>
      </c>
      <c r="AK9" s="27" t="s">
        <v>138</v>
      </c>
      <c r="AL9" s="28" t="s">
        <v>97</v>
      </c>
      <c r="AM9" s="27" t="s">
        <v>176</v>
      </c>
      <c r="AN9" s="28" t="s">
        <v>97</v>
      </c>
      <c r="AO9" s="27" t="s">
        <v>138</v>
      </c>
      <c r="AP9" s="28" t="s">
        <v>97</v>
      </c>
      <c r="AQ9" s="27" t="s">
        <v>138</v>
      </c>
      <c r="AR9" s="28" t="s">
        <v>97</v>
      </c>
      <c r="AS9" s="27" t="s">
        <v>138</v>
      </c>
      <c r="AT9" s="28" t="s">
        <v>97</v>
      </c>
      <c r="AU9" s="27" t="s">
        <v>138</v>
      </c>
      <c r="AV9" s="28" t="s">
        <v>97</v>
      </c>
      <c r="AW9" s="27" t="s">
        <v>138</v>
      </c>
      <c r="AX9" s="28" t="s">
        <v>97</v>
      </c>
      <c r="AY9" s="27" t="s">
        <v>138</v>
      </c>
      <c r="AZ9" s="28" t="s">
        <v>97</v>
      </c>
      <c r="BA9" s="27" t="s">
        <v>138</v>
      </c>
      <c r="BB9" s="28" t="s">
        <v>97</v>
      </c>
      <c r="BC9" s="27" t="s">
        <v>138</v>
      </c>
      <c r="BD9" s="28" t="s">
        <v>97</v>
      </c>
      <c r="BE9" s="27" t="s">
        <v>138</v>
      </c>
      <c r="BF9" s="28" t="s">
        <v>97</v>
      </c>
      <c r="BG9" s="27" t="s">
        <v>138</v>
      </c>
      <c r="BH9" s="28" t="s">
        <v>97</v>
      </c>
      <c r="BI9" s="27" t="s">
        <v>138</v>
      </c>
      <c r="BJ9" s="28" t="s">
        <v>97</v>
      </c>
      <c r="BK9" s="27" t="s">
        <v>138</v>
      </c>
      <c r="BL9" s="28" t="s">
        <v>97</v>
      </c>
      <c r="BM9" s="27" t="s">
        <v>138</v>
      </c>
      <c r="BN9" s="28" t="s">
        <v>97</v>
      </c>
    </row>
    <row r="10" spans="1:66" s="19" customFormat="1" ht="10.5" customHeight="1">
      <c r="A10" s="18"/>
      <c r="B10" s="65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  <c r="P10" s="18">
        <v>15</v>
      </c>
      <c r="Q10" s="18">
        <v>16</v>
      </c>
      <c r="R10" s="18">
        <v>17</v>
      </c>
      <c r="S10" s="18">
        <v>18</v>
      </c>
      <c r="T10" s="18">
        <v>19</v>
      </c>
      <c r="U10" s="18">
        <v>20</v>
      </c>
      <c r="V10" s="18">
        <v>21</v>
      </c>
      <c r="W10" s="18">
        <v>22</v>
      </c>
      <c r="X10" s="18">
        <v>23</v>
      </c>
      <c r="Y10" s="18">
        <v>24</v>
      </c>
      <c r="Z10" s="18">
        <v>25</v>
      </c>
      <c r="AA10" s="18">
        <v>26</v>
      </c>
      <c r="AB10" s="18">
        <v>27</v>
      </c>
      <c r="AC10" s="18">
        <v>28</v>
      </c>
      <c r="AD10" s="18">
        <v>29</v>
      </c>
      <c r="AE10" s="18">
        <v>30</v>
      </c>
      <c r="AF10" s="18">
        <v>31</v>
      </c>
      <c r="AG10" s="18">
        <v>32</v>
      </c>
      <c r="AH10" s="18">
        <v>33</v>
      </c>
      <c r="AI10" s="18">
        <v>34</v>
      </c>
      <c r="AJ10" s="18">
        <v>35</v>
      </c>
      <c r="AK10" s="18">
        <v>36</v>
      </c>
      <c r="AL10" s="18">
        <v>37</v>
      </c>
      <c r="AM10" s="18">
        <v>38</v>
      </c>
      <c r="AN10" s="18">
        <v>39</v>
      </c>
      <c r="AO10" s="18">
        <v>40</v>
      </c>
      <c r="AP10" s="18">
        <v>41</v>
      </c>
      <c r="AQ10" s="18"/>
      <c r="AR10" s="18"/>
      <c r="AS10" s="18">
        <v>42</v>
      </c>
      <c r="AT10" s="18">
        <v>43</v>
      </c>
      <c r="AU10" s="18"/>
      <c r="AV10" s="18"/>
      <c r="AW10" s="18">
        <v>46</v>
      </c>
      <c r="AX10" s="18">
        <v>47</v>
      </c>
      <c r="AY10" s="18">
        <v>48</v>
      </c>
      <c r="AZ10" s="18">
        <v>49</v>
      </c>
      <c r="BA10" s="18">
        <v>50</v>
      </c>
      <c r="BB10" s="18">
        <v>51</v>
      </c>
      <c r="BC10" s="18">
        <v>52</v>
      </c>
      <c r="BD10" s="18">
        <v>53</v>
      </c>
      <c r="BE10" s="18">
        <v>54</v>
      </c>
      <c r="BF10" s="18">
        <v>55</v>
      </c>
      <c r="BG10" s="18">
        <v>56</v>
      </c>
      <c r="BH10" s="18">
        <v>57</v>
      </c>
      <c r="BI10" s="18">
        <v>58</v>
      </c>
      <c r="BJ10" s="18">
        <v>59</v>
      </c>
      <c r="BK10" s="18">
        <v>60</v>
      </c>
      <c r="BL10" s="18">
        <v>61</v>
      </c>
      <c r="BM10" s="18">
        <v>62</v>
      </c>
      <c r="BN10" s="18">
        <v>63</v>
      </c>
    </row>
    <row r="11" spans="1:66" s="29" customFormat="1" ht="18" customHeight="1">
      <c r="A11" s="17">
        <v>1</v>
      </c>
      <c r="B11" s="58" t="s">
        <v>0</v>
      </c>
      <c r="C11" s="33">
        <f aca="true" t="shared" si="0" ref="C11:C42">E11+G11-BA11</f>
        <v>1210704.1</v>
      </c>
      <c r="D11" s="33">
        <f aca="true" t="shared" si="1" ref="D11:D42">F11+H11-BB11</f>
        <v>780257.6739999999</v>
      </c>
      <c r="E11" s="33">
        <f aca="true" t="shared" si="2" ref="E11:F17">I11+K11+M11+AE11+AG11+AK11+AO11+AS11</f>
        <v>1124941.8</v>
      </c>
      <c r="F11" s="33">
        <f t="shared" si="2"/>
        <v>792988.4839999999</v>
      </c>
      <c r="G11" s="33">
        <f aca="true" t="shared" si="3" ref="G11:G42">AY11+BC11+BE11+BG11+BI11+BK11+BM11</f>
        <v>85762.3</v>
      </c>
      <c r="H11" s="33">
        <f aca="true" t="shared" si="4" ref="H11:H17">AZ11+BD11+BF11+BH11+BJ11+BL11+BN11</f>
        <v>-12730.810000000005</v>
      </c>
      <c r="I11" s="33">
        <v>325358.2</v>
      </c>
      <c r="J11" s="42">
        <v>237224.61</v>
      </c>
      <c r="K11" s="33"/>
      <c r="L11" s="33"/>
      <c r="M11" s="33">
        <v>378004.5</v>
      </c>
      <c r="N11" s="42">
        <v>275606.486</v>
      </c>
      <c r="O11" s="33">
        <v>76768.5</v>
      </c>
      <c r="P11" s="42">
        <v>62779.361</v>
      </c>
      <c r="Q11" s="33">
        <v>5500</v>
      </c>
      <c r="R11" s="42">
        <v>4000</v>
      </c>
      <c r="S11" s="33">
        <v>7487</v>
      </c>
      <c r="T11" s="42">
        <v>4859.995</v>
      </c>
      <c r="U11" s="33">
        <v>3000</v>
      </c>
      <c r="V11" s="42">
        <v>1290</v>
      </c>
      <c r="W11" s="33">
        <v>42668</v>
      </c>
      <c r="X11" s="42">
        <v>30598.316</v>
      </c>
      <c r="Y11" s="33">
        <v>38968</v>
      </c>
      <c r="Z11" s="42">
        <v>28450.566</v>
      </c>
      <c r="AA11" s="33">
        <v>66198.2</v>
      </c>
      <c r="AB11" s="42">
        <v>58873.172</v>
      </c>
      <c r="AC11" s="33">
        <v>157017.8</v>
      </c>
      <c r="AD11" s="33">
        <v>100217.202</v>
      </c>
      <c r="AE11" s="33"/>
      <c r="AF11" s="33"/>
      <c r="AG11" s="33">
        <v>379361.9</v>
      </c>
      <c r="AH11" s="42">
        <v>259552.073</v>
      </c>
      <c r="AI11" s="33">
        <v>379361.9</v>
      </c>
      <c r="AJ11" s="42">
        <v>259552.073</v>
      </c>
      <c r="AK11" s="33">
        <v>1000</v>
      </c>
      <c r="AL11" s="42">
        <v>150</v>
      </c>
      <c r="AM11" s="33"/>
      <c r="AN11" s="42">
        <v>0</v>
      </c>
      <c r="AO11" s="33">
        <v>27600</v>
      </c>
      <c r="AP11" s="42">
        <v>20064</v>
      </c>
      <c r="AQ11" s="33">
        <f aca="true" t="shared" si="5" ref="AQ11:AR26">AS11+AU11-BA11</f>
        <v>21417.2</v>
      </c>
      <c r="AR11" s="33">
        <f t="shared" si="5"/>
        <v>391.315</v>
      </c>
      <c r="AS11" s="33">
        <v>13617.2</v>
      </c>
      <c r="AT11" s="42">
        <v>391.315</v>
      </c>
      <c r="AU11" s="33">
        <v>7800</v>
      </c>
      <c r="AV11" s="33"/>
      <c r="AW11" s="33">
        <v>11617.2</v>
      </c>
      <c r="AX11" s="42">
        <v>0</v>
      </c>
      <c r="AY11" s="33">
        <v>7800</v>
      </c>
      <c r="AZ11" s="33"/>
      <c r="BA11" s="35"/>
      <c r="BB11" s="42">
        <v>0</v>
      </c>
      <c r="BC11" s="33">
        <v>92977.3</v>
      </c>
      <c r="BD11" s="42">
        <v>43864.181</v>
      </c>
      <c r="BE11" s="33">
        <v>25685</v>
      </c>
      <c r="BF11" s="42">
        <v>15648.928</v>
      </c>
      <c r="BG11" s="33">
        <v>300</v>
      </c>
      <c r="BH11" s="42">
        <v>0</v>
      </c>
      <c r="BI11" s="33">
        <v>-5000</v>
      </c>
      <c r="BJ11" s="42">
        <v>-1590.4</v>
      </c>
      <c r="BK11" s="33">
        <v>-36000</v>
      </c>
      <c r="BL11" s="42">
        <v>-70653.519</v>
      </c>
      <c r="BM11" s="33"/>
      <c r="BN11" s="33"/>
    </row>
    <row r="12" spans="1:66" s="29" customFormat="1" ht="19.5" customHeight="1">
      <c r="A12" s="18">
        <v>2</v>
      </c>
      <c r="B12" s="58" t="s">
        <v>1</v>
      </c>
      <c r="C12" s="33">
        <f t="shared" si="0"/>
        <v>74799.8</v>
      </c>
      <c r="D12" s="33">
        <f t="shared" si="1"/>
        <v>40365.871999999996</v>
      </c>
      <c r="E12" s="33">
        <f t="shared" si="2"/>
        <v>59500</v>
      </c>
      <c r="F12" s="33">
        <f t="shared" si="2"/>
        <v>40777.316</v>
      </c>
      <c r="G12" s="33">
        <f t="shared" si="3"/>
        <v>15299.8</v>
      </c>
      <c r="H12" s="33">
        <f t="shared" si="4"/>
        <v>-411.44399999999996</v>
      </c>
      <c r="I12" s="33">
        <v>25500</v>
      </c>
      <c r="J12" s="42">
        <v>15963.316</v>
      </c>
      <c r="K12" s="33"/>
      <c r="L12" s="33"/>
      <c r="M12" s="33">
        <v>24750</v>
      </c>
      <c r="N12" s="42">
        <v>18654</v>
      </c>
      <c r="O12" s="33">
        <v>1000</v>
      </c>
      <c r="P12" s="42">
        <v>700</v>
      </c>
      <c r="Q12" s="33">
        <v>400</v>
      </c>
      <c r="R12" s="42">
        <v>200</v>
      </c>
      <c r="S12" s="33">
        <v>500</v>
      </c>
      <c r="T12" s="42">
        <v>250</v>
      </c>
      <c r="U12" s="33">
        <v>100</v>
      </c>
      <c r="V12" s="42">
        <v>0</v>
      </c>
      <c r="W12" s="33">
        <v>12200</v>
      </c>
      <c r="X12" s="42">
        <v>9574</v>
      </c>
      <c r="Y12" s="33">
        <v>10700</v>
      </c>
      <c r="Z12" s="42">
        <v>9158</v>
      </c>
      <c r="AA12" s="33">
        <v>3670</v>
      </c>
      <c r="AB12" s="42">
        <v>3420</v>
      </c>
      <c r="AC12" s="33">
        <v>6050</v>
      </c>
      <c r="AD12" s="33">
        <v>4360</v>
      </c>
      <c r="AE12" s="33"/>
      <c r="AF12" s="33"/>
      <c r="AG12" s="33">
        <v>1100</v>
      </c>
      <c r="AH12" s="42">
        <v>660</v>
      </c>
      <c r="AI12" s="33"/>
      <c r="AJ12" s="42">
        <v>0</v>
      </c>
      <c r="AK12" s="33">
        <v>3000</v>
      </c>
      <c r="AL12" s="42">
        <v>2000</v>
      </c>
      <c r="AM12" s="33"/>
      <c r="AN12" s="42">
        <v>0</v>
      </c>
      <c r="AO12" s="33">
        <v>5000</v>
      </c>
      <c r="AP12" s="42">
        <v>3500</v>
      </c>
      <c r="AQ12" s="33">
        <f t="shared" si="5"/>
        <v>150</v>
      </c>
      <c r="AR12" s="33">
        <f t="shared" si="5"/>
        <v>0</v>
      </c>
      <c r="AS12" s="33">
        <v>150</v>
      </c>
      <c r="AT12" s="42">
        <v>0</v>
      </c>
      <c r="AU12" s="33">
        <v>0</v>
      </c>
      <c r="AV12" s="33"/>
      <c r="AW12" s="33">
        <v>0</v>
      </c>
      <c r="AX12" s="42">
        <v>0</v>
      </c>
      <c r="AY12" s="33"/>
      <c r="AZ12" s="33"/>
      <c r="BA12" s="35"/>
      <c r="BB12" s="42">
        <v>0</v>
      </c>
      <c r="BC12" s="33">
        <v>11199.8</v>
      </c>
      <c r="BD12" s="42">
        <v>0</v>
      </c>
      <c r="BE12" s="33">
        <v>4400</v>
      </c>
      <c r="BF12" s="42">
        <v>1897</v>
      </c>
      <c r="BG12" s="33">
        <v>900</v>
      </c>
      <c r="BH12" s="42">
        <v>886</v>
      </c>
      <c r="BI12" s="33">
        <v>0</v>
      </c>
      <c r="BJ12" s="42">
        <v>0</v>
      </c>
      <c r="BK12" s="33">
        <v>-1200</v>
      </c>
      <c r="BL12" s="42">
        <v>-3194.444</v>
      </c>
      <c r="BM12" s="33"/>
      <c r="BN12" s="33"/>
    </row>
    <row r="13" spans="1:66" s="29" customFormat="1" ht="19.5" customHeight="1">
      <c r="A13" s="17">
        <v>3</v>
      </c>
      <c r="B13" s="58" t="s">
        <v>2</v>
      </c>
      <c r="C13" s="33">
        <f t="shared" si="0"/>
        <v>32362.6</v>
      </c>
      <c r="D13" s="33">
        <f t="shared" si="1"/>
        <v>19127.505</v>
      </c>
      <c r="E13" s="33">
        <f t="shared" si="2"/>
        <v>32101.7</v>
      </c>
      <c r="F13" s="33">
        <f t="shared" si="2"/>
        <v>19277.787</v>
      </c>
      <c r="G13" s="33">
        <f t="shared" si="3"/>
        <v>860.8999999999996</v>
      </c>
      <c r="H13" s="33">
        <f t="shared" si="4"/>
        <v>449.71799999999985</v>
      </c>
      <c r="I13" s="33">
        <v>18315</v>
      </c>
      <c r="J13" s="42">
        <v>11264.699</v>
      </c>
      <c r="K13" s="33"/>
      <c r="L13" s="33"/>
      <c r="M13" s="39">
        <v>10576.7</v>
      </c>
      <c r="N13" s="42">
        <v>6078.088</v>
      </c>
      <c r="O13" s="33">
        <v>2400</v>
      </c>
      <c r="P13" s="42">
        <v>1270.638</v>
      </c>
      <c r="Q13" s="33">
        <v>1200</v>
      </c>
      <c r="R13" s="42">
        <v>800</v>
      </c>
      <c r="S13" s="33">
        <v>500</v>
      </c>
      <c r="T13" s="42">
        <v>110</v>
      </c>
      <c r="U13" s="33">
        <v>200</v>
      </c>
      <c r="V13" s="42">
        <v>98</v>
      </c>
      <c r="W13" s="33">
        <v>2931.5</v>
      </c>
      <c r="X13" s="42">
        <v>1272.1</v>
      </c>
      <c r="Y13" s="33">
        <v>1891.5</v>
      </c>
      <c r="Z13" s="42">
        <v>979</v>
      </c>
      <c r="AA13" s="33">
        <v>1000</v>
      </c>
      <c r="AB13" s="42">
        <v>970</v>
      </c>
      <c r="AC13" s="33">
        <v>1255.2</v>
      </c>
      <c r="AD13" s="33">
        <v>826.05</v>
      </c>
      <c r="AE13" s="33"/>
      <c r="AF13" s="33"/>
      <c r="AG13" s="33">
        <v>0</v>
      </c>
      <c r="AH13" s="42">
        <v>0</v>
      </c>
      <c r="AI13" s="33"/>
      <c r="AJ13" s="42">
        <v>0</v>
      </c>
      <c r="AK13" s="33">
        <v>360</v>
      </c>
      <c r="AL13" s="42">
        <v>0</v>
      </c>
      <c r="AM13" s="33">
        <v>360</v>
      </c>
      <c r="AN13" s="42">
        <v>0</v>
      </c>
      <c r="AO13" s="33">
        <v>1700</v>
      </c>
      <c r="AP13" s="42">
        <v>1050</v>
      </c>
      <c r="AQ13" s="33">
        <f t="shared" si="5"/>
        <v>550</v>
      </c>
      <c r="AR13" s="33">
        <f t="shared" si="5"/>
        <v>285</v>
      </c>
      <c r="AS13" s="33">
        <v>1150</v>
      </c>
      <c r="AT13" s="42">
        <v>885</v>
      </c>
      <c r="AU13" s="33">
        <v>0</v>
      </c>
      <c r="AV13" s="33"/>
      <c r="AW13" s="33">
        <v>600</v>
      </c>
      <c r="AX13" s="42">
        <v>600</v>
      </c>
      <c r="AY13" s="33"/>
      <c r="AZ13" s="33"/>
      <c r="BA13" s="35">
        <v>600</v>
      </c>
      <c r="BB13" s="42">
        <v>600</v>
      </c>
      <c r="BC13" s="33">
        <v>2660.9</v>
      </c>
      <c r="BD13" s="42">
        <v>1099</v>
      </c>
      <c r="BE13" s="33">
        <v>1600</v>
      </c>
      <c r="BF13" s="42">
        <v>1069.49</v>
      </c>
      <c r="BG13" s="33">
        <v>0</v>
      </c>
      <c r="BH13" s="42">
        <v>0</v>
      </c>
      <c r="BI13" s="33">
        <v>0</v>
      </c>
      <c r="BJ13" s="42">
        <v>0</v>
      </c>
      <c r="BK13" s="33">
        <v>-3400</v>
      </c>
      <c r="BL13" s="42">
        <v>-1718.772</v>
      </c>
      <c r="BM13" s="33"/>
      <c r="BN13" s="33"/>
    </row>
    <row r="14" spans="1:66" s="29" customFormat="1" ht="21" customHeight="1">
      <c r="A14" s="18">
        <v>4</v>
      </c>
      <c r="B14" s="58" t="s">
        <v>3</v>
      </c>
      <c r="C14" s="33">
        <f t="shared" si="0"/>
        <v>90951.69999999998</v>
      </c>
      <c r="D14" s="33">
        <f t="shared" si="1"/>
        <v>41871.508</v>
      </c>
      <c r="E14" s="33">
        <f t="shared" si="2"/>
        <v>68312.09999999999</v>
      </c>
      <c r="F14" s="33">
        <f t="shared" si="2"/>
        <v>40725.669</v>
      </c>
      <c r="G14" s="33">
        <f t="shared" si="3"/>
        <v>22639.6</v>
      </c>
      <c r="H14" s="33">
        <f t="shared" si="4"/>
        <v>1145.839</v>
      </c>
      <c r="I14" s="33">
        <v>31080</v>
      </c>
      <c r="J14" s="42">
        <v>20020.951</v>
      </c>
      <c r="K14" s="33"/>
      <c r="L14" s="33"/>
      <c r="M14" s="33">
        <v>27743.4</v>
      </c>
      <c r="N14" s="42">
        <v>16439.218</v>
      </c>
      <c r="O14" s="33">
        <v>3400</v>
      </c>
      <c r="P14" s="42">
        <v>2044.092</v>
      </c>
      <c r="Q14" s="33">
        <v>2000</v>
      </c>
      <c r="R14" s="42">
        <v>1319.56</v>
      </c>
      <c r="S14" s="33">
        <v>500</v>
      </c>
      <c r="T14" s="42">
        <v>275.2</v>
      </c>
      <c r="U14" s="33">
        <v>300</v>
      </c>
      <c r="V14" s="42">
        <v>98</v>
      </c>
      <c r="W14" s="33">
        <v>9118.4</v>
      </c>
      <c r="X14" s="42">
        <v>3873.85</v>
      </c>
      <c r="Y14" s="33">
        <v>7218.4</v>
      </c>
      <c r="Z14" s="42">
        <v>3033.31</v>
      </c>
      <c r="AA14" s="33">
        <v>6450</v>
      </c>
      <c r="AB14" s="42">
        <v>5148.971</v>
      </c>
      <c r="AC14" s="33">
        <v>4650</v>
      </c>
      <c r="AD14" s="33">
        <v>3076.811</v>
      </c>
      <c r="AE14" s="33"/>
      <c r="AF14" s="33"/>
      <c r="AG14" s="33">
        <v>600</v>
      </c>
      <c r="AH14" s="42">
        <v>0</v>
      </c>
      <c r="AI14" s="33"/>
      <c r="AJ14" s="42">
        <v>0</v>
      </c>
      <c r="AK14" s="33">
        <v>2000</v>
      </c>
      <c r="AL14" s="42">
        <v>1420</v>
      </c>
      <c r="AM14" s="33">
        <v>2000</v>
      </c>
      <c r="AN14" s="42">
        <v>1420</v>
      </c>
      <c r="AO14" s="33">
        <v>5000</v>
      </c>
      <c r="AP14" s="42">
        <v>2739</v>
      </c>
      <c r="AQ14" s="33">
        <f t="shared" si="5"/>
        <v>1888.7</v>
      </c>
      <c r="AR14" s="33">
        <f t="shared" si="5"/>
        <v>106.5</v>
      </c>
      <c r="AS14" s="33">
        <v>1888.7</v>
      </c>
      <c r="AT14" s="42">
        <v>106.5</v>
      </c>
      <c r="AU14" s="33">
        <v>0</v>
      </c>
      <c r="AV14" s="33"/>
      <c r="AW14" s="33">
        <v>1628.7</v>
      </c>
      <c r="AX14" s="42">
        <v>0</v>
      </c>
      <c r="AY14" s="33"/>
      <c r="AZ14" s="33"/>
      <c r="BA14" s="35"/>
      <c r="BB14" s="42">
        <v>0</v>
      </c>
      <c r="BC14" s="33">
        <v>5039.6</v>
      </c>
      <c r="BD14" s="42">
        <v>0</v>
      </c>
      <c r="BE14" s="33">
        <v>17600</v>
      </c>
      <c r="BF14" s="42">
        <v>1145.839</v>
      </c>
      <c r="BG14" s="33">
        <v>0</v>
      </c>
      <c r="BH14" s="42">
        <v>0</v>
      </c>
      <c r="BI14" s="33">
        <v>0</v>
      </c>
      <c r="BJ14" s="42">
        <v>0</v>
      </c>
      <c r="BK14" s="33"/>
      <c r="BL14" s="42">
        <v>0</v>
      </c>
      <c r="BM14" s="33"/>
      <c r="BN14" s="33"/>
    </row>
    <row r="15" spans="1:66" s="29" customFormat="1" ht="19.5" customHeight="1">
      <c r="A15" s="17">
        <v>5</v>
      </c>
      <c r="B15" s="58" t="s">
        <v>4</v>
      </c>
      <c r="C15" s="33">
        <f t="shared" si="0"/>
        <v>32968.4</v>
      </c>
      <c r="D15" s="33">
        <f t="shared" si="1"/>
        <v>22507.766</v>
      </c>
      <c r="E15" s="33">
        <f t="shared" si="2"/>
        <v>32201.2</v>
      </c>
      <c r="F15" s="33">
        <f t="shared" si="2"/>
        <v>22035.766</v>
      </c>
      <c r="G15" s="33">
        <f t="shared" si="3"/>
        <v>1055.9</v>
      </c>
      <c r="H15" s="33">
        <f t="shared" si="4"/>
        <v>472</v>
      </c>
      <c r="I15" s="33">
        <v>17646</v>
      </c>
      <c r="J15" s="42">
        <v>12071.96</v>
      </c>
      <c r="K15" s="33"/>
      <c r="L15" s="33"/>
      <c r="M15" s="33">
        <v>8742.3</v>
      </c>
      <c r="N15" s="42">
        <v>5173.806</v>
      </c>
      <c r="O15" s="33">
        <v>550</v>
      </c>
      <c r="P15" s="42">
        <v>311.02</v>
      </c>
      <c r="Q15" s="33">
        <v>1500</v>
      </c>
      <c r="R15" s="42">
        <v>977.366</v>
      </c>
      <c r="S15" s="33">
        <v>144</v>
      </c>
      <c r="T15" s="42">
        <v>108</v>
      </c>
      <c r="U15" s="33">
        <v>100</v>
      </c>
      <c r="V15" s="42">
        <v>38.3</v>
      </c>
      <c r="W15" s="33">
        <v>1583</v>
      </c>
      <c r="X15" s="42">
        <v>1343.58</v>
      </c>
      <c r="Y15" s="33">
        <v>1050</v>
      </c>
      <c r="Z15" s="42">
        <v>885.3</v>
      </c>
      <c r="AA15" s="33">
        <v>2490</v>
      </c>
      <c r="AB15" s="42">
        <v>400</v>
      </c>
      <c r="AC15" s="33">
        <v>2300</v>
      </c>
      <c r="AD15" s="33">
        <v>1920.32</v>
      </c>
      <c r="AE15" s="33"/>
      <c r="AF15" s="33"/>
      <c r="AG15" s="33">
        <v>0</v>
      </c>
      <c r="AH15" s="42">
        <v>0</v>
      </c>
      <c r="AI15" s="33"/>
      <c r="AJ15" s="42">
        <v>0</v>
      </c>
      <c r="AK15" s="33">
        <v>576</v>
      </c>
      <c r="AL15" s="42">
        <v>480</v>
      </c>
      <c r="AM15" s="33">
        <v>576</v>
      </c>
      <c r="AN15" s="42">
        <v>480</v>
      </c>
      <c r="AO15" s="33">
        <v>4648.2</v>
      </c>
      <c r="AP15" s="42">
        <v>4060</v>
      </c>
      <c r="AQ15" s="33">
        <f t="shared" si="5"/>
        <v>300.00000000000006</v>
      </c>
      <c r="AR15" s="33">
        <f t="shared" si="5"/>
        <v>250</v>
      </c>
      <c r="AS15" s="33">
        <v>588.7</v>
      </c>
      <c r="AT15" s="42">
        <v>250</v>
      </c>
      <c r="AU15" s="33">
        <v>0</v>
      </c>
      <c r="AV15" s="33"/>
      <c r="AW15" s="33">
        <v>288.7</v>
      </c>
      <c r="AX15" s="42">
        <v>0</v>
      </c>
      <c r="AY15" s="33"/>
      <c r="AZ15" s="33"/>
      <c r="BA15" s="35">
        <v>288.7</v>
      </c>
      <c r="BB15" s="42">
        <v>0</v>
      </c>
      <c r="BC15" s="33">
        <v>0</v>
      </c>
      <c r="BD15" s="42">
        <v>0</v>
      </c>
      <c r="BE15" s="33">
        <v>1055.9</v>
      </c>
      <c r="BF15" s="42">
        <v>472</v>
      </c>
      <c r="BG15" s="33">
        <v>0</v>
      </c>
      <c r="BH15" s="42">
        <v>0</v>
      </c>
      <c r="BI15" s="33">
        <v>0</v>
      </c>
      <c r="BJ15" s="42">
        <v>0</v>
      </c>
      <c r="BK15" s="33"/>
      <c r="BL15" s="42">
        <v>0</v>
      </c>
      <c r="BM15" s="33"/>
      <c r="BN15" s="33"/>
    </row>
    <row r="16" spans="1:66" s="29" customFormat="1" ht="19.5" customHeight="1">
      <c r="A16" s="18">
        <v>6</v>
      </c>
      <c r="B16" s="58" t="s">
        <v>5</v>
      </c>
      <c r="C16" s="33">
        <f t="shared" si="0"/>
        <v>29500.2</v>
      </c>
      <c r="D16" s="33">
        <f t="shared" si="1"/>
        <v>21370.3</v>
      </c>
      <c r="E16" s="33">
        <f t="shared" si="2"/>
        <v>29277</v>
      </c>
      <c r="F16" s="33">
        <f t="shared" si="2"/>
        <v>21220.3</v>
      </c>
      <c r="G16" s="33">
        <f t="shared" si="3"/>
        <v>223.2</v>
      </c>
      <c r="H16" s="33">
        <f t="shared" si="4"/>
        <v>150</v>
      </c>
      <c r="I16" s="33">
        <v>10835</v>
      </c>
      <c r="J16" s="42">
        <v>7803.69</v>
      </c>
      <c r="K16" s="33"/>
      <c r="L16" s="33"/>
      <c r="M16" s="33">
        <v>17389</v>
      </c>
      <c r="N16" s="42">
        <v>13226.61</v>
      </c>
      <c r="O16" s="33">
        <v>1160</v>
      </c>
      <c r="P16" s="42">
        <v>899.4</v>
      </c>
      <c r="Q16" s="33">
        <v>1340</v>
      </c>
      <c r="R16" s="42">
        <v>880</v>
      </c>
      <c r="S16" s="33">
        <v>250</v>
      </c>
      <c r="T16" s="42">
        <v>178.8</v>
      </c>
      <c r="U16" s="33">
        <v>100</v>
      </c>
      <c r="V16" s="42">
        <v>68.5</v>
      </c>
      <c r="W16" s="33">
        <v>13826</v>
      </c>
      <c r="X16" s="42">
        <v>10710.11</v>
      </c>
      <c r="Y16" s="33">
        <v>12805</v>
      </c>
      <c r="Z16" s="42">
        <v>9953</v>
      </c>
      <c r="AA16" s="33">
        <v>40</v>
      </c>
      <c r="AB16" s="42">
        <v>20</v>
      </c>
      <c r="AC16" s="33">
        <v>535</v>
      </c>
      <c r="AD16" s="33">
        <v>415</v>
      </c>
      <c r="AE16" s="33"/>
      <c r="AF16" s="33"/>
      <c r="AG16" s="33">
        <v>0</v>
      </c>
      <c r="AH16" s="42">
        <v>0</v>
      </c>
      <c r="AI16" s="33"/>
      <c r="AJ16" s="42">
        <v>0</v>
      </c>
      <c r="AK16" s="33">
        <v>0</v>
      </c>
      <c r="AL16" s="42">
        <v>0</v>
      </c>
      <c r="AM16" s="33"/>
      <c r="AN16" s="42">
        <v>0</v>
      </c>
      <c r="AO16" s="33">
        <v>300</v>
      </c>
      <c r="AP16" s="42">
        <v>140</v>
      </c>
      <c r="AQ16" s="33">
        <f t="shared" si="5"/>
        <v>753</v>
      </c>
      <c r="AR16" s="33">
        <f t="shared" si="5"/>
        <v>50</v>
      </c>
      <c r="AS16" s="33">
        <v>753</v>
      </c>
      <c r="AT16" s="42">
        <v>50</v>
      </c>
      <c r="AU16" s="33">
        <v>0</v>
      </c>
      <c r="AV16" s="33"/>
      <c r="AW16" s="33">
        <v>687</v>
      </c>
      <c r="AX16" s="42">
        <v>0</v>
      </c>
      <c r="AY16" s="33"/>
      <c r="AZ16" s="33"/>
      <c r="BA16" s="35"/>
      <c r="BB16" s="42">
        <v>0</v>
      </c>
      <c r="BC16" s="33">
        <v>0</v>
      </c>
      <c r="BD16" s="42">
        <v>0</v>
      </c>
      <c r="BE16" s="33">
        <v>223.2</v>
      </c>
      <c r="BF16" s="42">
        <v>150</v>
      </c>
      <c r="BG16" s="33">
        <v>0</v>
      </c>
      <c r="BH16" s="42">
        <v>0</v>
      </c>
      <c r="BI16" s="33">
        <v>0</v>
      </c>
      <c r="BJ16" s="42">
        <v>0</v>
      </c>
      <c r="BK16" s="33"/>
      <c r="BL16" s="42">
        <v>0</v>
      </c>
      <c r="BM16" s="33"/>
      <c r="BN16" s="33"/>
    </row>
    <row r="17" spans="1:66" s="29" customFormat="1" ht="21" customHeight="1">
      <c r="A17" s="17">
        <v>7</v>
      </c>
      <c r="B17" s="58" t="s">
        <v>88</v>
      </c>
      <c r="C17" s="33">
        <f t="shared" si="0"/>
        <v>38628.6</v>
      </c>
      <c r="D17" s="33">
        <f t="shared" si="1"/>
        <v>26298.186</v>
      </c>
      <c r="E17" s="33">
        <f t="shared" si="2"/>
        <v>38520.1</v>
      </c>
      <c r="F17" s="33">
        <f t="shared" si="2"/>
        <v>26464.506</v>
      </c>
      <c r="G17" s="33">
        <f t="shared" si="3"/>
        <v>1108.5</v>
      </c>
      <c r="H17" s="33">
        <f t="shared" si="4"/>
        <v>833.6800000000001</v>
      </c>
      <c r="I17" s="37">
        <v>22700</v>
      </c>
      <c r="J17" s="42">
        <v>16220.306</v>
      </c>
      <c r="K17" s="37"/>
      <c r="L17" s="37"/>
      <c r="M17" s="37">
        <v>7610</v>
      </c>
      <c r="N17" s="42">
        <v>5919.2</v>
      </c>
      <c r="O17" s="37">
        <v>1700</v>
      </c>
      <c r="P17" s="42">
        <v>1212</v>
      </c>
      <c r="Q17" s="37">
        <v>1200</v>
      </c>
      <c r="R17" s="42">
        <v>900</v>
      </c>
      <c r="S17" s="37"/>
      <c r="T17" s="42">
        <v>0</v>
      </c>
      <c r="U17" s="37">
        <v>0</v>
      </c>
      <c r="V17" s="42">
        <v>0</v>
      </c>
      <c r="W17" s="37">
        <v>1010</v>
      </c>
      <c r="X17" s="42">
        <v>700.2</v>
      </c>
      <c r="Y17" s="37"/>
      <c r="Z17" s="42">
        <v>0</v>
      </c>
      <c r="AA17" s="37">
        <v>1000</v>
      </c>
      <c r="AB17" s="42">
        <v>813</v>
      </c>
      <c r="AC17" s="37">
        <v>2250</v>
      </c>
      <c r="AD17" s="37">
        <v>1870</v>
      </c>
      <c r="AE17" s="37"/>
      <c r="AF17" s="37"/>
      <c r="AG17" s="37">
        <v>2094.5</v>
      </c>
      <c r="AH17" s="42">
        <v>1100</v>
      </c>
      <c r="AI17" s="37"/>
      <c r="AJ17" s="42">
        <v>0</v>
      </c>
      <c r="AK17" s="37">
        <v>0</v>
      </c>
      <c r="AL17" s="42">
        <v>0</v>
      </c>
      <c r="AM17" s="37"/>
      <c r="AN17" s="42">
        <v>0</v>
      </c>
      <c r="AO17" s="37">
        <v>2500</v>
      </c>
      <c r="AP17" s="42">
        <v>2225</v>
      </c>
      <c r="AQ17" s="33">
        <f t="shared" si="5"/>
        <v>2615.6</v>
      </c>
      <c r="AR17" s="33">
        <f t="shared" si="5"/>
        <v>0</v>
      </c>
      <c r="AS17" s="37">
        <v>3615.6</v>
      </c>
      <c r="AT17" s="42">
        <v>1000</v>
      </c>
      <c r="AU17" s="37">
        <v>0</v>
      </c>
      <c r="AV17" s="37"/>
      <c r="AW17" s="37">
        <v>3615.6</v>
      </c>
      <c r="AX17" s="42">
        <v>1000</v>
      </c>
      <c r="AY17" s="37"/>
      <c r="AZ17" s="37"/>
      <c r="BA17" s="35">
        <v>1000</v>
      </c>
      <c r="BB17" s="42">
        <v>1000</v>
      </c>
      <c r="BC17" s="37">
        <v>0</v>
      </c>
      <c r="BD17" s="42">
        <v>0</v>
      </c>
      <c r="BE17" s="37">
        <v>1108.5</v>
      </c>
      <c r="BF17" s="42">
        <v>1000</v>
      </c>
      <c r="BG17" s="37">
        <v>0</v>
      </c>
      <c r="BH17" s="42">
        <v>0</v>
      </c>
      <c r="BI17" s="37">
        <v>0</v>
      </c>
      <c r="BJ17" s="42">
        <v>0</v>
      </c>
      <c r="BK17" s="37"/>
      <c r="BL17" s="42">
        <v>-166.32</v>
      </c>
      <c r="BM17" s="37"/>
      <c r="BN17" s="37"/>
    </row>
    <row r="18" spans="1:66" s="29" customFormat="1" ht="21" customHeight="1">
      <c r="A18" s="18">
        <v>8</v>
      </c>
      <c r="B18" s="58" t="s">
        <v>6</v>
      </c>
      <c r="C18" s="33">
        <f t="shared" si="0"/>
        <v>37286.799999999996</v>
      </c>
      <c r="D18" s="33">
        <f t="shared" si="1"/>
        <v>25201.627</v>
      </c>
      <c r="E18" s="33">
        <f aca="true" t="shared" si="6" ref="E18:F81">I18+K18+M18+AE18+AG18+AK18+AO18+AS18</f>
        <v>36431.5</v>
      </c>
      <c r="F18" s="33">
        <f aca="true" t="shared" si="7" ref="F18:F53">J18+L18+N18+AF18+AH18+AL18+AP18+AT18</f>
        <v>24395.717</v>
      </c>
      <c r="G18" s="33">
        <f t="shared" si="3"/>
        <v>3294.7</v>
      </c>
      <c r="H18" s="33">
        <f aca="true" t="shared" si="8" ref="H18:H53">AZ18+BD18+BF18+BH18+BJ18+BL18+BN18</f>
        <v>2485.31</v>
      </c>
      <c r="I18" s="37">
        <v>18217.3</v>
      </c>
      <c r="J18" s="42">
        <v>12324.189</v>
      </c>
      <c r="K18" s="37"/>
      <c r="L18" s="37"/>
      <c r="M18" s="37">
        <v>14494.8</v>
      </c>
      <c r="N18" s="42">
        <v>7818.202</v>
      </c>
      <c r="O18" s="37">
        <v>678.9</v>
      </c>
      <c r="P18" s="42">
        <v>390.782</v>
      </c>
      <c r="Q18" s="37">
        <v>1400</v>
      </c>
      <c r="R18" s="42">
        <v>816.9</v>
      </c>
      <c r="S18" s="37">
        <v>282.8</v>
      </c>
      <c r="T18" s="42">
        <v>188.8</v>
      </c>
      <c r="U18" s="37">
        <v>150</v>
      </c>
      <c r="V18" s="42">
        <v>52</v>
      </c>
      <c r="W18" s="37">
        <v>8868.4</v>
      </c>
      <c r="X18" s="42">
        <v>4427.41</v>
      </c>
      <c r="Y18" s="37">
        <v>7568.4</v>
      </c>
      <c r="Z18" s="42">
        <v>3904.21</v>
      </c>
      <c r="AA18" s="37">
        <v>1100</v>
      </c>
      <c r="AB18" s="42">
        <v>971</v>
      </c>
      <c r="AC18" s="37">
        <v>1984.7</v>
      </c>
      <c r="AD18" s="37">
        <v>971.31</v>
      </c>
      <c r="AE18" s="37"/>
      <c r="AF18" s="37"/>
      <c r="AG18" s="37">
        <v>0</v>
      </c>
      <c r="AH18" s="42">
        <v>1693.926</v>
      </c>
      <c r="AI18" s="37"/>
      <c r="AJ18" s="42">
        <v>1693.926</v>
      </c>
      <c r="AK18" s="37">
        <v>0</v>
      </c>
      <c r="AL18" s="42">
        <v>0</v>
      </c>
      <c r="AM18" s="37"/>
      <c r="AN18" s="42">
        <v>0</v>
      </c>
      <c r="AO18" s="37">
        <v>1230</v>
      </c>
      <c r="AP18" s="42">
        <v>880</v>
      </c>
      <c r="AQ18" s="33">
        <f t="shared" si="5"/>
        <v>50</v>
      </c>
      <c r="AR18" s="33">
        <f t="shared" si="5"/>
        <v>0</v>
      </c>
      <c r="AS18" s="37">
        <v>2489.4</v>
      </c>
      <c r="AT18" s="42">
        <v>1679.4</v>
      </c>
      <c r="AU18" s="37">
        <v>0</v>
      </c>
      <c r="AV18" s="37"/>
      <c r="AW18" s="37">
        <v>2439.4</v>
      </c>
      <c r="AX18" s="42">
        <v>1679.4</v>
      </c>
      <c r="AY18" s="37"/>
      <c r="AZ18" s="37"/>
      <c r="BA18" s="35">
        <v>2439.4</v>
      </c>
      <c r="BB18" s="42">
        <v>1679.4</v>
      </c>
      <c r="BC18" s="37">
        <v>0</v>
      </c>
      <c r="BD18" s="42">
        <v>0</v>
      </c>
      <c r="BE18" s="37">
        <v>4694.7</v>
      </c>
      <c r="BF18" s="42">
        <v>2526</v>
      </c>
      <c r="BG18" s="37">
        <v>1000</v>
      </c>
      <c r="BH18" s="42">
        <v>0</v>
      </c>
      <c r="BI18" s="37">
        <v>0</v>
      </c>
      <c r="BJ18" s="42">
        <v>0</v>
      </c>
      <c r="BK18" s="37">
        <v>-2400</v>
      </c>
      <c r="BL18" s="42">
        <v>-40.69</v>
      </c>
      <c r="BM18" s="37"/>
      <c r="BN18" s="37"/>
    </row>
    <row r="19" spans="1:66" s="29" customFormat="1" ht="21" customHeight="1">
      <c r="A19" s="17">
        <v>9</v>
      </c>
      <c r="B19" s="58" t="s">
        <v>7</v>
      </c>
      <c r="C19" s="33">
        <f t="shared" si="0"/>
        <v>61741.5</v>
      </c>
      <c r="D19" s="33">
        <f t="shared" si="1"/>
        <v>32670.417</v>
      </c>
      <c r="E19" s="33">
        <f t="shared" si="6"/>
        <v>55050</v>
      </c>
      <c r="F19" s="33">
        <f t="shared" si="7"/>
        <v>32619.817000000003</v>
      </c>
      <c r="G19" s="33">
        <f t="shared" si="3"/>
        <v>6691.5</v>
      </c>
      <c r="H19" s="33">
        <f t="shared" si="8"/>
        <v>50.60000000000002</v>
      </c>
      <c r="I19" s="37">
        <v>21307</v>
      </c>
      <c r="J19" s="42">
        <v>14394.6</v>
      </c>
      <c r="K19" s="37"/>
      <c r="L19" s="37"/>
      <c r="M19" s="37">
        <v>30193</v>
      </c>
      <c r="N19" s="42">
        <v>15955.217</v>
      </c>
      <c r="O19" s="37">
        <v>2683</v>
      </c>
      <c r="P19" s="42">
        <v>1325.9</v>
      </c>
      <c r="Q19" s="37">
        <v>1700</v>
      </c>
      <c r="R19" s="42">
        <v>849.7</v>
      </c>
      <c r="S19" s="37">
        <v>400</v>
      </c>
      <c r="T19" s="42">
        <v>168.9</v>
      </c>
      <c r="U19" s="37">
        <v>100</v>
      </c>
      <c r="V19" s="42">
        <v>27</v>
      </c>
      <c r="W19" s="37">
        <v>17789</v>
      </c>
      <c r="X19" s="42">
        <v>10605.367</v>
      </c>
      <c r="Y19" s="37">
        <v>16239</v>
      </c>
      <c r="Z19" s="42">
        <v>9874.167</v>
      </c>
      <c r="AA19" s="37">
        <v>2840</v>
      </c>
      <c r="AB19" s="42">
        <v>1159</v>
      </c>
      <c r="AC19" s="37">
        <v>4431</v>
      </c>
      <c r="AD19" s="37">
        <v>1819.35</v>
      </c>
      <c r="AE19" s="37"/>
      <c r="AF19" s="37"/>
      <c r="AG19" s="37">
        <v>0</v>
      </c>
      <c r="AH19" s="42">
        <v>0</v>
      </c>
      <c r="AI19" s="37"/>
      <c r="AJ19" s="42">
        <v>0</v>
      </c>
      <c r="AK19" s="37">
        <v>0</v>
      </c>
      <c r="AL19" s="42">
        <v>0</v>
      </c>
      <c r="AM19" s="37"/>
      <c r="AN19" s="42">
        <v>0</v>
      </c>
      <c r="AO19" s="37">
        <v>3500</v>
      </c>
      <c r="AP19" s="42">
        <v>2270</v>
      </c>
      <c r="AQ19" s="33">
        <f t="shared" si="5"/>
        <v>50</v>
      </c>
      <c r="AR19" s="33">
        <f t="shared" si="5"/>
        <v>0</v>
      </c>
      <c r="AS19" s="37">
        <v>50</v>
      </c>
      <c r="AT19" s="42">
        <v>0</v>
      </c>
      <c r="AU19" s="37">
        <v>0</v>
      </c>
      <c r="AV19" s="37"/>
      <c r="AW19" s="37">
        <v>0</v>
      </c>
      <c r="AX19" s="42">
        <v>0</v>
      </c>
      <c r="AY19" s="37"/>
      <c r="AZ19" s="37"/>
      <c r="BA19" s="35"/>
      <c r="BB19" s="42">
        <v>0</v>
      </c>
      <c r="BC19" s="37">
        <v>5053.7</v>
      </c>
      <c r="BD19" s="42">
        <v>0</v>
      </c>
      <c r="BE19" s="37">
        <v>2000</v>
      </c>
      <c r="BF19" s="42">
        <v>435</v>
      </c>
      <c r="BG19" s="37">
        <v>0</v>
      </c>
      <c r="BH19" s="42">
        <v>0</v>
      </c>
      <c r="BI19" s="37">
        <v>0</v>
      </c>
      <c r="BJ19" s="42">
        <v>0</v>
      </c>
      <c r="BK19" s="37">
        <v>-362.2</v>
      </c>
      <c r="BL19" s="42">
        <v>-384.4</v>
      </c>
      <c r="BM19" s="37"/>
      <c r="BN19" s="37"/>
    </row>
    <row r="20" spans="1:66" s="29" customFormat="1" ht="21" customHeight="1">
      <c r="A20" s="18">
        <v>10</v>
      </c>
      <c r="B20" s="58" t="s">
        <v>8</v>
      </c>
      <c r="C20" s="33">
        <f t="shared" si="0"/>
        <v>62674.4</v>
      </c>
      <c r="D20" s="33">
        <f t="shared" si="1"/>
        <v>42706.627</v>
      </c>
      <c r="E20" s="33">
        <f t="shared" si="6"/>
        <v>54934.5</v>
      </c>
      <c r="F20" s="33">
        <f t="shared" si="7"/>
        <v>37231.477</v>
      </c>
      <c r="G20" s="33">
        <f t="shared" si="3"/>
        <v>7739.9</v>
      </c>
      <c r="H20" s="33">
        <f t="shared" si="8"/>
        <v>5475.150000000001</v>
      </c>
      <c r="I20" s="37">
        <v>26437.5</v>
      </c>
      <c r="J20" s="42">
        <v>15600.284</v>
      </c>
      <c r="K20" s="37"/>
      <c r="L20" s="37"/>
      <c r="M20" s="37">
        <v>22447</v>
      </c>
      <c r="N20" s="42">
        <v>16159.993</v>
      </c>
      <c r="O20" s="37">
        <v>2250</v>
      </c>
      <c r="P20" s="42">
        <v>1539.2</v>
      </c>
      <c r="Q20" s="37">
        <v>2000</v>
      </c>
      <c r="R20" s="42">
        <v>1333.336</v>
      </c>
      <c r="S20" s="37">
        <v>150</v>
      </c>
      <c r="T20" s="42">
        <v>56</v>
      </c>
      <c r="U20" s="37">
        <v>0</v>
      </c>
      <c r="V20" s="42">
        <v>0</v>
      </c>
      <c r="W20" s="37">
        <v>12150</v>
      </c>
      <c r="X20" s="42">
        <v>8767.493</v>
      </c>
      <c r="Y20" s="37">
        <v>11000</v>
      </c>
      <c r="Z20" s="42">
        <v>7636.293</v>
      </c>
      <c r="AA20" s="37">
        <v>1800</v>
      </c>
      <c r="AB20" s="42">
        <v>1800</v>
      </c>
      <c r="AC20" s="37">
        <v>3704</v>
      </c>
      <c r="AD20" s="37">
        <v>2304</v>
      </c>
      <c r="AE20" s="37"/>
      <c r="AF20" s="37"/>
      <c r="AG20" s="37">
        <v>0</v>
      </c>
      <c r="AH20" s="42">
        <v>0</v>
      </c>
      <c r="AI20" s="37"/>
      <c r="AJ20" s="42">
        <v>0</v>
      </c>
      <c r="AK20" s="37">
        <v>0</v>
      </c>
      <c r="AL20" s="42">
        <v>0</v>
      </c>
      <c r="AM20" s="37"/>
      <c r="AN20" s="42">
        <v>0</v>
      </c>
      <c r="AO20" s="37">
        <v>5750</v>
      </c>
      <c r="AP20" s="42">
        <v>5471.2</v>
      </c>
      <c r="AQ20" s="33">
        <f t="shared" si="5"/>
        <v>300</v>
      </c>
      <c r="AR20" s="33">
        <f t="shared" si="5"/>
        <v>0</v>
      </c>
      <c r="AS20" s="37">
        <v>300</v>
      </c>
      <c r="AT20" s="42">
        <v>0</v>
      </c>
      <c r="AU20" s="37">
        <v>0</v>
      </c>
      <c r="AV20" s="37"/>
      <c r="AW20" s="37">
        <v>0</v>
      </c>
      <c r="AX20" s="42">
        <v>0</v>
      </c>
      <c r="AY20" s="37"/>
      <c r="AZ20" s="37"/>
      <c r="BA20" s="35"/>
      <c r="BB20" s="42">
        <v>0</v>
      </c>
      <c r="BC20" s="37">
        <v>6339.9</v>
      </c>
      <c r="BD20" s="42">
        <v>4280.85</v>
      </c>
      <c r="BE20" s="37">
        <v>1514</v>
      </c>
      <c r="BF20" s="42">
        <v>1314</v>
      </c>
      <c r="BG20" s="37">
        <v>0</v>
      </c>
      <c r="BH20" s="42">
        <v>0</v>
      </c>
      <c r="BI20" s="37">
        <v>0</v>
      </c>
      <c r="BJ20" s="42">
        <v>0</v>
      </c>
      <c r="BK20" s="37">
        <v>-114</v>
      </c>
      <c r="BL20" s="42">
        <v>-119.7</v>
      </c>
      <c r="BM20" s="37"/>
      <c r="BN20" s="37"/>
    </row>
    <row r="21" spans="1:66" s="29" customFormat="1" ht="21" customHeight="1">
      <c r="A21" s="17">
        <v>11</v>
      </c>
      <c r="B21" s="58" t="s">
        <v>89</v>
      </c>
      <c r="C21" s="33">
        <f t="shared" si="0"/>
        <v>49204.100000000006</v>
      </c>
      <c r="D21" s="33">
        <f t="shared" si="1"/>
        <v>20488.074</v>
      </c>
      <c r="E21" s="33">
        <f t="shared" si="6"/>
        <v>37506.3</v>
      </c>
      <c r="F21" s="33">
        <f t="shared" si="7"/>
        <v>18651.652000000002</v>
      </c>
      <c r="G21" s="33">
        <f t="shared" si="3"/>
        <v>11697.8</v>
      </c>
      <c r="H21" s="33">
        <f t="shared" si="8"/>
        <v>1836.422</v>
      </c>
      <c r="I21" s="37">
        <v>17500</v>
      </c>
      <c r="J21" s="42">
        <v>10336.423</v>
      </c>
      <c r="K21" s="37"/>
      <c r="L21" s="37"/>
      <c r="M21" s="37">
        <v>11640</v>
      </c>
      <c r="N21" s="42">
        <v>5332.229</v>
      </c>
      <c r="O21" s="37">
        <v>900</v>
      </c>
      <c r="P21" s="42">
        <v>459.05</v>
      </c>
      <c r="Q21" s="37"/>
      <c r="R21" s="42">
        <v>0</v>
      </c>
      <c r="S21" s="37">
        <v>300</v>
      </c>
      <c r="T21" s="42">
        <v>128.339</v>
      </c>
      <c r="U21" s="37">
        <v>150</v>
      </c>
      <c r="V21" s="42">
        <v>70</v>
      </c>
      <c r="W21" s="37">
        <v>3250</v>
      </c>
      <c r="X21" s="42">
        <v>1814.84</v>
      </c>
      <c r="Y21" s="37">
        <v>1000</v>
      </c>
      <c r="Z21" s="42">
        <v>555</v>
      </c>
      <c r="AA21" s="37">
        <v>3200</v>
      </c>
      <c r="AB21" s="42">
        <v>1100</v>
      </c>
      <c r="AC21" s="37">
        <v>2200</v>
      </c>
      <c r="AD21" s="42">
        <v>1460</v>
      </c>
      <c r="AE21" s="37"/>
      <c r="AF21" s="37"/>
      <c r="AG21" s="37">
        <v>0</v>
      </c>
      <c r="AH21" s="42">
        <v>0</v>
      </c>
      <c r="AI21" s="37"/>
      <c r="AJ21" s="42">
        <v>0</v>
      </c>
      <c r="AK21" s="37">
        <v>3300</v>
      </c>
      <c r="AL21" s="42">
        <v>0</v>
      </c>
      <c r="AM21" s="37"/>
      <c r="AN21" s="42">
        <v>0</v>
      </c>
      <c r="AO21" s="37">
        <v>4000</v>
      </c>
      <c r="AP21" s="42">
        <v>2983</v>
      </c>
      <c r="AQ21" s="33">
        <f t="shared" si="5"/>
        <v>1266.3</v>
      </c>
      <c r="AR21" s="33">
        <f t="shared" si="5"/>
        <v>0</v>
      </c>
      <c r="AS21" s="37">
        <v>1066.3</v>
      </c>
      <c r="AT21" s="42">
        <v>0</v>
      </c>
      <c r="AU21" s="37">
        <v>200</v>
      </c>
      <c r="AV21" s="37"/>
      <c r="AW21" s="37">
        <v>1066.3</v>
      </c>
      <c r="AX21" s="42">
        <v>0</v>
      </c>
      <c r="AY21" s="37">
        <v>200</v>
      </c>
      <c r="AZ21" s="37"/>
      <c r="BA21" s="35">
        <v>0</v>
      </c>
      <c r="BB21" s="42">
        <v>0</v>
      </c>
      <c r="BC21" s="37">
        <v>7497.8</v>
      </c>
      <c r="BD21" s="42">
        <v>1510</v>
      </c>
      <c r="BE21" s="37">
        <v>9500</v>
      </c>
      <c r="BF21" s="42">
        <v>350</v>
      </c>
      <c r="BG21" s="37">
        <v>300</v>
      </c>
      <c r="BH21" s="42">
        <v>50</v>
      </c>
      <c r="BI21" s="37">
        <v>0</v>
      </c>
      <c r="BJ21" s="42">
        <v>0</v>
      </c>
      <c r="BK21" s="37">
        <v>-5800</v>
      </c>
      <c r="BL21" s="42">
        <v>-73.578</v>
      </c>
      <c r="BM21" s="37"/>
      <c r="BN21" s="37"/>
    </row>
    <row r="22" spans="1:66" s="29" customFormat="1" ht="21" customHeight="1">
      <c r="A22" s="18">
        <v>12</v>
      </c>
      <c r="B22" s="58" t="s">
        <v>9</v>
      </c>
      <c r="C22" s="33">
        <f t="shared" si="0"/>
        <v>84849.3</v>
      </c>
      <c r="D22" s="33">
        <f t="shared" si="1"/>
        <v>59870.713</v>
      </c>
      <c r="E22" s="33">
        <f t="shared" si="6"/>
        <v>79148.1</v>
      </c>
      <c r="F22" s="33">
        <f t="shared" si="7"/>
        <v>54169.713</v>
      </c>
      <c r="G22" s="33">
        <f t="shared" si="3"/>
        <v>8985</v>
      </c>
      <c r="H22" s="33">
        <f t="shared" si="8"/>
        <v>8033</v>
      </c>
      <c r="I22" s="37">
        <v>29886</v>
      </c>
      <c r="J22" s="42">
        <v>22226.524</v>
      </c>
      <c r="K22" s="37"/>
      <c r="L22" s="37"/>
      <c r="M22" s="37">
        <v>31262</v>
      </c>
      <c r="N22" s="42">
        <v>18653.189</v>
      </c>
      <c r="O22" s="37">
        <v>4400</v>
      </c>
      <c r="P22" s="42">
        <v>2873.884</v>
      </c>
      <c r="Q22" s="37"/>
      <c r="R22" s="42">
        <v>0</v>
      </c>
      <c r="S22" s="37">
        <v>325</v>
      </c>
      <c r="T22" s="42">
        <v>213.155</v>
      </c>
      <c r="U22" s="37">
        <v>0</v>
      </c>
      <c r="V22" s="42">
        <v>0</v>
      </c>
      <c r="W22" s="37">
        <v>13052</v>
      </c>
      <c r="X22" s="42">
        <v>7117</v>
      </c>
      <c r="Y22" s="37">
        <v>12060</v>
      </c>
      <c r="Z22" s="42">
        <v>6790</v>
      </c>
      <c r="AA22" s="37">
        <v>7620</v>
      </c>
      <c r="AB22" s="42">
        <v>4144</v>
      </c>
      <c r="AC22" s="37">
        <v>4777.5</v>
      </c>
      <c r="AD22" s="37">
        <v>3980.15</v>
      </c>
      <c r="AE22" s="37"/>
      <c r="AF22" s="37"/>
      <c r="AG22" s="37">
        <v>5070</v>
      </c>
      <c r="AH22" s="42">
        <v>3835</v>
      </c>
      <c r="AI22" s="37"/>
      <c r="AJ22" s="42">
        <v>0</v>
      </c>
      <c r="AK22" s="37">
        <v>1802</v>
      </c>
      <c r="AL22" s="42">
        <v>760</v>
      </c>
      <c r="AM22" s="37">
        <v>760</v>
      </c>
      <c r="AN22" s="42">
        <v>760</v>
      </c>
      <c r="AO22" s="37">
        <v>6725.6</v>
      </c>
      <c r="AP22" s="42">
        <v>5520</v>
      </c>
      <c r="AQ22" s="33">
        <f t="shared" si="5"/>
        <v>1118.6999999999998</v>
      </c>
      <c r="AR22" s="33">
        <f t="shared" si="5"/>
        <v>843</v>
      </c>
      <c r="AS22" s="37">
        <v>4402.5</v>
      </c>
      <c r="AT22" s="42">
        <v>3175</v>
      </c>
      <c r="AU22" s="37">
        <v>0</v>
      </c>
      <c r="AV22" s="37"/>
      <c r="AW22" s="37">
        <v>3283.8</v>
      </c>
      <c r="AX22" s="42">
        <v>2332</v>
      </c>
      <c r="AY22" s="37"/>
      <c r="AZ22" s="37"/>
      <c r="BA22" s="35">
        <v>3283.8</v>
      </c>
      <c r="BB22" s="42">
        <v>2332</v>
      </c>
      <c r="BC22" s="37">
        <v>566</v>
      </c>
      <c r="BD22" s="42">
        <v>0</v>
      </c>
      <c r="BE22" s="37">
        <v>8419</v>
      </c>
      <c r="BF22" s="42">
        <v>8033</v>
      </c>
      <c r="BG22" s="37">
        <v>0</v>
      </c>
      <c r="BH22" s="42">
        <v>0</v>
      </c>
      <c r="BI22" s="37">
        <v>0</v>
      </c>
      <c r="BJ22" s="42">
        <v>0</v>
      </c>
      <c r="BK22" s="37"/>
      <c r="BL22" s="42">
        <v>0</v>
      </c>
      <c r="BM22" s="37"/>
      <c r="BN22" s="37"/>
    </row>
    <row r="23" spans="1:66" s="29" customFormat="1" ht="21" customHeight="1">
      <c r="A23" s="17">
        <v>13</v>
      </c>
      <c r="B23" s="58" t="s">
        <v>10</v>
      </c>
      <c r="C23" s="33">
        <f t="shared" si="0"/>
        <v>42654.600000000006</v>
      </c>
      <c r="D23" s="33">
        <f t="shared" si="1"/>
        <v>22000.123</v>
      </c>
      <c r="E23" s="33">
        <f t="shared" si="6"/>
        <v>38357.3</v>
      </c>
      <c r="F23" s="33">
        <f t="shared" si="7"/>
        <v>19213.123</v>
      </c>
      <c r="G23" s="33">
        <f t="shared" si="3"/>
        <v>4297.3</v>
      </c>
      <c r="H23" s="33">
        <f t="shared" si="8"/>
        <v>2787</v>
      </c>
      <c r="I23" s="37">
        <v>21650</v>
      </c>
      <c r="J23" s="42">
        <v>11658.993</v>
      </c>
      <c r="K23" s="37"/>
      <c r="L23" s="37"/>
      <c r="M23" s="37">
        <v>13130</v>
      </c>
      <c r="N23" s="42">
        <v>6217.13</v>
      </c>
      <c r="O23" s="37">
        <v>1400</v>
      </c>
      <c r="P23" s="42">
        <v>292.97</v>
      </c>
      <c r="Q23" s="37">
        <v>300</v>
      </c>
      <c r="R23" s="42">
        <v>0</v>
      </c>
      <c r="S23" s="37">
        <v>270</v>
      </c>
      <c r="T23" s="42">
        <v>172.08</v>
      </c>
      <c r="U23" s="37">
        <v>0</v>
      </c>
      <c r="V23" s="42">
        <v>0</v>
      </c>
      <c r="W23" s="37">
        <v>9745</v>
      </c>
      <c r="X23" s="42">
        <v>5306.45</v>
      </c>
      <c r="Y23" s="37">
        <v>8905</v>
      </c>
      <c r="Z23" s="42">
        <v>5034.05</v>
      </c>
      <c r="AA23" s="37">
        <v>0</v>
      </c>
      <c r="AB23" s="42">
        <v>0</v>
      </c>
      <c r="AC23" s="37">
        <v>1280</v>
      </c>
      <c r="AD23" s="37">
        <v>414.6</v>
      </c>
      <c r="AE23" s="37"/>
      <c r="AF23" s="37"/>
      <c r="AG23" s="37">
        <v>895</v>
      </c>
      <c r="AH23" s="42">
        <v>895</v>
      </c>
      <c r="AI23" s="37">
        <v>895</v>
      </c>
      <c r="AJ23" s="42">
        <v>895</v>
      </c>
      <c r="AK23" s="37">
        <v>0</v>
      </c>
      <c r="AL23" s="42">
        <v>0</v>
      </c>
      <c r="AM23" s="37"/>
      <c r="AN23" s="42">
        <v>0</v>
      </c>
      <c r="AO23" s="37">
        <v>700</v>
      </c>
      <c r="AP23" s="42">
        <v>420</v>
      </c>
      <c r="AQ23" s="33">
        <f t="shared" si="5"/>
        <v>1982.3</v>
      </c>
      <c r="AR23" s="33">
        <f t="shared" si="5"/>
        <v>22</v>
      </c>
      <c r="AS23" s="37">
        <v>1982.3</v>
      </c>
      <c r="AT23" s="42">
        <v>22</v>
      </c>
      <c r="AU23" s="37">
        <v>0</v>
      </c>
      <c r="AV23" s="37"/>
      <c r="AW23" s="37">
        <v>1960.3</v>
      </c>
      <c r="AX23" s="42">
        <v>0</v>
      </c>
      <c r="AY23" s="37"/>
      <c r="AZ23" s="37"/>
      <c r="BA23" s="35"/>
      <c r="BB23" s="42">
        <v>0</v>
      </c>
      <c r="BC23" s="37">
        <v>3297.3</v>
      </c>
      <c r="BD23" s="42">
        <v>1940</v>
      </c>
      <c r="BE23" s="37">
        <v>1000</v>
      </c>
      <c r="BF23" s="42">
        <v>847</v>
      </c>
      <c r="BG23" s="37">
        <v>0</v>
      </c>
      <c r="BH23" s="42">
        <v>0</v>
      </c>
      <c r="BI23" s="37">
        <v>0</v>
      </c>
      <c r="BJ23" s="42">
        <v>0</v>
      </c>
      <c r="BK23" s="37"/>
      <c r="BL23" s="42">
        <v>0</v>
      </c>
      <c r="BM23" s="37"/>
      <c r="BN23" s="37"/>
    </row>
    <row r="24" spans="1:66" s="29" customFormat="1" ht="21" customHeight="1">
      <c r="A24" s="18">
        <v>14</v>
      </c>
      <c r="B24" s="58" t="s">
        <v>11</v>
      </c>
      <c r="C24" s="33">
        <f t="shared" si="0"/>
        <v>60882.100000000006</v>
      </c>
      <c r="D24" s="33">
        <f t="shared" si="1"/>
        <v>20419.244000000002</v>
      </c>
      <c r="E24" s="33">
        <f t="shared" si="6"/>
        <v>38584.4</v>
      </c>
      <c r="F24" s="33">
        <f t="shared" si="7"/>
        <v>19047.88</v>
      </c>
      <c r="G24" s="33">
        <f t="shared" si="3"/>
        <v>22297.7</v>
      </c>
      <c r="H24" s="33">
        <f t="shared" si="8"/>
        <v>1371.364</v>
      </c>
      <c r="I24" s="37">
        <v>22603.4</v>
      </c>
      <c r="J24" s="42">
        <v>12863.329</v>
      </c>
      <c r="K24" s="37"/>
      <c r="L24" s="37"/>
      <c r="M24" s="37">
        <v>12981</v>
      </c>
      <c r="N24" s="42">
        <v>5011.051</v>
      </c>
      <c r="O24" s="37">
        <v>1781</v>
      </c>
      <c r="P24" s="42">
        <v>1230.427</v>
      </c>
      <c r="Q24" s="37">
        <v>1800</v>
      </c>
      <c r="R24" s="42">
        <v>1078.5</v>
      </c>
      <c r="S24" s="37">
        <v>320</v>
      </c>
      <c r="T24" s="42">
        <v>206</v>
      </c>
      <c r="U24" s="37">
        <v>200</v>
      </c>
      <c r="V24" s="42">
        <v>135</v>
      </c>
      <c r="W24" s="37">
        <v>4150</v>
      </c>
      <c r="X24" s="42">
        <v>898.724</v>
      </c>
      <c r="Y24" s="37">
        <v>2100</v>
      </c>
      <c r="Z24" s="42">
        <v>495.524</v>
      </c>
      <c r="AA24" s="37">
        <v>1800</v>
      </c>
      <c r="AB24" s="42">
        <v>44.18</v>
      </c>
      <c r="AC24" s="37">
        <v>2100</v>
      </c>
      <c r="AD24" s="37">
        <v>742.22</v>
      </c>
      <c r="AE24" s="37"/>
      <c r="AF24" s="37"/>
      <c r="AG24" s="37">
        <v>0</v>
      </c>
      <c r="AH24" s="42">
        <v>0</v>
      </c>
      <c r="AI24" s="37"/>
      <c r="AJ24" s="42">
        <v>0</v>
      </c>
      <c r="AK24" s="37">
        <v>0</v>
      </c>
      <c r="AL24" s="42">
        <v>0</v>
      </c>
      <c r="AM24" s="37"/>
      <c r="AN24" s="42">
        <v>0</v>
      </c>
      <c r="AO24" s="37">
        <v>2500</v>
      </c>
      <c r="AP24" s="42">
        <v>1100</v>
      </c>
      <c r="AQ24" s="33">
        <f t="shared" si="5"/>
        <v>500</v>
      </c>
      <c r="AR24" s="33">
        <f t="shared" si="5"/>
        <v>73.5</v>
      </c>
      <c r="AS24" s="37">
        <v>500</v>
      </c>
      <c r="AT24" s="42">
        <v>73.5</v>
      </c>
      <c r="AU24" s="37">
        <v>0</v>
      </c>
      <c r="AV24" s="37"/>
      <c r="AW24" s="37">
        <v>0</v>
      </c>
      <c r="AX24" s="42">
        <v>0</v>
      </c>
      <c r="AY24" s="37"/>
      <c r="AZ24" s="37"/>
      <c r="BA24" s="35"/>
      <c r="BB24" s="42">
        <v>0</v>
      </c>
      <c r="BC24" s="37">
        <v>13757.7</v>
      </c>
      <c r="BD24" s="42">
        <v>1149.364</v>
      </c>
      <c r="BE24" s="37">
        <v>8540</v>
      </c>
      <c r="BF24" s="42">
        <v>222</v>
      </c>
      <c r="BG24" s="37">
        <v>0</v>
      </c>
      <c r="BH24" s="42">
        <v>0</v>
      </c>
      <c r="BI24" s="37">
        <v>0</v>
      </c>
      <c r="BJ24" s="42">
        <v>0</v>
      </c>
      <c r="BK24" s="37"/>
      <c r="BL24" s="42">
        <v>0</v>
      </c>
      <c r="BM24" s="37"/>
      <c r="BN24" s="37"/>
    </row>
    <row r="25" spans="1:66" s="29" customFormat="1" ht="21" customHeight="1">
      <c r="A25" s="17">
        <v>15</v>
      </c>
      <c r="B25" s="58" t="s">
        <v>90</v>
      </c>
      <c r="C25" s="33">
        <f t="shared" si="0"/>
        <v>59884</v>
      </c>
      <c r="D25" s="33">
        <f t="shared" si="1"/>
        <v>36744.47</v>
      </c>
      <c r="E25" s="33">
        <f t="shared" si="6"/>
        <v>53085.6</v>
      </c>
      <c r="F25" s="33">
        <f t="shared" si="7"/>
        <v>34336.25</v>
      </c>
      <c r="G25" s="33">
        <f t="shared" si="3"/>
        <v>6798.4</v>
      </c>
      <c r="H25" s="33">
        <f t="shared" si="8"/>
        <v>2408.2200000000003</v>
      </c>
      <c r="I25" s="37">
        <v>26456.1</v>
      </c>
      <c r="J25" s="42">
        <v>17421.82</v>
      </c>
      <c r="K25" s="37"/>
      <c r="L25" s="37"/>
      <c r="M25" s="37">
        <v>23522</v>
      </c>
      <c r="N25" s="42">
        <v>15004.43</v>
      </c>
      <c r="O25" s="37">
        <v>1520</v>
      </c>
      <c r="P25" s="42">
        <v>240.19</v>
      </c>
      <c r="Q25" s="37">
        <v>35</v>
      </c>
      <c r="R25" s="42">
        <v>0</v>
      </c>
      <c r="S25" s="37">
        <v>300</v>
      </c>
      <c r="T25" s="42">
        <v>144.47</v>
      </c>
      <c r="U25" s="37">
        <v>150</v>
      </c>
      <c r="V25" s="42">
        <v>94.3</v>
      </c>
      <c r="W25" s="37">
        <v>17706</v>
      </c>
      <c r="X25" s="42">
        <v>12588.22</v>
      </c>
      <c r="Y25" s="37">
        <v>17113</v>
      </c>
      <c r="Z25" s="42">
        <v>12406</v>
      </c>
      <c r="AA25" s="37">
        <v>550</v>
      </c>
      <c r="AB25" s="42">
        <v>388.55</v>
      </c>
      <c r="AC25" s="37">
        <v>2845</v>
      </c>
      <c r="AD25" s="37">
        <v>1548.7</v>
      </c>
      <c r="AE25" s="37"/>
      <c r="AF25" s="37"/>
      <c r="AG25" s="37">
        <v>0</v>
      </c>
      <c r="AH25" s="42">
        <v>0</v>
      </c>
      <c r="AI25" s="37"/>
      <c r="AJ25" s="42">
        <v>0</v>
      </c>
      <c r="AK25" s="37">
        <v>0</v>
      </c>
      <c r="AL25" s="42">
        <v>0</v>
      </c>
      <c r="AM25" s="37"/>
      <c r="AN25" s="42">
        <v>0</v>
      </c>
      <c r="AO25" s="37">
        <v>2800</v>
      </c>
      <c r="AP25" s="42">
        <v>1710</v>
      </c>
      <c r="AQ25" s="33">
        <f aca="true" t="shared" si="9" ref="AQ25:AR81">AS25+AU25-BA25</f>
        <v>307.5</v>
      </c>
      <c r="AR25" s="33">
        <f t="shared" si="5"/>
        <v>200</v>
      </c>
      <c r="AS25" s="37">
        <v>307.5</v>
      </c>
      <c r="AT25" s="42">
        <v>200</v>
      </c>
      <c r="AU25" s="37">
        <v>0</v>
      </c>
      <c r="AV25" s="37"/>
      <c r="AW25" s="37">
        <v>0</v>
      </c>
      <c r="AX25" s="42">
        <v>0</v>
      </c>
      <c r="AY25" s="37"/>
      <c r="AZ25" s="37"/>
      <c r="BA25" s="35"/>
      <c r="BB25" s="42">
        <v>0</v>
      </c>
      <c r="BC25" s="37">
        <v>4658.4</v>
      </c>
      <c r="BD25" s="42">
        <v>1800</v>
      </c>
      <c r="BE25" s="37">
        <v>2140</v>
      </c>
      <c r="BF25" s="42">
        <v>608.22</v>
      </c>
      <c r="BG25" s="37">
        <v>0</v>
      </c>
      <c r="BH25" s="42">
        <v>0</v>
      </c>
      <c r="BI25" s="37">
        <v>0</v>
      </c>
      <c r="BJ25" s="42">
        <v>0</v>
      </c>
      <c r="BK25" s="37"/>
      <c r="BL25" s="42">
        <v>0</v>
      </c>
      <c r="BM25" s="37"/>
      <c r="BN25" s="37"/>
    </row>
    <row r="26" spans="1:66" s="29" customFormat="1" ht="21" customHeight="1">
      <c r="A26" s="18">
        <v>16</v>
      </c>
      <c r="B26" s="58" t="s">
        <v>12</v>
      </c>
      <c r="C26" s="33">
        <f t="shared" si="0"/>
        <v>79186.5</v>
      </c>
      <c r="D26" s="33">
        <f t="shared" si="1"/>
        <v>46442.701</v>
      </c>
      <c r="E26" s="33">
        <f t="shared" si="6"/>
        <v>68397.5</v>
      </c>
      <c r="F26" s="33">
        <f t="shared" si="7"/>
        <v>37259.481</v>
      </c>
      <c r="G26" s="33">
        <f t="shared" si="3"/>
        <v>14141</v>
      </c>
      <c r="H26" s="33">
        <f t="shared" si="8"/>
        <v>12535.22</v>
      </c>
      <c r="I26" s="37">
        <v>22511</v>
      </c>
      <c r="J26" s="42">
        <v>13693.182</v>
      </c>
      <c r="K26" s="37"/>
      <c r="L26" s="37"/>
      <c r="M26" s="37">
        <v>17784.4</v>
      </c>
      <c r="N26" s="42">
        <v>7284.332</v>
      </c>
      <c r="O26" s="37">
        <v>2500</v>
      </c>
      <c r="P26" s="42">
        <v>1133.626</v>
      </c>
      <c r="Q26" s="37">
        <v>3000</v>
      </c>
      <c r="R26" s="42">
        <v>2000</v>
      </c>
      <c r="S26" s="37">
        <v>400</v>
      </c>
      <c r="T26" s="42">
        <v>159.633</v>
      </c>
      <c r="U26" s="37">
        <v>150</v>
      </c>
      <c r="V26" s="42">
        <v>0</v>
      </c>
      <c r="W26" s="37">
        <v>4994.4</v>
      </c>
      <c r="X26" s="42">
        <v>2337.8</v>
      </c>
      <c r="Y26" s="37">
        <v>2494.4</v>
      </c>
      <c r="Z26" s="42">
        <v>730.4</v>
      </c>
      <c r="AA26" s="37">
        <v>3400</v>
      </c>
      <c r="AB26" s="42">
        <v>661.5</v>
      </c>
      <c r="AC26" s="37">
        <v>2340</v>
      </c>
      <c r="AD26" s="37">
        <v>902.68</v>
      </c>
      <c r="AE26" s="37"/>
      <c r="AF26" s="37"/>
      <c r="AG26" s="37">
        <v>13650.4</v>
      </c>
      <c r="AH26" s="42">
        <v>9833.1</v>
      </c>
      <c r="AI26" s="37">
        <v>10650.4</v>
      </c>
      <c r="AJ26" s="42">
        <v>8433.1</v>
      </c>
      <c r="AK26" s="37">
        <v>1959.6</v>
      </c>
      <c r="AL26" s="42">
        <v>1096.867</v>
      </c>
      <c r="AM26" s="37">
        <v>1959.6</v>
      </c>
      <c r="AN26" s="42">
        <v>1096.867</v>
      </c>
      <c r="AO26" s="37">
        <v>2500</v>
      </c>
      <c r="AP26" s="42">
        <v>1850</v>
      </c>
      <c r="AQ26" s="33">
        <f t="shared" si="9"/>
        <v>6640.1</v>
      </c>
      <c r="AR26" s="33">
        <f t="shared" si="5"/>
        <v>150</v>
      </c>
      <c r="AS26" s="37">
        <v>9992.1</v>
      </c>
      <c r="AT26" s="42">
        <v>3502</v>
      </c>
      <c r="AU26" s="37">
        <v>0</v>
      </c>
      <c r="AV26" s="37"/>
      <c r="AW26" s="37">
        <v>9492.1</v>
      </c>
      <c r="AX26" s="42">
        <v>3352</v>
      </c>
      <c r="AY26" s="37"/>
      <c r="AZ26" s="37"/>
      <c r="BA26" s="35">
        <v>3352</v>
      </c>
      <c r="BB26" s="42">
        <v>3352</v>
      </c>
      <c r="BC26" s="37">
        <v>12591</v>
      </c>
      <c r="BD26" s="42">
        <v>11585.22</v>
      </c>
      <c r="BE26" s="37">
        <v>1550</v>
      </c>
      <c r="BF26" s="42">
        <v>950</v>
      </c>
      <c r="BG26" s="37">
        <v>0</v>
      </c>
      <c r="BH26" s="42">
        <v>0</v>
      </c>
      <c r="BI26" s="37">
        <v>0</v>
      </c>
      <c r="BJ26" s="42">
        <v>0</v>
      </c>
      <c r="BK26" s="37"/>
      <c r="BL26" s="42">
        <v>0</v>
      </c>
      <c r="BM26" s="37"/>
      <c r="BN26" s="37"/>
    </row>
    <row r="27" spans="1:66" s="29" customFormat="1" ht="21" customHeight="1">
      <c r="A27" s="17">
        <v>17</v>
      </c>
      <c r="B27" s="58" t="s">
        <v>13</v>
      </c>
      <c r="C27" s="33">
        <f t="shared" si="0"/>
        <v>36534.6</v>
      </c>
      <c r="D27" s="33">
        <f t="shared" si="1"/>
        <v>22332.603</v>
      </c>
      <c r="E27" s="33">
        <f t="shared" si="6"/>
        <v>35388.6</v>
      </c>
      <c r="F27" s="33">
        <f t="shared" si="7"/>
        <v>22024.603</v>
      </c>
      <c r="G27" s="33">
        <f t="shared" si="3"/>
        <v>1146</v>
      </c>
      <c r="H27" s="33">
        <f t="shared" si="8"/>
        <v>308</v>
      </c>
      <c r="I27" s="37">
        <v>15750</v>
      </c>
      <c r="J27" s="42">
        <v>10435.853</v>
      </c>
      <c r="K27" s="37"/>
      <c r="L27" s="37"/>
      <c r="M27" s="37">
        <v>17818.6</v>
      </c>
      <c r="N27" s="42">
        <v>10633.75</v>
      </c>
      <c r="O27" s="37">
        <v>1500</v>
      </c>
      <c r="P27" s="42">
        <v>790.75</v>
      </c>
      <c r="Q27" s="37">
        <v>2300</v>
      </c>
      <c r="R27" s="42">
        <v>1623</v>
      </c>
      <c r="S27" s="37">
        <v>130</v>
      </c>
      <c r="T27" s="42">
        <v>60</v>
      </c>
      <c r="U27" s="37">
        <v>50</v>
      </c>
      <c r="V27" s="42">
        <v>0</v>
      </c>
      <c r="W27" s="37">
        <v>11100</v>
      </c>
      <c r="X27" s="42">
        <v>7339.8</v>
      </c>
      <c r="Y27" s="37">
        <v>10100</v>
      </c>
      <c r="Z27" s="42">
        <v>6633.2</v>
      </c>
      <c r="AA27" s="37">
        <v>750</v>
      </c>
      <c r="AB27" s="42">
        <v>13</v>
      </c>
      <c r="AC27" s="37">
        <v>1200</v>
      </c>
      <c r="AD27" s="37">
        <v>357.2</v>
      </c>
      <c r="AE27" s="37"/>
      <c r="AF27" s="37"/>
      <c r="AG27" s="37">
        <v>0</v>
      </c>
      <c r="AH27" s="42">
        <v>0</v>
      </c>
      <c r="AI27" s="37"/>
      <c r="AJ27" s="42">
        <v>0</v>
      </c>
      <c r="AK27" s="37">
        <v>0</v>
      </c>
      <c r="AL27" s="42">
        <v>0</v>
      </c>
      <c r="AM27" s="37"/>
      <c r="AN27" s="42">
        <v>0</v>
      </c>
      <c r="AO27" s="37">
        <v>1800</v>
      </c>
      <c r="AP27" s="42">
        <v>955</v>
      </c>
      <c r="AQ27" s="33">
        <f t="shared" si="9"/>
        <v>20</v>
      </c>
      <c r="AR27" s="33">
        <f t="shared" si="9"/>
        <v>0</v>
      </c>
      <c r="AS27" s="37">
        <v>20</v>
      </c>
      <c r="AT27" s="42">
        <v>0</v>
      </c>
      <c r="AU27" s="37">
        <v>0</v>
      </c>
      <c r="AV27" s="37"/>
      <c r="AW27" s="37">
        <v>0</v>
      </c>
      <c r="AX27" s="42">
        <v>0</v>
      </c>
      <c r="AY27" s="37"/>
      <c r="AZ27" s="37"/>
      <c r="BA27" s="35"/>
      <c r="BB27" s="42">
        <v>0</v>
      </c>
      <c r="BC27" s="37">
        <v>150</v>
      </c>
      <c r="BD27" s="42">
        <v>128</v>
      </c>
      <c r="BE27" s="37">
        <v>996</v>
      </c>
      <c r="BF27" s="42">
        <v>180</v>
      </c>
      <c r="BG27" s="37">
        <v>0</v>
      </c>
      <c r="BH27" s="42">
        <v>0</v>
      </c>
      <c r="BI27" s="37">
        <v>0</v>
      </c>
      <c r="BJ27" s="42">
        <v>0</v>
      </c>
      <c r="BK27" s="37"/>
      <c r="BL27" s="42">
        <v>0</v>
      </c>
      <c r="BM27" s="37"/>
      <c r="BN27" s="37"/>
    </row>
    <row r="28" spans="1:66" s="29" customFormat="1" ht="21" customHeight="1">
      <c r="A28" s="18">
        <v>18</v>
      </c>
      <c r="B28" s="58" t="s">
        <v>14</v>
      </c>
      <c r="C28" s="33">
        <f t="shared" si="0"/>
        <v>20289.7</v>
      </c>
      <c r="D28" s="33">
        <f t="shared" si="1"/>
        <v>13768.59</v>
      </c>
      <c r="E28" s="33">
        <f t="shared" si="6"/>
        <v>18145.100000000002</v>
      </c>
      <c r="F28" s="33">
        <f t="shared" si="7"/>
        <v>12624.025000000001</v>
      </c>
      <c r="G28" s="33">
        <f t="shared" si="3"/>
        <v>2144.5999999999995</v>
      </c>
      <c r="H28" s="33">
        <f t="shared" si="8"/>
        <v>1144.5649999999996</v>
      </c>
      <c r="I28" s="37">
        <v>12462</v>
      </c>
      <c r="J28" s="42">
        <v>8967.725</v>
      </c>
      <c r="K28" s="37"/>
      <c r="L28" s="37"/>
      <c r="M28" s="37">
        <v>3647.9</v>
      </c>
      <c r="N28" s="42">
        <v>2256.3</v>
      </c>
      <c r="O28" s="37">
        <v>450</v>
      </c>
      <c r="P28" s="42">
        <v>235.8</v>
      </c>
      <c r="Q28" s="37">
        <v>820</v>
      </c>
      <c r="R28" s="42">
        <v>585</v>
      </c>
      <c r="S28" s="37">
        <v>157.9</v>
      </c>
      <c r="T28" s="42">
        <v>115.9</v>
      </c>
      <c r="U28" s="37">
        <v>0</v>
      </c>
      <c r="V28" s="42">
        <v>0</v>
      </c>
      <c r="W28" s="37">
        <v>1490</v>
      </c>
      <c r="X28" s="42">
        <v>913.6</v>
      </c>
      <c r="Y28" s="37">
        <v>1060</v>
      </c>
      <c r="Z28" s="42">
        <v>776</v>
      </c>
      <c r="AA28" s="37">
        <v>330</v>
      </c>
      <c r="AB28" s="42">
        <v>46</v>
      </c>
      <c r="AC28" s="37">
        <v>400</v>
      </c>
      <c r="AD28" s="37">
        <v>360</v>
      </c>
      <c r="AE28" s="37"/>
      <c r="AF28" s="37"/>
      <c r="AG28" s="37">
        <v>0</v>
      </c>
      <c r="AH28" s="42">
        <v>0</v>
      </c>
      <c r="AI28" s="37"/>
      <c r="AJ28" s="42">
        <v>0</v>
      </c>
      <c r="AK28" s="37">
        <v>0</v>
      </c>
      <c r="AL28" s="42">
        <v>0</v>
      </c>
      <c r="AM28" s="37"/>
      <c r="AN28" s="42">
        <v>0</v>
      </c>
      <c r="AO28" s="37">
        <v>1800</v>
      </c>
      <c r="AP28" s="42">
        <v>1400</v>
      </c>
      <c r="AQ28" s="33">
        <f t="shared" si="9"/>
        <v>235.2</v>
      </c>
      <c r="AR28" s="33">
        <f t="shared" si="9"/>
        <v>0</v>
      </c>
      <c r="AS28" s="37">
        <v>235.2</v>
      </c>
      <c r="AT28" s="42">
        <v>0</v>
      </c>
      <c r="AU28" s="37">
        <v>0</v>
      </c>
      <c r="AV28" s="37"/>
      <c r="AW28" s="37">
        <v>235.2</v>
      </c>
      <c r="AX28" s="42">
        <v>0</v>
      </c>
      <c r="AY28" s="37"/>
      <c r="AZ28" s="37"/>
      <c r="BA28" s="35"/>
      <c r="BB28" s="42">
        <v>0</v>
      </c>
      <c r="BC28" s="37">
        <v>1894.6</v>
      </c>
      <c r="BD28" s="42">
        <v>894.6</v>
      </c>
      <c r="BE28" s="37">
        <v>2595.7</v>
      </c>
      <c r="BF28" s="42">
        <v>2595.7</v>
      </c>
      <c r="BG28" s="37">
        <v>0</v>
      </c>
      <c r="BH28" s="42">
        <v>0</v>
      </c>
      <c r="BI28" s="37">
        <v>0</v>
      </c>
      <c r="BJ28" s="42">
        <v>0</v>
      </c>
      <c r="BK28" s="37">
        <v>-2345.7</v>
      </c>
      <c r="BL28" s="42">
        <v>-2345.735</v>
      </c>
      <c r="BM28" s="37"/>
      <c r="BN28" s="37"/>
    </row>
    <row r="29" spans="1:66" s="29" customFormat="1" ht="21" customHeight="1">
      <c r="A29" s="17">
        <v>19</v>
      </c>
      <c r="B29" s="58" t="s">
        <v>15</v>
      </c>
      <c r="C29" s="33">
        <f t="shared" si="0"/>
        <v>28367.9</v>
      </c>
      <c r="D29" s="33">
        <f t="shared" si="1"/>
        <v>18157.65</v>
      </c>
      <c r="E29" s="33">
        <f t="shared" si="6"/>
        <v>26975</v>
      </c>
      <c r="F29" s="33">
        <f t="shared" si="7"/>
        <v>17475.15</v>
      </c>
      <c r="G29" s="33">
        <f t="shared" si="3"/>
        <v>1392.9</v>
      </c>
      <c r="H29" s="33">
        <f t="shared" si="8"/>
        <v>682.5</v>
      </c>
      <c r="I29" s="37">
        <v>14900</v>
      </c>
      <c r="J29" s="42">
        <v>10194.046</v>
      </c>
      <c r="K29" s="37"/>
      <c r="L29" s="37"/>
      <c r="M29" s="37">
        <v>8645</v>
      </c>
      <c r="N29" s="42">
        <v>4651.104</v>
      </c>
      <c r="O29" s="37">
        <v>900</v>
      </c>
      <c r="P29" s="42">
        <v>335</v>
      </c>
      <c r="Q29" s="37">
        <v>1250</v>
      </c>
      <c r="R29" s="42">
        <v>766.4</v>
      </c>
      <c r="S29" s="37">
        <v>360</v>
      </c>
      <c r="T29" s="42">
        <v>139.5</v>
      </c>
      <c r="U29" s="37">
        <v>50</v>
      </c>
      <c r="V29" s="42">
        <v>0</v>
      </c>
      <c r="W29" s="37">
        <v>1700</v>
      </c>
      <c r="X29" s="42">
        <v>656.8</v>
      </c>
      <c r="Y29" s="37">
        <v>1000</v>
      </c>
      <c r="Z29" s="42">
        <v>200</v>
      </c>
      <c r="AA29" s="37">
        <v>2765</v>
      </c>
      <c r="AB29" s="42">
        <v>1830.28</v>
      </c>
      <c r="AC29" s="37">
        <v>1220</v>
      </c>
      <c r="AD29" s="37">
        <v>853.25</v>
      </c>
      <c r="AE29" s="37"/>
      <c r="AF29" s="37"/>
      <c r="AG29" s="37">
        <v>0</v>
      </c>
      <c r="AH29" s="42">
        <v>0</v>
      </c>
      <c r="AI29" s="37"/>
      <c r="AJ29" s="42">
        <v>0</v>
      </c>
      <c r="AK29" s="37">
        <v>0</v>
      </c>
      <c r="AL29" s="42">
        <v>0</v>
      </c>
      <c r="AM29" s="37"/>
      <c r="AN29" s="42">
        <v>0</v>
      </c>
      <c r="AO29" s="37">
        <v>3380</v>
      </c>
      <c r="AP29" s="42">
        <v>2630</v>
      </c>
      <c r="AQ29" s="33">
        <f t="shared" si="9"/>
        <v>50</v>
      </c>
      <c r="AR29" s="33">
        <f t="shared" si="9"/>
        <v>0</v>
      </c>
      <c r="AS29" s="37">
        <v>50</v>
      </c>
      <c r="AT29" s="42">
        <v>0</v>
      </c>
      <c r="AU29" s="37">
        <v>0</v>
      </c>
      <c r="AV29" s="37"/>
      <c r="AW29" s="37">
        <v>0</v>
      </c>
      <c r="AX29" s="42">
        <v>0</v>
      </c>
      <c r="AY29" s="37"/>
      <c r="AZ29" s="37"/>
      <c r="BA29" s="35"/>
      <c r="BB29" s="42">
        <v>0</v>
      </c>
      <c r="BC29" s="37">
        <v>642</v>
      </c>
      <c r="BD29" s="42">
        <v>642</v>
      </c>
      <c r="BE29" s="37">
        <v>750.9</v>
      </c>
      <c r="BF29" s="42">
        <v>40.5</v>
      </c>
      <c r="BG29" s="37">
        <v>0</v>
      </c>
      <c r="BH29" s="42">
        <v>0</v>
      </c>
      <c r="BI29" s="37">
        <v>0</v>
      </c>
      <c r="BJ29" s="42">
        <v>0</v>
      </c>
      <c r="BK29" s="37"/>
      <c r="BL29" s="42">
        <v>0</v>
      </c>
      <c r="BM29" s="37"/>
      <c r="BN29" s="37"/>
    </row>
    <row r="30" spans="1:66" s="29" customFormat="1" ht="21" customHeight="1">
      <c r="A30" s="18">
        <v>20</v>
      </c>
      <c r="B30" s="58" t="s">
        <v>16</v>
      </c>
      <c r="C30" s="33">
        <f t="shared" si="0"/>
        <v>9552.4</v>
      </c>
      <c r="D30" s="33">
        <f t="shared" si="1"/>
        <v>6556.889</v>
      </c>
      <c r="E30" s="33">
        <f t="shared" si="6"/>
        <v>9419.3</v>
      </c>
      <c r="F30" s="33">
        <f t="shared" si="7"/>
        <v>6556.889</v>
      </c>
      <c r="G30" s="33">
        <f t="shared" si="3"/>
        <v>133.1</v>
      </c>
      <c r="H30" s="33">
        <f t="shared" si="8"/>
        <v>0</v>
      </c>
      <c r="I30" s="37">
        <v>8250</v>
      </c>
      <c r="J30" s="42">
        <v>6031.889</v>
      </c>
      <c r="K30" s="37"/>
      <c r="L30" s="37"/>
      <c r="M30" s="37">
        <v>1169.3</v>
      </c>
      <c r="N30" s="42">
        <v>525</v>
      </c>
      <c r="O30" s="37"/>
      <c r="P30" s="42">
        <v>0</v>
      </c>
      <c r="Q30" s="37">
        <v>390</v>
      </c>
      <c r="R30" s="42">
        <v>180</v>
      </c>
      <c r="S30" s="37">
        <v>33</v>
      </c>
      <c r="T30" s="42">
        <v>11</v>
      </c>
      <c r="U30" s="37">
        <v>360</v>
      </c>
      <c r="V30" s="42">
        <v>270</v>
      </c>
      <c r="W30" s="37">
        <v>211</v>
      </c>
      <c r="X30" s="42">
        <v>14</v>
      </c>
      <c r="Y30" s="37">
        <v>150</v>
      </c>
      <c r="Z30" s="42">
        <v>14</v>
      </c>
      <c r="AA30" s="37">
        <v>0</v>
      </c>
      <c r="AB30" s="42">
        <v>0</v>
      </c>
      <c r="AC30" s="37">
        <v>175.3</v>
      </c>
      <c r="AD30" s="37">
        <v>50</v>
      </c>
      <c r="AE30" s="37"/>
      <c r="AF30" s="37"/>
      <c r="AG30" s="37">
        <v>0</v>
      </c>
      <c r="AH30" s="42">
        <v>0</v>
      </c>
      <c r="AI30" s="37"/>
      <c r="AJ30" s="42">
        <v>0</v>
      </c>
      <c r="AK30" s="37">
        <v>0</v>
      </c>
      <c r="AL30" s="42">
        <v>0</v>
      </c>
      <c r="AM30" s="37"/>
      <c r="AN30" s="42">
        <v>0</v>
      </c>
      <c r="AO30" s="37">
        <v>0</v>
      </c>
      <c r="AP30" s="42">
        <v>0</v>
      </c>
      <c r="AQ30" s="33">
        <f t="shared" si="9"/>
        <v>0</v>
      </c>
      <c r="AR30" s="33">
        <f t="shared" si="9"/>
        <v>0</v>
      </c>
      <c r="AS30" s="37">
        <v>0</v>
      </c>
      <c r="AT30" s="42">
        <v>0</v>
      </c>
      <c r="AU30" s="37">
        <v>0</v>
      </c>
      <c r="AV30" s="37"/>
      <c r="AW30" s="37">
        <v>0</v>
      </c>
      <c r="AX30" s="42">
        <v>0</v>
      </c>
      <c r="AY30" s="37"/>
      <c r="AZ30" s="37"/>
      <c r="BA30" s="35"/>
      <c r="BB30" s="42">
        <v>0</v>
      </c>
      <c r="BC30" s="37">
        <v>0</v>
      </c>
      <c r="BD30" s="42">
        <v>0</v>
      </c>
      <c r="BE30" s="37">
        <v>133.1</v>
      </c>
      <c r="BF30" s="42">
        <v>0</v>
      </c>
      <c r="BG30" s="37">
        <v>0</v>
      </c>
      <c r="BH30" s="42">
        <v>0</v>
      </c>
      <c r="BI30" s="37">
        <v>0</v>
      </c>
      <c r="BJ30" s="42">
        <v>0</v>
      </c>
      <c r="BK30" s="37"/>
      <c r="BL30" s="42">
        <v>0</v>
      </c>
      <c r="BM30" s="37"/>
      <c r="BN30" s="37"/>
    </row>
    <row r="31" spans="1:66" s="29" customFormat="1" ht="21" customHeight="1">
      <c r="A31" s="17">
        <v>21</v>
      </c>
      <c r="B31" s="58" t="s">
        <v>17</v>
      </c>
      <c r="C31" s="33">
        <f t="shared" si="0"/>
        <v>36311.7</v>
      </c>
      <c r="D31" s="33">
        <f t="shared" si="1"/>
        <v>16550.275999999998</v>
      </c>
      <c r="E31" s="33">
        <f t="shared" si="6"/>
        <v>22547.4</v>
      </c>
      <c r="F31" s="33">
        <f t="shared" si="7"/>
        <v>11781.827</v>
      </c>
      <c r="G31" s="33">
        <f t="shared" si="3"/>
        <v>13764.3</v>
      </c>
      <c r="H31" s="33">
        <f t="shared" si="8"/>
        <v>4768.449</v>
      </c>
      <c r="I31" s="37">
        <v>11753</v>
      </c>
      <c r="J31" s="42">
        <v>6905.427</v>
      </c>
      <c r="K31" s="37"/>
      <c r="L31" s="37"/>
      <c r="M31" s="37">
        <v>7410</v>
      </c>
      <c r="N31" s="42">
        <v>2806.4</v>
      </c>
      <c r="O31" s="37">
        <v>620</v>
      </c>
      <c r="P31" s="42">
        <v>320.38</v>
      </c>
      <c r="Q31" s="37">
        <v>960</v>
      </c>
      <c r="R31" s="42">
        <v>640</v>
      </c>
      <c r="S31" s="37">
        <v>120</v>
      </c>
      <c r="T31" s="42">
        <v>58.98</v>
      </c>
      <c r="U31" s="37">
        <v>120</v>
      </c>
      <c r="V31" s="42">
        <v>82.1</v>
      </c>
      <c r="W31" s="37">
        <v>1590</v>
      </c>
      <c r="X31" s="42">
        <v>584.8</v>
      </c>
      <c r="Y31" s="37">
        <v>700</v>
      </c>
      <c r="Z31" s="42">
        <v>390</v>
      </c>
      <c r="AA31" s="37">
        <v>2250</v>
      </c>
      <c r="AB31" s="42">
        <v>706</v>
      </c>
      <c r="AC31" s="37">
        <v>1070</v>
      </c>
      <c r="AD31" s="37">
        <v>414.14</v>
      </c>
      <c r="AE31" s="37"/>
      <c r="AF31" s="37"/>
      <c r="AG31" s="37">
        <v>0</v>
      </c>
      <c r="AH31" s="42">
        <v>0</v>
      </c>
      <c r="AI31" s="37"/>
      <c r="AJ31" s="42">
        <v>0</v>
      </c>
      <c r="AK31" s="37">
        <v>1054</v>
      </c>
      <c r="AL31" s="42">
        <v>820</v>
      </c>
      <c r="AM31" s="37">
        <v>1054</v>
      </c>
      <c r="AN31" s="42">
        <v>820</v>
      </c>
      <c r="AO31" s="37">
        <v>1800</v>
      </c>
      <c r="AP31" s="42">
        <v>1150</v>
      </c>
      <c r="AQ31" s="33">
        <f t="shared" si="9"/>
        <v>2793.8</v>
      </c>
      <c r="AR31" s="33">
        <f t="shared" si="9"/>
        <v>100</v>
      </c>
      <c r="AS31" s="37">
        <v>530.4</v>
      </c>
      <c r="AT31" s="42">
        <v>100</v>
      </c>
      <c r="AU31" s="37">
        <v>2263.4</v>
      </c>
      <c r="AV31" s="37">
        <v>0</v>
      </c>
      <c r="AW31" s="37">
        <v>330.4</v>
      </c>
      <c r="AX31" s="42">
        <v>0</v>
      </c>
      <c r="AY31" s="37">
        <v>2263.4</v>
      </c>
      <c r="AZ31" s="37">
        <v>0</v>
      </c>
      <c r="BA31" s="35"/>
      <c r="BB31" s="42">
        <v>0</v>
      </c>
      <c r="BC31" s="37">
        <v>7500.9</v>
      </c>
      <c r="BD31" s="42">
        <v>4768.449</v>
      </c>
      <c r="BE31" s="37">
        <v>4000</v>
      </c>
      <c r="BF31" s="42">
        <v>0</v>
      </c>
      <c r="BG31" s="37">
        <v>0</v>
      </c>
      <c r="BH31" s="42">
        <v>0</v>
      </c>
      <c r="BI31" s="37">
        <v>0</v>
      </c>
      <c r="BJ31" s="42">
        <v>0</v>
      </c>
      <c r="BK31" s="37"/>
      <c r="BL31" s="42">
        <v>0</v>
      </c>
      <c r="BM31" s="37"/>
      <c r="BN31" s="37"/>
    </row>
    <row r="32" spans="1:66" s="29" customFormat="1" ht="21" customHeight="1">
      <c r="A32" s="18">
        <v>22</v>
      </c>
      <c r="B32" s="58" t="s">
        <v>18</v>
      </c>
      <c r="C32" s="33">
        <f t="shared" si="0"/>
        <v>82367.7</v>
      </c>
      <c r="D32" s="33">
        <f t="shared" si="1"/>
        <v>31744.923</v>
      </c>
      <c r="E32" s="33">
        <f t="shared" si="6"/>
        <v>51739.4</v>
      </c>
      <c r="F32" s="33">
        <f t="shared" si="7"/>
        <v>32822.994</v>
      </c>
      <c r="G32" s="33">
        <f t="shared" si="3"/>
        <v>30628.3</v>
      </c>
      <c r="H32" s="33">
        <f t="shared" si="8"/>
        <v>-1078.071</v>
      </c>
      <c r="I32" s="37">
        <v>27052.4</v>
      </c>
      <c r="J32" s="42">
        <v>19638.468</v>
      </c>
      <c r="K32" s="37"/>
      <c r="L32" s="37"/>
      <c r="M32" s="37">
        <v>21687</v>
      </c>
      <c r="N32" s="42">
        <v>11024.526</v>
      </c>
      <c r="O32" s="37">
        <v>1700</v>
      </c>
      <c r="P32" s="42">
        <v>481.52</v>
      </c>
      <c r="Q32" s="37">
        <v>1600</v>
      </c>
      <c r="R32" s="42">
        <v>1130.3</v>
      </c>
      <c r="S32" s="37">
        <v>300</v>
      </c>
      <c r="T32" s="42">
        <v>176.906</v>
      </c>
      <c r="U32" s="37">
        <v>137</v>
      </c>
      <c r="V32" s="42">
        <v>0</v>
      </c>
      <c r="W32" s="37">
        <v>13400</v>
      </c>
      <c r="X32" s="42">
        <v>7839.4</v>
      </c>
      <c r="Y32" s="37">
        <v>11500</v>
      </c>
      <c r="Z32" s="42">
        <v>7040.2</v>
      </c>
      <c r="AA32" s="37">
        <v>2200</v>
      </c>
      <c r="AB32" s="42">
        <v>550</v>
      </c>
      <c r="AC32" s="37">
        <v>1700</v>
      </c>
      <c r="AD32" s="37">
        <v>700</v>
      </c>
      <c r="AE32" s="37"/>
      <c r="AF32" s="37"/>
      <c r="AG32" s="37">
        <v>0</v>
      </c>
      <c r="AH32" s="42">
        <v>0</v>
      </c>
      <c r="AI32" s="37"/>
      <c r="AJ32" s="42">
        <v>0</v>
      </c>
      <c r="AK32" s="37">
        <v>0</v>
      </c>
      <c r="AL32" s="42">
        <v>0</v>
      </c>
      <c r="AM32" s="37"/>
      <c r="AN32" s="42">
        <v>0</v>
      </c>
      <c r="AO32" s="37">
        <v>3000</v>
      </c>
      <c r="AP32" s="42">
        <v>2160</v>
      </c>
      <c r="AQ32" s="33">
        <f t="shared" si="9"/>
        <v>29630.3</v>
      </c>
      <c r="AR32" s="33">
        <f t="shared" si="9"/>
        <v>0</v>
      </c>
      <c r="AS32" s="37">
        <v>0</v>
      </c>
      <c r="AT32" s="42">
        <v>0</v>
      </c>
      <c r="AU32" s="37">
        <v>29630.3</v>
      </c>
      <c r="AV32" s="37"/>
      <c r="AW32" s="37">
        <v>0</v>
      </c>
      <c r="AX32" s="42">
        <v>0</v>
      </c>
      <c r="AY32" s="37">
        <v>29630.3</v>
      </c>
      <c r="AZ32" s="37"/>
      <c r="BA32" s="35"/>
      <c r="BB32" s="42">
        <v>0</v>
      </c>
      <c r="BC32" s="37">
        <v>998</v>
      </c>
      <c r="BD32" s="42">
        <v>990</v>
      </c>
      <c r="BE32" s="37">
        <v>0</v>
      </c>
      <c r="BF32" s="42">
        <v>0</v>
      </c>
      <c r="BG32" s="37">
        <v>0</v>
      </c>
      <c r="BH32" s="42">
        <v>0</v>
      </c>
      <c r="BI32" s="37">
        <v>0</v>
      </c>
      <c r="BJ32" s="42">
        <v>0</v>
      </c>
      <c r="BK32" s="37"/>
      <c r="BL32" s="42">
        <v>-2068.071</v>
      </c>
      <c r="BM32" s="37"/>
      <c r="BN32" s="37"/>
    </row>
    <row r="33" spans="1:66" s="29" customFormat="1" ht="21" customHeight="1">
      <c r="A33" s="17">
        <v>23</v>
      </c>
      <c r="B33" s="58" t="s">
        <v>19</v>
      </c>
      <c r="C33" s="33">
        <f t="shared" si="0"/>
        <v>29103.3</v>
      </c>
      <c r="D33" s="33">
        <f t="shared" si="1"/>
        <v>17482.05</v>
      </c>
      <c r="E33" s="33">
        <f t="shared" si="6"/>
        <v>28985.7</v>
      </c>
      <c r="F33" s="33">
        <f t="shared" si="7"/>
        <v>17364.45</v>
      </c>
      <c r="G33" s="33">
        <f t="shared" si="3"/>
        <v>517.6</v>
      </c>
      <c r="H33" s="33">
        <f t="shared" si="8"/>
        <v>517.6</v>
      </c>
      <c r="I33" s="37">
        <v>16674.7</v>
      </c>
      <c r="J33" s="42">
        <v>11043.34</v>
      </c>
      <c r="K33" s="37"/>
      <c r="L33" s="37"/>
      <c r="M33" s="37">
        <v>8853</v>
      </c>
      <c r="N33" s="42">
        <v>4506.11</v>
      </c>
      <c r="O33" s="37">
        <v>1500</v>
      </c>
      <c r="P33" s="42">
        <v>977</v>
      </c>
      <c r="Q33" s="37">
        <v>1776</v>
      </c>
      <c r="R33" s="42">
        <v>830</v>
      </c>
      <c r="S33" s="37">
        <v>344</v>
      </c>
      <c r="T33" s="42">
        <v>219.1</v>
      </c>
      <c r="U33" s="37">
        <v>150</v>
      </c>
      <c r="V33" s="42">
        <v>0</v>
      </c>
      <c r="W33" s="37">
        <v>1900</v>
      </c>
      <c r="X33" s="42">
        <v>423</v>
      </c>
      <c r="Y33" s="37">
        <v>1200</v>
      </c>
      <c r="Z33" s="42">
        <v>260</v>
      </c>
      <c r="AA33" s="37">
        <v>300</v>
      </c>
      <c r="AB33" s="42">
        <v>150</v>
      </c>
      <c r="AC33" s="37">
        <v>2400</v>
      </c>
      <c r="AD33" s="37">
        <v>1525</v>
      </c>
      <c r="AE33" s="37"/>
      <c r="AF33" s="37"/>
      <c r="AG33" s="37">
        <v>0</v>
      </c>
      <c r="AH33" s="42">
        <v>0</v>
      </c>
      <c r="AI33" s="37"/>
      <c r="AJ33" s="42">
        <v>0</v>
      </c>
      <c r="AK33" s="37">
        <v>0</v>
      </c>
      <c r="AL33" s="42">
        <v>0</v>
      </c>
      <c r="AM33" s="37"/>
      <c r="AN33" s="42">
        <v>0</v>
      </c>
      <c r="AO33" s="37">
        <v>2000</v>
      </c>
      <c r="AP33" s="42">
        <v>1415</v>
      </c>
      <c r="AQ33" s="33">
        <f t="shared" si="9"/>
        <v>1058</v>
      </c>
      <c r="AR33" s="33">
        <f t="shared" si="9"/>
        <v>0</v>
      </c>
      <c r="AS33" s="37">
        <v>1458</v>
      </c>
      <c r="AT33" s="42">
        <v>400</v>
      </c>
      <c r="AU33" s="37">
        <v>0</v>
      </c>
      <c r="AV33" s="37"/>
      <c r="AW33" s="37">
        <v>1241.5</v>
      </c>
      <c r="AX33" s="42">
        <v>400</v>
      </c>
      <c r="AY33" s="37"/>
      <c r="AZ33" s="37"/>
      <c r="BA33" s="35">
        <v>400</v>
      </c>
      <c r="BB33" s="42">
        <v>400</v>
      </c>
      <c r="BC33" s="37">
        <v>0</v>
      </c>
      <c r="BD33" s="42">
        <v>0</v>
      </c>
      <c r="BE33" s="37">
        <v>517.6</v>
      </c>
      <c r="BF33" s="42">
        <v>517.6</v>
      </c>
      <c r="BG33" s="37">
        <v>0</v>
      </c>
      <c r="BH33" s="42">
        <v>0</v>
      </c>
      <c r="BI33" s="37">
        <v>0</v>
      </c>
      <c r="BJ33" s="42">
        <v>0</v>
      </c>
      <c r="BK33" s="37"/>
      <c r="BL33" s="42">
        <v>0</v>
      </c>
      <c r="BM33" s="37"/>
      <c r="BN33" s="37"/>
    </row>
    <row r="34" spans="1:66" s="29" customFormat="1" ht="21" customHeight="1">
      <c r="A34" s="18">
        <v>24</v>
      </c>
      <c r="B34" s="58" t="s">
        <v>20</v>
      </c>
      <c r="C34" s="33">
        <f t="shared" si="0"/>
        <v>27048.100000000002</v>
      </c>
      <c r="D34" s="33">
        <f t="shared" si="1"/>
        <v>16433.214</v>
      </c>
      <c r="E34" s="33">
        <f t="shared" si="6"/>
        <v>25391.2</v>
      </c>
      <c r="F34" s="33">
        <f t="shared" si="7"/>
        <v>15483.214</v>
      </c>
      <c r="G34" s="33">
        <f t="shared" si="3"/>
        <v>1656.9</v>
      </c>
      <c r="H34" s="33">
        <f t="shared" si="8"/>
        <v>950</v>
      </c>
      <c r="I34" s="37">
        <v>16212</v>
      </c>
      <c r="J34" s="42">
        <v>9918.474</v>
      </c>
      <c r="K34" s="37"/>
      <c r="L34" s="37"/>
      <c r="M34" s="37">
        <v>7129.2</v>
      </c>
      <c r="N34" s="42">
        <v>4232.74</v>
      </c>
      <c r="O34" s="37">
        <v>893.2</v>
      </c>
      <c r="P34" s="42">
        <v>435.79</v>
      </c>
      <c r="Q34" s="37">
        <v>1346</v>
      </c>
      <c r="R34" s="42">
        <v>864</v>
      </c>
      <c r="S34" s="37">
        <v>220</v>
      </c>
      <c r="T34" s="42">
        <v>95</v>
      </c>
      <c r="U34" s="37">
        <v>200</v>
      </c>
      <c r="V34" s="42">
        <v>150</v>
      </c>
      <c r="W34" s="37">
        <v>2000</v>
      </c>
      <c r="X34" s="42">
        <v>1651.2</v>
      </c>
      <c r="Y34" s="37">
        <v>500</v>
      </c>
      <c r="Z34" s="42">
        <v>500</v>
      </c>
      <c r="AA34" s="37">
        <v>850</v>
      </c>
      <c r="AB34" s="42">
        <v>55</v>
      </c>
      <c r="AC34" s="37">
        <v>1150</v>
      </c>
      <c r="AD34" s="37">
        <v>681.75</v>
      </c>
      <c r="AE34" s="37"/>
      <c r="AF34" s="37"/>
      <c r="AG34" s="37">
        <v>0</v>
      </c>
      <c r="AH34" s="42">
        <v>0</v>
      </c>
      <c r="AI34" s="37"/>
      <c r="AJ34" s="42">
        <v>0</v>
      </c>
      <c r="AK34" s="37">
        <v>0</v>
      </c>
      <c r="AL34" s="42">
        <v>0</v>
      </c>
      <c r="AM34" s="37"/>
      <c r="AN34" s="42">
        <v>0</v>
      </c>
      <c r="AO34" s="37">
        <v>2000</v>
      </c>
      <c r="AP34" s="42">
        <v>1332</v>
      </c>
      <c r="AQ34" s="33">
        <f t="shared" si="9"/>
        <v>50</v>
      </c>
      <c r="AR34" s="33">
        <f t="shared" si="9"/>
        <v>0</v>
      </c>
      <c r="AS34" s="37">
        <v>50</v>
      </c>
      <c r="AT34" s="42">
        <v>0</v>
      </c>
      <c r="AU34" s="37">
        <v>0</v>
      </c>
      <c r="AV34" s="37"/>
      <c r="AW34" s="37">
        <v>0</v>
      </c>
      <c r="AX34" s="42">
        <v>0</v>
      </c>
      <c r="AY34" s="37"/>
      <c r="AZ34" s="37"/>
      <c r="BA34" s="35"/>
      <c r="BB34" s="42">
        <v>0</v>
      </c>
      <c r="BC34" s="37">
        <v>1156.9</v>
      </c>
      <c r="BD34" s="42">
        <v>950</v>
      </c>
      <c r="BE34" s="37">
        <v>500</v>
      </c>
      <c r="BF34" s="42">
        <v>0</v>
      </c>
      <c r="BG34" s="37">
        <v>0</v>
      </c>
      <c r="BH34" s="42">
        <v>0</v>
      </c>
      <c r="BI34" s="37">
        <v>0</v>
      </c>
      <c r="BJ34" s="42">
        <v>0</v>
      </c>
      <c r="BK34" s="37"/>
      <c r="BL34" s="42">
        <v>0</v>
      </c>
      <c r="BM34" s="37"/>
      <c r="BN34" s="37"/>
    </row>
    <row r="35" spans="1:66" s="29" customFormat="1" ht="21" customHeight="1">
      <c r="A35" s="17">
        <v>25</v>
      </c>
      <c r="B35" s="58" t="s">
        <v>21</v>
      </c>
      <c r="C35" s="33">
        <f t="shared" si="0"/>
        <v>23766.1</v>
      </c>
      <c r="D35" s="33">
        <f t="shared" si="1"/>
        <v>14875.901</v>
      </c>
      <c r="E35" s="33">
        <f t="shared" si="6"/>
        <v>23745.8</v>
      </c>
      <c r="F35" s="33">
        <f t="shared" si="7"/>
        <v>14875.901</v>
      </c>
      <c r="G35" s="33">
        <f t="shared" si="3"/>
        <v>2400.3</v>
      </c>
      <c r="H35" s="33">
        <f t="shared" si="8"/>
        <v>844.83</v>
      </c>
      <c r="I35" s="37">
        <v>12612.3</v>
      </c>
      <c r="J35" s="42">
        <v>7910.071</v>
      </c>
      <c r="K35" s="37"/>
      <c r="L35" s="37"/>
      <c r="M35" s="37">
        <v>5040</v>
      </c>
      <c r="N35" s="42">
        <v>3101</v>
      </c>
      <c r="O35" s="37">
        <v>900</v>
      </c>
      <c r="P35" s="42">
        <v>713</v>
      </c>
      <c r="Q35" s="37">
        <v>1080</v>
      </c>
      <c r="R35" s="42">
        <v>560</v>
      </c>
      <c r="S35" s="37">
        <v>225</v>
      </c>
      <c r="T35" s="42">
        <v>165</v>
      </c>
      <c r="U35" s="37">
        <v>0</v>
      </c>
      <c r="V35" s="42">
        <v>0</v>
      </c>
      <c r="W35" s="37">
        <v>1365</v>
      </c>
      <c r="X35" s="42">
        <v>922</v>
      </c>
      <c r="Y35" s="37">
        <v>1000</v>
      </c>
      <c r="Z35" s="42">
        <v>694</v>
      </c>
      <c r="AA35" s="37">
        <v>600</v>
      </c>
      <c r="AB35" s="42">
        <v>400</v>
      </c>
      <c r="AC35" s="37">
        <v>250</v>
      </c>
      <c r="AD35" s="37">
        <v>131</v>
      </c>
      <c r="AE35" s="37"/>
      <c r="AF35" s="37"/>
      <c r="AG35" s="37">
        <v>0</v>
      </c>
      <c r="AH35" s="42">
        <v>0</v>
      </c>
      <c r="AI35" s="37"/>
      <c r="AJ35" s="42">
        <v>0</v>
      </c>
      <c r="AK35" s="37">
        <v>2500</v>
      </c>
      <c r="AL35" s="42">
        <v>2500</v>
      </c>
      <c r="AM35" s="37">
        <v>2500</v>
      </c>
      <c r="AN35" s="42">
        <v>2500</v>
      </c>
      <c r="AO35" s="37">
        <v>1200</v>
      </c>
      <c r="AP35" s="42">
        <v>520</v>
      </c>
      <c r="AQ35" s="33">
        <f t="shared" si="9"/>
        <v>13.5</v>
      </c>
      <c r="AR35" s="33">
        <f t="shared" si="9"/>
        <v>0</v>
      </c>
      <c r="AS35" s="37">
        <v>2393.5</v>
      </c>
      <c r="AT35" s="42">
        <v>844.83</v>
      </c>
      <c r="AU35" s="37">
        <v>0</v>
      </c>
      <c r="AV35" s="37"/>
      <c r="AW35" s="37">
        <v>2380</v>
      </c>
      <c r="AX35" s="42">
        <v>844.83</v>
      </c>
      <c r="AY35" s="37"/>
      <c r="AZ35" s="37"/>
      <c r="BA35" s="35">
        <v>2380</v>
      </c>
      <c r="BB35" s="42">
        <v>844.83</v>
      </c>
      <c r="BC35" s="37">
        <v>0</v>
      </c>
      <c r="BD35" s="42">
        <v>0</v>
      </c>
      <c r="BE35" s="37">
        <v>2400.3</v>
      </c>
      <c r="BF35" s="42">
        <v>844.83</v>
      </c>
      <c r="BG35" s="37">
        <v>0</v>
      </c>
      <c r="BH35" s="42">
        <v>0</v>
      </c>
      <c r="BI35" s="37">
        <v>0</v>
      </c>
      <c r="BJ35" s="42">
        <v>0</v>
      </c>
      <c r="BK35" s="37"/>
      <c r="BL35" s="42">
        <v>0</v>
      </c>
      <c r="BM35" s="37"/>
      <c r="BN35" s="37"/>
    </row>
    <row r="36" spans="1:66" s="29" customFormat="1" ht="21" customHeight="1">
      <c r="A36" s="18">
        <v>26</v>
      </c>
      <c r="B36" s="58" t="s">
        <v>22</v>
      </c>
      <c r="C36" s="33">
        <f t="shared" si="0"/>
        <v>55671.7</v>
      </c>
      <c r="D36" s="33">
        <f t="shared" si="1"/>
        <v>29935.679</v>
      </c>
      <c r="E36" s="33">
        <f t="shared" si="6"/>
        <v>55668.7</v>
      </c>
      <c r="F36" s="33">
        <f t="shared" si="7"/>
        <v>29935.679</v>
      </c>
      <c r="G36" s="33">
        <f t="shared" si="3"/>
        <v>3</v>
      </c>
      <c r="H36" s="33">
        <f t="shared" si="8"/>
        <v>0</v>
      </c>
      <c r="I36" s="37">
        <v>17974</v>
      </c>
      <c r="J36" s="42">
        <v>12412.879</v>
      </c>
      <c r="K36" s="37"/>
      <c r="L36" s="37"/>
      <c r="M36" s="37">
        <v>25195</v>
      </c>
      <c r="N36" s="42">
        <v>12785.8</v>
      </c>
      <c r="O36" s="37">
        <v>3045</v>
      </c>
      <c r="P36" s="42">
        <v>1730</v>
      </c>
      <c r="Q36" s="37">
        <v>4650</v>
      </c>
      <c r="R36" s="42">
        <v>2590</v>
      </c>
      <c r="S36" s="37">
        <v>400</v>
      </c>
      <c r="T36" s="42">
        <v>150</v>
      </c>
      <c r="U36" s="37">
        <v>0</v>
      </c>
      <c r="V36" s="42">
        <v>0</v>
      </c>
      <c r="W36" s="37">
        <v>8800</v>
      </c>
      <c r="X36" s="42">
        <v>3385</v>
      </c>
      <c r="Y36" s="37">
        <v>8000</v>
      </c>
      <c r="Z36" s="42">
        <v>3350</v>
      </c>
      <c r="AA36" s="37">
        <v>7000</v>
      </c>
      <c r="AB36" s="42">
        <v>4330.8</v>
      </c>
      <c r="AC36" s="37">
        <v>1300</v>
      </c>
      <c r="AD36" s="37">
        <v>600</v>
      </c>
      <c r="AE36" s="37"/>
      <c r="AF36" s="37"/>
      <c r="AG36" s="37">
        <v>0</v>
      </c>
      <c r="AH36" s="42">
        <v>0</v>
      </c>
      <c r="AI36" s="37"/>
      <c r="AJ36" s="42">
        <v>0</v>
      </c>
      <c r="AK36" s="37">
        <v>0</v>
      </c>
      <c r="AL36" s="42">
        <v>0</v>
      </c>
      <c r="AM36" s="37"/>
      <c r="AN36" s="42">
        <v>0</v>
      </c>
      <c r="AO36" s="37">
        <v>6000</v>
      </c>
      <c r="AP36" s="42">
        <v>4737</v>
      </c>
      <c r="AQ36" s="33">
        <f t="shared" si="9"/>
        <v>6499.7</v>
      </c>
      <c r="AR36" s="33">
        <f t="shared" si="9"/>
        <v>0</v>
      </c>
      <c r="AS36" s="37">
        <v>6499.7</v>
      </c>
      <c r="AT36" s="42">
        <v>0</v>
      </c>
      <c r="AU36" s="37">
        <v>0</v>
      </c>
      <c r="AV36" s="37"/>
      <c r="AW36" s="37">
        <v>6499.7</v>
      </c>
      <c r="AX36" s="42">
        <v>0</v>
      </c>
      <c r="AY36" s="37"/>
      <c r="AZ36" s="37"/>
      <c r="BA36" s="35"/>
      <c r="BB36" s="42">
        <v>0</v>
      </c>
      <c r="BC36" s="37">
        <v>0</v>
      </c>
      <c r="BD36" s="42">
        <v>0</v>
      </c>
      <c r="BE36" s="37">
        <v>0</v>
      </c>
      <c r="BF36" s="42">
        <v>0</v>
      </c>
      <c r="BG36" s="37">
        <v>3</v>
      </c>
      <c r="BH36" s="42">
        <v>0</v>
      </c>
      <c r="BI36" s="37">
        <v>0</v>
      </c>
      <c r="BJ36" s="42">
        <v>0</v>
      </c>
      <c r="BK36" s="37"/>
      <c r="BL36" s="42">
        <v>0</v>
      </c>
      <c r="BM36" s="37"/>
      <c r="BN36" s="37"/>
    </row>
    <row r="37" spans="1:66" s="29" customFormat="1" ht="21" customHeight="1">
      <c r="A37" s="17">
        <v>27</v>
      </c>
      <c r="B37" s="58" t="s">
        <v>23</v>
      </c>
      <c r="C37" s="33">
        <f t="shared" si="0"/>
        <v>27675.3</v>
      </c>
      <c r="D37" s="33">
        <f t="shared" si="1"/>
        <v>15363.339</v>
      </c>
      <c r="E37" s="33">
        <f t="shared" si="6"/>
        <v>27675.3</v>
      </c>
      <c r="F37" s="33">
        <f t="shared" si="7"/>
        <v>15363.339</v>
      </c>
      <c r="G37" s="33">
        <f t="shared" si="3"/>
        <v>0</v>
      </c>
      <c r="H37" s="33">
        <f t="shared" si="8"/>
        <v>0</v>
      </c>
      <c r="I37" s="37">
        <v>12950</v>
      </c>
      <c r="J37" s="42">
        <v>8511.339</v>
      </c>
      <c r="K37" s="37"/>
      <c r="L37" s="37"/>
      <c r="M37" s="37">
        <v>9325</v>
      </c>
      <c r="N37" s="42">
        <v>6352</v>
      </c>
      <c r="O37" s="37">
        <v>850</v>
      </c>
      <c r="P37" s="42">
        <v>580</v>
      </c>
      <c r="Q37" s="37">
        <v>1200</v>
      </c>
      <c r="R37" s="42">
        <v>900</v>
      </c>
      <c r="S37" s="37">
        <v>180</v>
      </c>
      <c r="T37" s="42">
        <v>108</v>
      </c>
      <c r="U37" s="37">
        <v>0</v>
      </c>
      <c r="V37" s="42">
        <v>0</v>
      </c>
      <c r="W37" s="37">
        <v>3660</v>
      </c>
      <c r="X37" s="42">
        <v>2149</v>
      </c>
      <c r="Y37" s="37">
        <v>2530</v>
      </c>
      <c r="Z37" s="42">
        <v>1505</v>
      </c>
      <c r="AA37" s="37">
        <v>800</v>
      </c>
      <c r="AB37" s="42">
        <v>800</v>
      </c>
      <c r="AC37" s="37">
        <v>1500</v>
      </c>
      <c r="AD37" s="37">
        <v>1020</v>
      </c>
      <c r="AE37" s="37"/>
      <c r="AF37" s="37"/>
      <c r="AG37" s="37">
        <v>0</v>
      </c>
      <c r="AH37" s="42">
        <v>0</v>
      </c>
      <c r="AI37" s="37"/>
      <c r="AJ37" s="42">
        <v>0</v>
      </c>
      <c r="AK37" s="37">
        <v>0</v>
      </c>
      <c r="AL37" s="42">
        <v>0</v>
      </c>
      <c r="AM37" s="37"/>
      <c r="AN37" s="42">
        <v>0</v>
      </c>
      <c r="AO37" s="37">
        <v>3000</v>
      </c>
      <c r="AP37" s="42">
        <v>500</v>
      </c>
      <c r="AQ37" s="33">
        <f t="shared" si="9"/>
        <v>2400.3</v>
      </c>
      <c r="AR37" s="33">
        <f t="shared" si="9"/>
        <v>0</v>
      </c>
      <c r="AS37" s="37">
        <v>2400.3</v>
      </c>
      <c r="AT37" s="42">
        <v>0</v>
      </c>
      <c r="AU37" s="37">
        <v>0</v>
      </c>
      <c r="AV37" s="37"/>
      <c r="AW37" s="37">
        <v>2400.3</v>
      </c>
      <c r="AX37" s="42">
        <v>0</v>
      </c>
      <c r="AY37" s="37"/>
      <c r="AZ37" s="37"/>
      <c r="BA37" s="35"/>
      <c r="BB37" s="42">
        <v>0</v>
      </c>
      <c r="BC37" s="37">
        <v>0</v>
      </c>
      <c r="BD37" s="42">
        <v>0</v>
      </c>
      <c r="BE37" s="37">
        <v>0</v>
      </c>
      <c r="BF37" s="42">
        <v>0</v>
      </c>
      <c r="BG37" s="37">
        <v>0</v>
      </c>
      <c r="BH37" s="42">
        <v>0</v>
      </c>
      <c r="BI37" s="37">
        <v>0</v>
      </c>
      <c r="BJ37" s="42">
        <v>0</v>
      </c>
      <c r="BK37" s="37"/>
      <c r="BL37" s="42">
        <v>0</v>
      </c>
      <c r="BM37" s="37"/>
      <c r="BN37" s="37"/>
    </row>
    <row r="38" spans="1:66" s="29" customFormat="1" ht="21" customHeight="1">
      <c r="A38" s="18">
        <v>28</v>
      </c>
      <c r="B38" s="58" t="s">
        <v>24</v>
      </c>
      <c r="C38" s="33">
        <f t="shared" si="0"/>
        <v>28347.300000000003</v>
      </c>
      <c r="D38" s="33">
        <f t="shared" si="1"/>
        <v>14722.203000000001</v>
      </c>
      <c r="E38" s="33">
        <f t="shared" si="6"/>
        <v>27314.2</v>
      </c>
      <c r="F38" s="33">
        <f t="shared" si="7"/>
        <v>14466.203000000001</v>
      </c>
      <c r="G38" s="33">
        <f t="shared" si="3"/>
        <v>4333.1</v>
      </c>
      <c r="H38" s="33">
        <f t="shared" si="8"/>
        <v>256</v>
      </c>
      <c r="I38" s="37">
        <v>13000</v>
      </c>
      <c r="J38" s="42">
        <v>8594.387</v>
      </c>
      <c r="K38" s="37"/>
      <c r="L38" s="37"/>
      <c r="M38" s="37">
        <v>6340</v>
      </c>
      <c r="N38" s="42">
        <v>3938.816</v>
      </c>
      <c r="O38" s="37">
        <v>750</v>
      </c>
      <c r="P38" s="42">
        <v>640</v>
      </c>
      <c r="Q38" s="37">
        <v>1010</v>
      </c>
      <c r="R38" s="42">
        <v>720</v>
      </c>
      <c r="S38" s="37">
        <v>170</v>
      </c>
      <c r="T38" s="42">
        <v>68.316</v>
      </c>
      <c r="U38" s="37">
        <v>100</v>
      </c>
      <c r="V38" s="42">
        <v>0</v>
      </c>
      <c r="W38" s="37">
        <v>2410</v>
      </c>
      <c r="X38" s="42">
        <v>1221.4</v>
      </c>
      <c r="Y38" s="37">
        <v>1500</v>
      </c>
      <c r="Z38" s="42">
        <v>660.2</v>
      </c>
      <c r="AA38" s="37">
        <v>200</v>
      </c>
      <c r="AB38" s="42">
        <v>0</v>
      </c>
      <c r="AC38" s="37">
        <v>500</v>
      </c>
      <c r="AD38" s="37">
        <v>390</v>
      </c>
      <c r="AE38" s="37"/>
      <c r="AF38" s="37"/>
      <c r="AG38" s="37">
        <v>0</v>
      </c>
      <c r="AH38" s="42">
        <v>0</v>
      </c>
      <c r="AI38" s="37"/>
      <c r="AJ38" s="42">
        <v>0</v>
      </c>
      <c r="AK38" s="37">
        <v>700</v>
      </c>
      <c r="AL38" s="42">
        <v>409</v>
      </c>
      <c r="AM38" s="37">
        <v>700</v>
      </c>
      <c r="AN38" s="42">
        <v>409</v>
      </c>
      <c r="AO38" s="37">
        <v>3000</v>
      </c>
      <c r="AP38" s="42">
        <v>1510</v>
      </c>
      <c r="AQ38" s="33">
        <f t="shared" si="9"/>
        <v>974.1999999999998</v>
      </c>
      <c r="AR38" s="33">
        <f t="shared" si="9"/>
        <v>14</v>
      </c>
      <c r="AS38" s="37">
        <v>4274.2</v>
      </c>
      <c r="AT38" s="42">
        <v>14</v>
      </c>
      <c r="AU38" s="37">
        <v>0</v>
      </c>
      <c r="AV38" s="37"/>
      <c r="AW38" s="37">
        <v>4260.2</v>
      </c>
      <c r="AX38" s="42">
        <v>0</v>
      </c>
      <c r="AY38" s="37"/>
      <c r="AZ38" s="37"/>
      <c r="BA38" s="35">
        <v>3300</v>
      </c>
      <c r="BB38" s="42">
        <v>0</v>
      </c>
      <c r="BC38" s="37">
        <v>1000</v>
      </c>
      <c r="BD38" s="42">
        <v>0</v>
      </c>
      <c r="BE38" s="37">
        <v>3333.1</v>
      </c>
      <c r="BF38" s="42">
        <v>256</v>
      </c>
      <c r="BG38" s="37">
        <v>0</v>
      </c>
      <c r="BH38" s="42">
        <v>0</v>
      </c>
      <c r="BI38" s="37">
        <v>0</v>
      </c>
      <c r="BJ38" s="42">
        <v>0</v>
      </c>
      <c r="BK38" s="37"/>
      <c r="BL38" s="42">
        <v>0</v>
      </c>
      <c r="BM38" s="37"/>
      <c r="BN38" s="37"/>
    </row>
    <row r="39" spans="1:66" s="29" customFormat="1" ht="21" customHeight="1">
      <c r="A39" s="17">
        <v>29</v>
      </c>
      <c r="B39" s="58" t="s">
        <v>25</v>
      </c>
      <c r="C39" s="33">
        <f t="shared" si="0"/>
        <v>31215.3</v>
      </c>
      <c r="D39" s="33">
        <f t="shared" si="1"/>
        <v>22145.849000000002</v>
      </c>
      <c r="E39" s="33">
        <f t="shared" si="6"/>
        <v>25704</v>
      </c>
      <c r="F39" s="33">
        <f t="shared" si="7"/>
        <v>17725.849000000002</v>
      </c>
      <c r="G39" s="33">
        <f t="shared" si="3"/>
        <v>5511.3</v>
      </c>
      <c r="H39" s="33">
        <f t="shared" si="8"/>
        <v>4420</v>
      </c>
      <c r="I39" s="37">
        <v>16379</v>
      </c>
      <c r="J39" s="42">
        <v>11673.869</v>
      </c>
      <c r="K39" s="37"/>
      <c r="L39" s="37"/>
      <c r="M39" s="37">
        <v>7200</v>
      </c>
      <c r="N39" s="42">
        <v>4731.98</v>
      </c>
      <c r="O39" s="37">
        <v>600</v>
      </c>
      <c r="P39" s="42">
        <v>484</v>
      </c>
      <c r="Q39" s="37">
        <v>1440</v>
      </c>
      <c r="R39" s="42">
        <v>1080</v>
      </c>
      <c r="S39" s="37">
        <v>300</v>
      </c>
      <c r="T39" s="42">
        <v>136</v>
      </c>
      <c r="U39" s="37">
        <v>250</v>
      </c>
      <c r="V39" s="42">
        <v>130.5</v>
      </c>
      <c r="W39" s="37">
        <v>1320</v>
      </c>
      <c r="X39" s="42">
        <v>924</v>
      </c>
      <c r="Y39" s="37">
        <v>200</v>
      </c>
      <c r="Z39" s="42">
        <v>50</v>
      </c>
      <c r="AA39" s="37">
        <v>900</v>
      </c>
      <c r="AB39" s="42">
        <v>900</v>
      </c>
      <c r="AC39" s="37">
        <v>1950</v>
      </c>
      <c r="AD39" s="37">
        <v>850</v>
      </c>
      <c r="AE39" s="37"/>
      <c r="AF39" s="37"/>
      <c r="AG39" s="37">
        <v>600</v>
      </c>
      <c r="AH39" s="42">
        <v>320</v>
      </c>
      <c r="AI39" s="37"/>
      <c r="AJ39" s="42">
        <v>0</v>
      </c>
      <c r="AK39" s="37">
        <v>0</v>
      </c>
      <c r="AL39" s="42">
        <v>0</v>
      </c>
      <c r="AM39" s="37"/>
      <c r="AN39" s="42">
        <v>0</v>
      </c>
      <c r="AO39" s="37">
        <v>1500</v>
      </c>
      <c r="AP39" s="42">
        <v>1000</v>
      </c>
      <c r="AQ39" s="33">
        <f t="shared" si="9"/>
        <v>25</v>
      </c>
      <c r="AR39" s="33">
        <f t="shared" si="9"/>
        <v>0</v>
      </c>
      <c r="AS39" s="37">
        <v>25</v>
      </c>
      <c r="AT39" s="42">
        <v>0</v>
      </c>
      <c r="AU39" s="37">
        <v>0</v>
      </c>
      <c r="AV39" s="37"/>
      <c r="AW39" s="37">
        <v>0</v>
      </c>
      <c r="AX39" s="42">
        <v>0</v>
      </c>
      <c r="AY39" s="37"/>
      <c r="AZ39" s="37"/>
      <c r="BA39" s="35"/>
      <c r="BB39" s="42">
        <v>0</v>
      </c>
      <c r="BC39" s="37">
        <v>930</v>
      </c>
      <c r="BD39" s="42">
        <v>0</v>
      </c>
      <c r="BE39" s="37">
        <v>4470</v>
      </c>
      <c r="BF39" s="42">
        <v>4420</v>
      </c>
      <c r="BG39" s="37">
        <v>111.3</v>
      </c>
      <c r="BH39" s="42">
        <v>0</v>
      </c>
      <c r="BI39" s="37">
        <v>0</v>
      </c>
      <c r="BJ39" s="42">
        <v>0</v>
      </c>
      <c r="BK39" s="37"/>
      <c r="BL39" s="42">
        <v>0</v>
      </c>
      <c r="BM39" s="37"/>
      <c r="BN39" s="37"/>
    </row>
    <row r="40" spans="1:66" s="29" customFormat="1" ht="21" customHeight="1">
      <c r="A40" s="18">
        <v>30</v>
      </c>
      <c r="B40" s="58" t="s">
        <v>26</v>
      </c>
      <c r="C40" s="33">
        <f t="shared" si="0"/>
        <v>92038.4</v>
      </c>
      <c r="D40" s="33">
        <f t="shared" si="1"/>
        <v>46004.042</v>
      </c>
      <c r="E40" s="33">
        <f t="shared" si="6"/>
        <v>78435.5</v>
      </c>
      <c r="F40" s="33">
        <f t="shared" si="7"/>
        <v>49214.416</v>
      </c>
      <c r="G40" s="33">
        <f t="shared" si="3"/>
        <v>13602.899999999998</v>
      </c>
      <c r="H40" s="33">
        <f t="shared" si="8"/>
        <v>-3210.374</v>
      </c>
      <c r="I40" s="37">
        <v>34500</v>
      </c>
      <c r="J40" s="42">
        <v>23359.747</v>
      </c>
      <c r="K40" s="37"/>
      <c r="L40" s="37"/>
      <c r="M40" s="37">
        <v>32360.5</v>
      </c>
      <c r="N40" s="42">
        <v>19287.229</v>
      </c>
      <c r="O40" s="37">
        <v>3800</v>
      </c>
      <c r="P40" s="42">
        <v>439.936</v>
      </c>
      <c r="Q40" s="37">
        <v>2500</v>
      </c>
      <c r="R40" s="42">
        <v>1600</v>
      </c>
      <c r="S40" s="37">
        <v>191.6</v>
      </c>
      <c r="T40" s="42">
        <v>44.34</v>
      </c>
      <c r="U40" s="37">
        <v>200</v>
      </c>
      <c r="V40" s="42">
        <v>28.8</v>
      </c>
      <c r="W40" s="37">
        <v>20750</v>
      </c>
      <c r="X40" s="42">
        <v>15757.8</v>
      </c>
      <c r="Y40" s="37">
        <v>19750</v>
      </c>
      <c r="Z40" s="42">
        <v>15216</v>
      </c>
      <c r="AA40" s="37">
        <v>1150</v>
      </c>
      <c r="AB40" s="42">
        <v>73.9</v>
      </c>
      <c r="AC40" s="37">
        <v>2570</v>
      </c>
      <c r="AD40" s="37">
        <v>1098.4</v>
      </c>
      <c r="AE40" s="37"/>
      <c r="AF40" s="37"/>
      <c r="AG40" s="37">
        <v>0</v>
      </c>
      <c r="AH40" s="42">
        <v>0</v>
      </c>
      <c r="AI40" s="37"/>
      <c r="AJ40" s="42">
        <v>0</v>
      </c>
      <c r="AK40" s="37">
        <v>0</v>
      </c>
      <c r="AL40" s="42">
        <v>0</v>
      </c>
      <c r="AM40" s="37"/>
      <c r="AN40" s="42">
        <v>0</v>
      </c>
      <c r="AO40" s="37">
        <v>7000</v>
      </c>
      <c r="AP40" s="42">
        <v>5835</v>
      </c>
      <c r="AQ40" s="33">
        <f t="shared" si="9"/>
        <v>4575</v>
      </c>
      <c r="AR40" s="33">
        <f t="shared" si="9"/>
        <v>732.44</v>
      </c>
      <c r="AS40" s="37">
        <v>4575</v>
      </c>
      <c r="AT40" s="42">
        <v>732.44</v>
      </c>
      <c r="AU40" s="37">
        <v>0</v>
      </c>
      <c r="AV40" s="37"/>
      <c r="AW40" s="37">
        <v>3692.5</v>
      </c>
      <c r="AX40" s="42">
        <v>0</v>
      </c>
      <c r="AY40" s="37">
        <v>0</v>
      </c>
      <c r="AZ40" s="37"/>
      <c r="BA40" s="35"/>
      <c r="BB40" s="42">
        <v>0</v>
      </c>
      <c r="BC40" s="37">
        <v>30580.2</v>
      </c>
      <c r="BD40" s="42">
        <v>16076.902</v>
      </c>
      <c r="BE40" s="37">
        <v>3230</v>
      </c>
      <c r="BF40" s="42">
        <v>1702.9</v>
      </c>
      <c r="BG40" s="37">
        <v>950</v>
      </c>
      <c r="BH40" s="42">
        <v>738.38</v>
      </c>
      <c r="BI40" s="37">
        <v>0</v>
      </c>
      <c r="BJ40" s="42">
        <v>0</v>
      </c>
      <c r="BK40" s="37">
        <v>-21157.3</v>
      </c>
      <c r="BL40" s="42">
        <v>-21728.556</v>
      </c>
      <c r="BM40" s="37"/>
      <c r="BN40" s="37"/>
    </row>
    <row r="41" spans="1:66" s="29" customFormat="1" ht="21" customHeight="1">
      <c r="A41" s="17">
        <v>31</v>
      </c>
      <c r="B41" s="58" t="s">
        <v>27</v>
      </c>
      <c r="C41" s="33">
        <f t="shared" si="0"/>
        <v>38777.399999999994</v>
      </c>
      <c r="D41" s="33">
        <f t="shared" si="1"/>
        <v>17057.163</v>
      </c>
      <c r="E41" s="33">
        <f t="shared" si="6"/>
        <v>27854.1</v>
      </c>
      <c r="F41" s="33">
        <f t="shared" si="7"/>
        <v>16787.713</v>
      </c>
      <c r="G41" s="33">
        <f t="shared" si="3"/>
        <v>10923.3</v>
      </c>
      <c r="H41" s="33">
        <f t="shared" si="8"/>
        <v>269.45</v>
      </c>
      <c r="I41" s="37">
        <v>18281.6</v>
      </c>
      <c r="J41" s="42">
        <v>12787.412</v>
      </c>
      <c r="K41" s="37"/>
      <c r="L41" s="37"/>
      <c r="M41" s="37">
        <v>4667.5</v>
      </c>
      <c r="N41" s="42">
        <v>2744.201</v>
      </c>
      <c r="O41" s="37">
        <v>300</v>
      </c>
      <c r="P41" s="42">
        <v>123.454</v>
      </c>
      <c r="Q41" s="37">
        <v>320.4</v>
      </c>
      <c r="R41" s="42">
        <v>240.3</v>
      </c>
      <c r="S41" s="37">
        <v>130</v>
      </c>
      <c r="T41" s="42">
        <v>89.662</v>
      </c>
      <c r="U41" s="37">
        <v>100</v>
      </c>
      <c r="V41" s="42">
        <v>17.5</v>
      </c>
      <c r="W41" s="37">
        <v>1607.1</v>
      </c>
      <c r="X41" s="42">
        <v>1260.55</v>
      </c>
      <c r="Y41" s="37">
        <v>578.1</v>
      </c>
      <c r="Z41" s="42">
        <v>456</v>
      </c>
      <c r="AA41" s="37">
        <v>550</v>
      </c>
      <c r="AB41" s="42">
        <v>242.85</v>
      </c>
      <c r="AC41" s="37">
        <v>1430</v>
      </c>
      <c r="AD41" s="37">
        <v>712.873</v>
      </c>
      <c r="AE41" s="37"/>
      <c r="AF41" s="37"/>
      <c r="AG41" s="37">
        <v>0</v>
      </c>
      <c r="AH41" s="42">
        <v>0</v>
      </c>
      <c r="AI41" s="37"/>
      <c r="AJ41" s="42">
        <v>0</v>
      </c>
      <c r="AK41" s="37">
        <v>0</v>
      </c>
      <c r="AL41" s="42">
        <v>0</v>
      </c>
      <c r="AM41" s="37"/>
      <c r="AN41" s="42">
        <v>0</v>
      </c>
      <c r="AO41" s="37">
        <v>2000</v>
      </c>
      <c r="AP41" s="42">
        <v>1245</v>
      </c>
      <c r="AQ41" s="33">
        <f t="shared" si="9"/>
        <v>2905</v>
      </c>
      <c r="AR41" s="33">
        <f t="shared" si="9"/>
        <v>11.1</v>
      </c>
      <c r="AS41" s="37">
        <v>2905</v>
      </c>
      <c r="AT41" s="42">
        <v>11.1</v>
      </c>
      <c r="AU41" s="37">
        <v>0</v>
      </c>
      <c r="AV41" s="37"/>
      <c r="AW41" s="37">
        <v>2860</v>
      </c>
      <c r="AX41" s="42">
        <v>0</v>
      </c>
      <c r="AY41" s="37"/>
      <c r="AZ41" s="37"/>
      <c r="BA41" s="35"/>
      <c r="BB41" s="42">
        <v>0</v>
      </c>
      <c r="BC41" s="37">
        <v>563.3</v>
      </c>
      <c r="BD41" s="42">
        <v>60</v>
      </c>
      <c r="BE41" s="37">
        <v>10360</v>
      </c>
      <c r="BF41" s="42">
        <v>209.45</v>
      </c>
      <c r="BG41" s="37">
        <v>0</v>
      </c>
      <c r="BH41" s="42">
        <v>0</v>
      </c>
      <c r="BI41" s="37">
        <v>0</v>
      </c>
      <c r="BJ41" s="42">
        <v>0</v>
      </c>
      <c r="BK41" s="37"/>
      <c r="BL41" s="42">
        <v>0</v>
      </c>
      <c r="BM41" s="37"/>
      <c r="BN41" s="37"/>
    </row>
    <row r="42" spans="1:66" s="29" customFormat="1" ht="21" customHeight="1">
      <c r="A42" s="18">
        <v>32</v>
      </c>
      <c r="B42" s="58" t="s">
        <v>28</v>
      </c>
      <c r="C42" s="33">
        <f t="shared" si="0"/>
        <v>57485</v>
      </c>
      <c r="D42" s="33">
        <f t="shared" si="1"/>
        <v>33719.609000000004</v>
      </c>
      <c r="E42" s="33">
        <f t="shared" si="6"/>
        <v>49892.9</v>
      </c>
      <c r="F42" s="33">
        <f t="shared" si="7"/>
        <v>31404.609000000004</v>
      </c>
      <c r="G42" s="33">
        <f t="shared" si="3"/>
        <v>7592.0999999999985</v>
      </c>
      <c r="H42" s="33">
        <f t="shared" si="8"/>
        <v>2315.0000000000005</v>
      </c>
      <c r="I42" s="37">
        <v>19100</v>
      </c>
      <c r="J42" s="42">
        <v>13388.679</v>
      </c>
      <c r="K42" s="37"/>
      <c r="L42" s="37"/>
      <c r="M42" s="37">
        <v>21305.1</v>
      </c>
      <c r="N42" s="42">
        <v>14173.13</v>
      </c>
      <c r="O42" s="37">
        <v>3000</v>
      </c>
      <c r="P42" s="42">
        <v>2136.4</v>
      </c>
      <c r="Q42" s="37">
        <v>2600</v>
      </c>
      <c r="R42" s="42">
        <v>1755</v>
      </c>
      <c r="S42" s="37">
        <v>450</v>
      </c>
      <c r="T42" s="42">
        <v>252</v>
      </c>
      <c r="U42" s="37">
        <v>150</v>
      </c>
      <c r="V42" s="42">
        <v>104</v>
      </c>
      <c r="W42" s="37">
        <v>12914.3</v>
      </c>
      <c r="X42" s="42">
        <v>8039.5</v>
      </c>
      <c r="Y42" s="37">
        <v>12234.3</v>
      </c>
      <c r="Z42" s="42">
        <v>7560.7</v>
      </c>
      <c r="AA42" s="37">
        <v>1015.8</v>
      </c>
      <c r="AB42" s="42">
        <v>971.23</v>
      </c>
      <c r="AC42" s="37">
        <v>975</v>
      </c>
      <c r="AD42" s="37">
        <v>715</v>
      </c>
      <c r="AE42" s="37"/>
      <c r="AF42" s="37"/>
      <c r="AG42" s="37">
        <v>695.4</v>
      </c>
      <c r="AH42" s="42">
        <v>695.4</v>
      </c>
      <c r="AI42" s="37">
        <v>695.4</v>
      </c>
      <c r="AJ42" s="42">
        <v>695.4</v>
      </c>
      <c r="AK42" s="37">
        <v>0</v>
      </c>
      <c r="AL42" s="42">
        <v>0</v>
      </c>
      <c r="AM42" s="37"/>
      <c r="AN42" s="42">
        <v>0</v>
      </c>
      <c r="AO42" s="37">
        <v>4265</v>
      </c>
      <c r="AP42" s="42">
        <v>3120</v>
      </c>
      <c r="AQ42" s="33">
        <f t="shared" si="9"/>
        <v>4527.4</v>
      </c>
      <c r="AR42" s="33">
        <f t="shared" si="9"/>
        <v>27.4</v>
      </c>
      <c r="AS42" s="37">
        <v>4527.4</v>
      </c>
      <c r="AT42" s="42">
        <v>27.4</v>
      </c>
      <c r="AU42" s="37">
        <v>0</v>
      </c>
      <c r="AV42" s="37"/>
      <c r="AW42" s="37">
        <v>4500</v>
      </c>
      <c r="AX42" s="42">
        <v>0</v>
      </c>
      <c r="AY42" s="37"/>
      <c r="AZ42" s="37"/>
      <c r="BA42" s="35"/>
      <c r="BB42" s="42">
        <v>0</v>
      </c>
      <c r="BC42" s="37">
        <v>6983.9</v>
      </c>
      <c r="BD42" s="42">
        <v>2847</v>
      </c>
      <c r="BE42" s="37">
        <v>2630</v>
      </c>
      <c r="BF42" s="42">
        <v>1754.8</v>
      </c>
      <c r="BG42" s="37">
        <v>990</v>
      </c>
      <c r="BH42" s="42">
        <v>725</v>
      </c>
      <c r="BI42" s="37">
        <v>-395.2</v>
      </c>
      <c r="BJ42" s="42">
        <v>-395.2</v>
      </c>
      <c r="BK42" s="37">
        <v>-2616.6</v>
      </c>
      <c r="BL42" s="42">
        <v>-2616.6</v>
      </c>
      <c r="BM42" s="37"/>
      <c r="BN42" s="37"/>
    </row>
    <row r="43" spans="1:66" s="29" customFormat="1" ht="21" customHeight="1">
      <c r="A43" s="17">
        <v>33</v>
      </c>
      <c r="B43" s="58" t="s">
        <v>29</v>
      </c>
      <c r="C43" s="33">
        <f aca="true" t="shared" si="10" ref="C43:C74">E43+G43-BA43</f>
        <v>110126.5</v>
      </c>
      <c r="D43" s="33">
        <f aca="true" t="shared" si="11" ref="D43:D74">F43+H43-BB43</f>
        <v>28194.508</v>
      </c>
      <c r="E43" s="33">
        <f t="shared" si="6"/>
        <v>56133</v>
      </c>
      <c r="F43" s="33">
        <f t="shared" si="7"/>
        <v>39266.203</v>
      </c>
      <c r="G43" s="33">
        <f aca="true" t="shared" si="12" ref="G43:G74">AY43+BC43+BE43+BG43+BI43+BK43+BM43</f>
        <v>53993.5</v>
      </c>
      <c r="H43" s="33">
        <f t="shared" si="8"/>
        <v>-11071.695</v>
      </c>
      <c r="I43" s="37">
        <v>31238</v>
      </c>
      <c r="J43" s="42">
        <v>21465.943</v>
      </c>
      <c r="K43" s="37"/>
      <c r="L43" s="37"/>
      <c r="M43" s="37">
        <v>16574</v>
      </c>
      <c r="N43" s="42">
        <v>11755.26</v>
      </c>
      <c r="O43" s="37">
        <v>750</v>
      </c>
      <c r="P43" s="42">
        <v>313</v>
      </c>
      <c r="Q43" s="37">
        <v>1550</v>
      </c>
      <c r="R43" s="42">
        <v>1125</v>
      </c>
      <c r="S43" s="37">
        <v>525</v>
      </c>
      <c r="T43" s="42">
        <v>308.3</v>
      </c>
      <c r="U43" s="37">
        <v>450</v>
      </c>
      <c r="V43" s="42">
        <v>283</v>
      </c>
      <c r="W43" s="37">
        <v>9399</v>
      </c>
      <c r="X43" s="42">
        <v>6569.604</v>
      </c>
      <c r="Y43" s="37">
        <v>8429</v>
      </c>
      <c r="Z43" s="42">
        <v>6061.404</v>
      </c>
      <c r="AA43" s="37">
        <v>2100</v>
      </c>
      <c r="AB43" s="42">
        <v>1800.5</v>
      </c>
      <c r="AC43" s="37">
        <v>1500</v>
      </c>
      <c r="AD43" s="37">
        <v>1293</v>
      </c>
      <c r="AE43" s="37"/>
      <c r="AF43" s="37"/>
      <c r="AG43" s="37">
        <v>200</v>
      </c>
      <c r="AH43" s="42">
        <v>200</v>
      </c>
      <c r="AI43" s="37"/>
      <c r="AJ43" s="42">
        <v>0</v>
      </c>
      <c r="AK43" s="37">
        <v>3000</v>
      </c>
      <c r="AL43" s="42">
        <v>1000</v>
      </c>
      <c r="AM43" s="37"/>
      <c r="AN43" s="42">
        <v>0</v>
      </c>
      <c r="AO43" s="37">
        <v>4200</v>
      </c>
      <c r="AP43" s="42">
        <v>4175</v>
      </c>
      <c r="AQ43" s="33">
        <f t="shared" si="9"/>
        <v>921</v>
      </c>
      <c r="AR43" s="33">
        <f t="shared" si="9"/>
        <v>670</v>
      </c>
      <c r="AS43" s="37">
        <v>921</v>
      </c>
      <c r="AT43" s="42">
        <v>670</v>
      </c>
      <c r="AU43" s="37">
        <v>0</v>
      </c>
      <c r="AV43" s="37"/>
      <c r="AW43" s="37">
        <v>51</v>
      </c>
      <c r="AX43" s="42">
        <v>0</v>
      </c>
      <c r="AY43" s="37"/>
      <c r="AZ43" s="37"/>
      <c r="BA43" s="35"/>
      <c r="BB43" s="42">
        <v>0</v>
      </c>
      <c r="BC43" s="37">
        <v>34743.5</v>
      </c>
      <c r="BD43" s="42">
        <v>3365.548</v>
      </c>
      <c r="BE43" s="37">
        <v>19250</v>
      </c>
      <c r="BF43" s="42">
        <v>1032</v>
      </c>
      <c r="BG43" s="37">
        <v>0</v>
      </c>
      <c r="BH43" s="42">
        <v>0</v>
      </c>
      <c r="BI43" s="37">
        <v>0</v>
      </c>
      <c r="BJ43" s="42">
        <v>-6031.94</v>
      </c>
      <c r="BK43" s="37"/>
      <c r="BL43" s="42">
        <v>-9437.303</v>
      </c>
      <c r="BM43" s="37"/>
      <c r="BN43" s="37"/>
    </row>
    <row r="44" spans="1:66" s="29" customFormat="1" ht="21" customHeight="1">
      <c r="A44" s="18">
        <v>34</v>
      </c>
      <c r="B44" s="58" t="s">
        <v>30</v>
      </c>
      <c r="C44" s="33">
        <f t="shared" si="10"/>
        <v>34034.7</v>
      </c>
      <c r="D44" s="33">
        <f t="shared" si="11"/>
        <v>21323.859999999997</v>
      </c>
      <c r="E44" s="33">
        <f t="shared" si="6"/>
        <v>33877</v>
      </c>
      <c r="F44" s="33">
        <f t="shared" si="7"/>
        <v>23613.966999999997</v>
      </c>
      <c r="G44" s="33">
        <f t="shared" si="12"/>
        <v>157.7</v>
      </c>
      <c r="H44" s="33">
        <f t="shared" si="8"/>
        <v>-2290.107</v>
      </c>
      <c r="I44" s="37">
        <v>25155</v>
      </c>
      <c r="J44" s="42">
        <v>18881.369</v>
      </c>
      <c r="K44" s="37"/>
      <c r="L44" s="37"/>
      <c r="M44" s="37">
        <v>7222</v>
      </c>
      <c r="N44" s="42">
        <v>3242.598</v>
      </c>
      <c r="O44" s="37">
        <v>1158</v>
      </c>
      <c r="P44" s="42">
        <v>759.295</v>
      </c>
      <c r="Q44" s="37">
        <v>1000</v>
      </c>
      <c r="R44" s="42">
        <v>600</v>
      </c>
      <c r="S44" s="37">
        <v>400</v>
      </c>
      <c r="T44" s="42">
        <v>66.903</v>
      </c>
      <c r="U44" s="37">
        <v>150</v>
      </c>
      <c r="V44" s="42">
        <v>28.7</v>
      </c>
      <c r="W44" s="37">
        <v>2961.3</v>
      </c>
      <c r="X44" s="42">
        <v>1635</v>
      </c>
      <c r="Y44" s="37">
        <v>1511.3</v>
      </c>
      <c r="Z44" s="42">
        <v>1305</v>
      </c>
      <c r="AA44" s="37">
        <v>0</v>
      </c>
      <c r="AB44" s="42">
        <v>0</v>
      </c>
      <c r="AC44" s="37">
        <v>1552.7</v>
      </c>
      <c r="AD44" s="37">
        <v>152.7</v>
      </c>
      <c r="AE44" s="37"/>
      <c r="AF44" s="37"/>
      <c r="AG44" s="37">
        <v>0</v>
      </c>
      <c r="AH44" s="42">
        <v>0</v>
      </c>
      <c r="AI44" s="37"/>
      <c r="AJ44" s="42">
        <v>0</v>
      </c>
      <c r="AK44" s="37">
        <v>0</v>
      </c>
      <c r="AL44" s="42">
        <v>0</v>
      </c>
      <c r="AM44" s="37"/>
      <c r="AN44" s="42">
        <v>0</v>
      </c>
      <c r="AO44" s="37">
        <v>1500</v>
      </c>
      <c r="AP44" s="42">
        <v>1490</v>
      </c>
      <c r="AQ44" s="33">
        <f t="shared" si="9"/>
        <v>0</v>
      </c>
      <c r="AR44" s="33">
        <f t="shared" si="9"/>
        <v>0</v>
      </c>
      <c r="AS44" s="37">
        <v>0</v>
      </c>
      <c r="AT44" s="42">
        <v>0</v>
      </c>
      <c r="AU44" s="37">
        <v>0</v>
      </c>
      <c r="AV44" s="37"/>
      <c r="AW44" s="37">
        <v>0</v>
      </c>
      <c r="AX44" s="42">
        <v>0</v>
      </c>
      <c r="AY44" s="37"/>
      <c r="AZ44" s="37"/>
      <c r="BA44" s="35"/>
      <c r="BB44" s="42">
        <v>0</v>
      </c>
      <c r="BC44" s="37">
        <v>0</v>
      </c>
      <c r="BD44" s="42">
        <v>0</v>
      </c>
      <c r="BE44" s="37">
        <v>157.7</v>
      </c>
      <c r="BF44" s="42">
        <v>0</v>
      </c>
      <c r="BG44" s="37">
        <v>0</v>
      </c>
      <c r="BH44" s="42">
        <v>0</v>
      </c>
      <c r="BI44" s="37">
        <v>0</v>
      </c>
      <c r="BJ44" s="42">
        <v>0</v>
      </c>
      <c r="BK44" s="37"/>
      <c r="BL44" s="42">
        <v>-2290.107</v>
      </c>
      <c r="BM44" s="37"/>
      <c r="BN44" s="37"/>
    </row>
    <row r="45" spans="1:66" s="29" customFormat="1" ht="21" customHeight="1">
      <c r="A45" s="17">
        <v>35</v>
      </c>
      <c r="B45" s="58" t="s">
        <v>31</v>
      </c>
      <c r="C45" s="33">
        <f t="shared" si="10"/>
        <v>23402.8</v>
      </c>
      <c r="D45" s="33">
        <f t="shared" si="11"/>
        <v>15061.908</v>
      </c>
      <c r="E45" s="33">
        <f t="shared" si="6"/>
        <v>21247.3</v>
      </c>
      <c r="F45" s="33">
        <f t="shared" si="7"/>
        <v>15061.908</v>
      </c>
      <c r="G45" s="33">
        <f t="shared" si="12"/>
        <v>2155.5</v>
      </c>
      <c r="H45" s="33">
        <f t="shared" si="8"/>
        <v>0</v>
      </c>
      <c r="I45" s="37">
        <v>15400</v>
      </c>
      <c r="J45" s="42">
        <v>11144.858</v>
      </c>
      <c r="K45" s="37"/>
      <c r="L45" s="37"/>
      <c r="M45" s="37">
        <v>3854.6</v>
      </c>
      <c r="N45" s="42">
        <v>2497.05</v>
      </c>
      <c r="O45" s="37">
        <v>884.6</v>
      </c>
      <c r="P45" s="42">
        <v>465.35</v>
      </c>
      <c r="Q45" s="37">
        <v>200</v>
      </c>
      <c r="R45" s="42">
        <v>200</v>
      </c>
      <c r="S45" s="37">
        <v>180</v>
      </c>
      <c r="T45" s="42">
        <v>117</v>
      </c>
      <c r="U45" s="37">
        <v>80</v>
      </c>
      <c r="V45" s="42">
        <v>77.7</v>
      </c>
      <c r="W45" s="37">
        <v>1784</v>
      </c>
      <c r="X45" s="42">
        <v>1172</v>
      </c>
      <c r="Y45" s="37">
        <v>1334</v>
      </c>
      <c r="Z45" s="42">
        <v>814</v>
      </c>
      <c r="AA45" s="37">
        <v>366</v>
      </c>
      <c r="AB45" s="42">
        <v>195</v>
      </c>
      <c r="AC45" s="37">
        <v>360</v>
      </c>
      <c r="AD45" s="37">
        <v>270</v>
      </c>
      <c r="AE45" s="37"/>
      <c r="AF45" s="37"/>
      <c r="AG45" s="37">
        <v>0</v>
      </c>
      <c r="AH45" s="42">
        <v>0</v>
      </c>
      <c r="AI45" s="37"/>
      <c r="AJ45" s="42">
        <v>0</v>
      </c>
      <c r="AK45" s="37">
        <v>0</v>
      </c>
      <c r="AL45" s="42">
        <v>0</v>
      </c>
      <c r="AM45" s="37"/>
      <c r="AN45" s="42">
        <v>0</v>
      </c>
      <c r="AO45" s="37">
        <v>1800</v>
      </c>
      <c r="AP45" s="42">
        <v>1420</v>
      </c>
      <c r="AQ45" s="33">
        <f t="shared" si="9"/>
        <v>1592.7</v>
      </c>
      <c r="AR45" s="33">
        <f t="shared" si="9"/>
        <v>0</v>
      </c>
      <c r="AS45" s="37">
        <v>192.7</v>
      </c>
      <c r="AT45" s="42">
        <v>0</v>
      </c>
      <c r="AU45" s="37">
        <v>1400</v>
      </c>
      <c r="AV45" s="37"/>
      <c r="AW45" s="37">
        <v>168.7</v>
      </c>
      <c r="AX45" s="42">
        <v>0</v>
      </c>
      <c r="AY45" s="37">
        <v>1400</v>
      </c>
      <c r="AZ45" s="37"/>
      <c r="BA45" s="35"/>
      <c r="BB45" s="42">
        <v>0</v>
      </c>
      <c r="BC45" s="37">
        <v>755.5</v>
      </c>
      <c r="BD45" s="42">
        <v>0</v>
      </c>
      <c r="BE45" s="37">
        <v>0</v>
      </c>
      <c r="BF45" s="42">
        <v>0</v>
      </c>
      <c r="BG45" s="37">
        <v>0</v>
      </c>
      <c r="BH45" s="42">
        <v>0</v>
      </c>
      <c r="BI45" s="37">
        <v>0</v>
      </c>
      <c r="BJ45" s="42">
        <v>0</v>
      </c>
      <c r="BK45" s="37"/>
      <c r="BL45" s="42">
        <v>0</v>
      </c>
      <c r="BM45" s="37"/>
      <c r="BN45" s="37"/>
    </row>
    <row r="46" spans="1:66" s="29" customFormat="1" ht="21" customHeight="1">
      <c r="A46" s="18">
        <v>36</v>
      </c>
      <c r="B46" s="58" t="s">
        <v>32</v>
      </c>
      <c r="C46" s="33">
        <f t="shared" si="10"/>
        <v>93607</v>
      </c>
      <c r="D46" s="33">
        <f t="shared" si="11"/>
        <v>5379.8060000000005</v>
      </c>
      <c r="E46" s="33">
        <f t="shared" si="6"/>
        <v>58921.7</v>
      </c>
      <c r="F46" s="33">
        <f t="shared" si="7"/>
        <v>32236.806</v>
      </c>
      <c r="G46" s="33">
        <f t="shared" si="12"/>
        <v>34685.3</v>
      </c>
      <c r="H46" s="33">
        <f t="shared" si="8"/>
        <v>-26857</v>
      </c>
      <c r="I46" s="37">
        <v>25100</v>
      </c>
      <c r="J46" s="42">
        <v>15354.51</v>
      </c>
      <c r="K46" s="37"/>
      <c r="L46" s="37"/>
      <c r="M46" s="37">
        <v>22916.7</v>
      </c>
      <c r="N46" s="42">
        <v>12047.296</v>
      </c>
      <c r="O46" s="37">
        <v>4553</v>
      </c>
      <c r="P46" s="42">
        <v>1002.896</v>
      </c>
      <c r="Q46" s="37">
        <v>1500</v>
      </c>
      <c r="R46" s="42">
        <v>1125</v>
      </c>
      <c r="S46" s="37">
        <v>400</v>
      </c>
      <c r="T46" s="42">
        <v>270</v>
      </c>
      <c r="U46" s="37">
        <v>600</v>
      </c>
      <c r="V46" s="42">
        <v>450</v>
      </c>
      <c r="W46" s="37">
        <v>13413.7</v>
      </c>
      <c r="X46" s="42">
        <v>7799.4</v>
      </c>
      <c r="Y46" s="37">
        <v>10813.7</v>
      </c>
      <c r="Z46" s="42">
        <v>6650</v>
      </c>
      <c r="AA46" s="37">
        <v>0</v>
      </c>
      <c r="AB46" s="42">
        <v>0</v>
      </c>
      <c r="AC46" s="37">
        <v>2400</v>
      </c>
      <c r="AD46" s="37">
        <v>1400</v>
      </c>
      <c r="AE46" s="37"/>
      <c r="AF46" s="37"/>
      <c r="AG46" s="37">
        <v>3305</v>
      </c>
      <c r="AH46" s="42">
        <v>1800</v>
      </c>
      <c r="AI46" s="37"/>
      <c r="AJ46" s="42">
        <v>0</v>
      </c>
      <c r="AK46" s="37">
        <v>0</v>
      </c>
      <c r="AL46" s="42">
        <v>0</v>
      </c>
      <c r="AM46" s="37"/>
      <c r="AN46" s="42">
        <v>0</v>
      </c>
      <c r="AO46" s="37">
        <v>4500</v>
      </c>
      <c r="AP46" s="42">
        <v>3000</v>
      </c>
      <c r="AQ46" s="33">
        <f t="shared" si="9"/>
        <v>3100</v>
      </c>
      <c r="AR46" s="33">
        <f t="shared" si="9"/>
        <v>35</v>
      </c>
      <c r="AS46" s="37">
        <v>3100</v>
      </c>
      <c r="AT46" s="42">
        <v>35</v>
      </c>
      <c r="AU46" s="37">
        <v>0</v>
      </c>
      <c r="AV46" s="37"/>
      <c r="AW46" s="37">
        <v>3000</v>
      </c>
      <c r="AX46" s="42">
        <v>0</v>
      </c>
      <c r="AY46" s="37"/>
      <c r="AZ46" s="37"/>
      <c r="BA46" s="35"/>
      <c r="BB46" s="42">
        <v>0</v>
      </c>
      <c r="BC46" s="37">
        <v>33285.3</v>
      </c>
      <c r="BD46" s="42">
        <v>0</v>
      </c>
      <c r="BE46" s="37">
        <v>1400</v>
      </c>
      <c r="BF46" s="42">
        <v>896</v>
      </c>
      <c r="BG46" s="37">
        <v>0</v>
      </c>
      <c r="BH46" s="42">
        <v>0</v>
      </c>
      <c r="BI46" s="37">
        <v>0</v>
      </c>
      <c r="BJ46" s="42">
        <v>0</v>
      </c>
      <c r="BK46" s="37"/>
      <c r="BL46" s="42">
        <v>-27753</v>
      </c>
      <c r="BM46" s="37"/>
      <c r="BN46" s="37"/>
    </row>
    <row r="47" spans="1:66" s="29" customFormat="1" ht="21" customHeight="1">
      <c r="A47" s="17">
        <v>37</v>
      </c>
      <c r="B47" s="58" t="s">
        <v>33</v>
      </c>
      <c r="C47" s="33">
        <f t="shared" si="10"/>
        <v>38298.9</v>
      </c>
      <c r="D47" s="33">
        <f t="shared" si="11"/>
        <v>24708.255999999998</v>
      </c>
      <c r="E47" s="33">
        <f t="shared" si="6"/>
        <v>34871.4</v>
      </c>
      <c r="F47" s="33">
        <f t="shared" si="7"/>
        <v>21798.17</v>
      </c>
      <c r="G47" s="33">
        <f t="shared" si="12"/>
        <v>3427.5</v>
      </c>
      <c r="H47" s="33">
        <f t="shared" si="8"/>
        <v>2910.0860000000002</v>
      </c>
      <c r="I47" s="37">
        <v>14785.1</v>
      </c>
      <c r="J47" s="42">
        <v>10318.806</v>
      </c>
      <c r="K47" s="37"/>
      <c r="L47" s="37"/>
      <c r="M47" s="37">
        <v>5600.4</v>
      </c>
      <c r="N47" s="42">
        <v>3012.158</v>
      </c>
      <c r="O47" s="37">
        <v>1600</v>
      </c>
      <c r="P47" s="42">
        <v>1049.694</v>
      </c>
      <c r="Q47" s="37">
        <v>800.4</v>
      </c>
      <c r="R47" s="42">
        <v>600.3</v>
      </c>
      <c r="S47" s="37">
        <v>200</v>
      </c>
      <c r="T47" s="42">
        <v>186</v>
      </c>
      <c r="U47" s="37">
        <v>0</v>
      </c>
      <c r="V47" s="42">
        <v>0</v>
      </c>
      <c r="W47" s="37">
        <v>900</v>
      </c>
      <c r="X47" s="42">
        <v>407.564</v>
      </c>
      <c r="Y47" s="37">
        <v>600</v>
      </c>
      <c r="Z47" s="42">
        <v>261.964</v>
      </c>
      <c r="AA47" s="37">
        <v>900</v>
      </c>
      <c r="AB47" s="42">
        <v>250</v>
      </c>
      <c r="AC47" s="37">
        <v>1200</v>
      </c>
      <c r="AD47" s="37">
        <v>518.6</v>
      </c>
      <c r="AE47" s="37"/>
      <c r="AF47" s="37"/>
      <c r="AG47" s="37">
        <v>10000</v>
      </c>
      <c r="AH47" s="42">
        <v>7177.206</v>
      </c>
      <c r="AI47" s="37">
        <v>10000</v>
      </c>
      <c r="AJ47" s="42">
        <v>7177.206</v>
      </c>
      <c r="AK47" s="37">
        <v>0</v>
      </c>
      <c r="AL47" s="42">
        <v>0</v>
      </c>
      <c r="AM47" s="37"/>
      <c r="AN47" s="42">
        <v>0</v>
      </c>
      <c r="AO47" s="37">
        <v>2200</v>
      </c>
      <c r="AP47" s="42">
        <v>1290</v>
      </c>
      <c r="AQ47" s="33">
        <f t="shared" si="9"/>
        <v>2285.9</v>
      </c>
      <c r="AR47" s="33">
        <f t="shared" si="9"/>
        <v>0</v>
      </c>
      <c r="AS47" s="37">
        <v>2285.9</v>
      </c>
      <c r="AT47" s="42">
        <v>0</v>
      </c>
      <c r="AU47" s="37">
        <v>0</v>
      </c>
      <c r="AV47" s="37"/>
      <c r="AW47" s="37">
        <v>2285.9</v>
      </c>
      <c r="AX47" s="42">
        <v>0</v>
      </c>
      <c r="AY47" s="37"/>
      <c r="AZ47" s="37"/>
      <c r="BA47" s="35"/>
      <c r="BB47" s="42">
        <v>0</v>
      </c>
      <c r="BC47" s="37">
        <v>427.5</v>
      </c>
      <c r="BD47" s="42">
        <v>423.886</v>
      </c>
      <c r="BE47" s="37">
        <v>2000</v>
      </c>
      <c r="BF47" s="42">
        <v>1503.5</v>
      </c>
      <c r="BG47" s="37">
        <v>1000</v>
      </c>
      <c r="BH47" s="42">
        <v>982.7</v>
      </c>
      <c r="BI47" s="37">
        <v>0</v>
      </c>
      <c r="BJ47" s="42">
        <v>0</v>
      </c>
      <c r="BK47" s="37"/>
      <c r="BL47" s="42">
        <v>0</v>
      </c>
      <c r="BM47" s="37"/>
      <c r="BN47" s="37"/>
    </row>
    <row r="48" spans="1:66" s="29" customFormat="1" ht="21" customHeight="1">
      <c r="A48" s="18">
        <v>38</v>
      </c>
      <c r="B48" s="58" t="s">
        <v>91</v>
      </c>
      <c r="C48" s="33">
        <f t="shared" si="10"/>
        <v>54491.3</v>
      </c>
      <c r="D48" s="33">
        <f t="shared" si="11"/>
        <v>36355.665</v>
      </c>
      <c r="E48" s="33">
        <f t="shared" si="6"/>
        <v>54080</v>
      </c>
      <c r="F48" s="33">
        <f t="shared" si="7"/>
        <v>36355.665</v>
      </c>
      <c r="G48" s="33">
        <f t="shared" si="12"/>
        <v>411.3</v>
      </c>
      <c r="H48" s="33">
        <f t="shared" si="8"/>
        <v>0</v>
      </c>
      <c r="I48" s="37">
        <v>21204.1</v>
      </c>
      <c r="J48" s="42">
        <v>14661.726</v>
      </c>
      <c r="K48" s="37"/>
      <c r="L48" s="37"/>
      <c r="M48" s="37">
        <v>28720.7</v>
      </c>
      <c r="N48" s="42">
        <v>18808.747</v>
      </c>
      <c r="O48" s="37">
        <v>4433</v>
      </c>
      <c r="P48" s="42">
        <v>3406.6</v>
      </c>
      <c r="Q48" s="37">
        <v>2800</v>
      </c>
      <c r="R48" s="42">
        <v>2097</v>
      </c>
      <c r="S48" s="37">
        <v>547.3</v>
      </c>
      <c r="T48" s="42">
        <v>425</v>
      </c>
      <c r="U48" s="37">
        <v>500</v>
      </c>
      <c r="V48" s="42">
        <v>290</v>
      </c>
      <c r="W48" s="37">
        <v>14651.7</v>
      </c>
      <c r="X48" s="42">
        <v>9876.834</v>
      </c>
      <c r="Y48" s="37">
        <v>13101.7</v>
      </c>
      <c r="Z48" s="42">
        <v>9036.234</v>
      </c>
      <c r="AA48" s="37">
        <v>1400</v>
      </c>
      <c r="AB48" s="42">
        <v>1236</v>
      </c>
      <c r="AC48" s="37">
        <v>2399</v>
      </c>
      <c r="AD48" s="37">
        <v>1419</v>
      </c>
      <c r="AE48" s="37"/>
      <c r="AF48" s="37"/>
      <c r="AG48" s="37">
        <v>2155.2</v>
      </c>
      <c r="AH48" s="42">
        <v>2155.192</v>
      </c>
      <c r="AI48" s="37">
        <v>2155.2</v>
      </c>
      <c r="AJ48" s="42">
        <v>2155.192</v>
      </c>
      <c r="AK48" s="37">
        <v>0</v>
      </c>
      <c r="AL48" s="42">
        <v>0</v>
      </c>
      <c r="AM48" s="37"/>
      <c r="AN48" s="42">
        <v>0</v>
      </c>
      <c r="AO48" s="37">
        <v>2000</v>
      </c>
      <c r="AP48" s="42">
        <v>730</v>
      </c>
      <c r="AQ48" s="33">
        <f t="shared" si="9"/>
        <v>0</v>
      </c>
      <c r="AR48" s="33">
        <f t="shared" si="9"/>
        <v>0</v>
      </c>
      <c r="AS48" s="37">
        <v>0</v>
      </c>
      <c r="AT48" s="42">
        <v>0</v>
      </c>
      <c r="AU48" s="37">
        <v>0</v>
      </c>
      <c r="AV48" s="37"/>
      <c r="AW48" s="37">
        <v>0</v>
      </c>
      <c r="AX48" s="42">
        <v>0</v>
      </c>
      <c r="AY48" s="37"/>
      <c r="AZ48" s="37"/>
      <c r="BA48" s="35"/>
      <c r="BB48" s="42">
        <v>0</v>
      </c>
      <c r="BC48" s="37">
        <v>0</v>
      </c>
      <c r="BD48" s="42">
        <v>0</v>
      </c>
      <c r="BE48" s="37">
        <v>411.3</v>
      </c>
      <c r="BF48" s="42">
        <v>0</v>
      </c>
      <c r="BG48" s="37">
        <v>0</v>
      </c>
      <c r="BH48" s="42">
        <v>0</v>
      </c>
      <c r="BI48" s="37">
        <v>0</v>
      </c>
      <c r="BJ48" s="42">
        <v>0</v>
      </c>
      <c r="BK48" s="37"/>
      <c r="BL48" s="42">
        <v>0</v>
      </c>
      <c r="BM48" s="37"/>
      <c r="BN48" s="37"/>
    </row>
    <row r="49" spans="1:66" s="29" customFormat="1" ht="21" customHeight="1">
      <c r="A49" s="17">
        <v>39</v>
      </c>
      <c r="B49" s="58" t="s">
        <v>34</v>
      </c>
      <c r="C49" s="33">
        <f t="shared" si="10"/>
        <v>37490.4</v>
      </c>
      <c r="D49" s="33">
        <f t="shared" si="11"/>
        <v>21377.958</v>
      </c>
      <c r="E49" s="33">
        <f t="shared" si="6"/>
        <v>30094.1</v>
      </c>
      <c r="F49" s="33">
        <f t="shared" si="7"/>
        <v>17832.908</v>
      </c>
      <c r="G49" s="33">
        <f t="shared" si="12"/>
        <v>7396.3</v>
      </c>
      <c r="H49" s="33">
        <f t="shared" si="8"/>
        <v>3545.05</v>
      </c>
      <c r="I49" s="37">
        <v>11600</v>
      </c>
      <c r="J49" s="42">
        <v>7564.594</v>
      </c>
      <c r="K49" s="37"/>
      <c r="L49" s="37"/>
      <c r="M49" s="37">
        <v>14828</v>
      </c>
      <c r="N49" s="42">
        <v>8918.314</v>
      </c>
      <c r="O49" s="37">
        <v>1000</v>
      </c>
      <c r="P49" s="42">
        <v>557.046</v>
      </c>
      <c r="Q49" s="37">
        <v>1000</v>
      </c>
      <c r="R49" s="42">
        <v>736.2</v>
      </c>
      <c r="S49" s="37">
        <v>150</v>
      </c>
      <c r="T49" s="42">
        <v>70</v>
      </c>
      <c r="U49" s="37">
        <v>100</v>
      </c>
      <c r="V49" s="42">
        <v>52</v>
      </c>
      <c r="W49" s="37">
        <v>9898</v>
      </c>
      <c r="X49" s="42">
        <v>6511.128</v>
      </c>
      <c r="Y49" s="37">
        <v>8098</v>
      </c>
      <c r="Z49" s="42">
        <v>5510.308</v>
      </c>
      <c r="AA49" s="37">
        <v>500</v>
      </c>
      <c r="AB49" s="42">
        <v>288</v>
      </c>
      <c r="AC49" s="37">
        <v>1550</v>
      </c>
      <c r="AD49" s="37">
        <v>670.688</v>
      </c>
      <c r="AE49" s="37"/>
      <c r="AF49" s="37"/>
      <c r="AG49" s="37">
        <v>600</v>
      </c>
      <c r="AH49" s="42">
        <v>600</v>
      </c>
      <c r="AI49" s="37">
        <v>600</v>
      </c>
      <c r="AJ49" s="42">
        <v>600</v>
      </c>
      <c r="AK49" s="37">
        <v>0</v>
      </c>
      <c r="AL49" s="42">
        <v>0</v>
      </c>
      <c r="AM49" s="37"/>
      <c r="AN49" s="42">
        <v>0</v>
      </c>
      <c r="AO49" s="37">
        <v>1800</v>
      </c>
      <c r="AP49" s="42">
        <v>550</v>
      </c>
      <c r="AQ49" s="33">
        <f t="shared" si="9"/>
        <v>1266.1</v>
      </c>
      <c r="AR49" s="33">
        <f t="shared" si="9"/>
        <v>200</v>
      </c>
      <c r="AS49" s="37">
        <v>1266.1</v>
      </c>
      <c r="AT49" s="42">
        <v>200</v>
      </c>
      <c r="AU49" s="37">
        <v>0</v>
      </c>
      <c r="AV49" s="37"/>
      <c r="AW49" s="37">
        <v>966.1</v>
      </c>
      <c r="AX49" s="42">
        <v>0</v>
      </c>
      <c r="AY49" s="37">
        <v>0</v>
      </c>
      <c r="AZ49" s="37"/>
      <c r="BA49" s="35"/>
      <c r="BB49" s="42">
        <v>0</v>
      </c>
      <c r="BC49" s="37">
        <v>5896.3</v>
      </c>
      <c r="BD49" s="42">
        <v>2257.05</v>
      </c>
      <c r="BE49" s="37">
        <v>1500</v>
      </c>
      <c r="BF49" s="42">
        <v>1288</v>
      </c>
      <c r="BG49" s="37">
        <v>0</v>
      </c>
      <c r="BH49" s="42">
        <v>0</v>
      </c>
      <c r="BI49" s="37">
        <v>0</v>
      </c>
      <c r="BJ49" s="42">
        <v>0</v>
      </c>
      <c r="BK49" s="37"/>
      <c r="BL49" s="42">
        <v>0</v>
      </c>
      <c r="BM49" s="37"/>
      <c r="BN49" s="37"/>
    </row>
    <row r="50" spans="1:66" s="29" customFormat="1" ht="21" customHeight="1">
      <c r="A50" s="18">
        <v>40</v>
      </c>
      <c r="B50" s="58" t="s">
        <v>35</v>
      </c>
      <c r="C50" s="33">
        <f t="shared" si="10"/>
        <v>65596.9</v>
      </c>
      <c r="D50" s="33">
        <f t="shared" si="11"/>
        <v>48801.923</v>
      </c>
      <c r="E50" s="33">
        <f t="shared" si="6"/>
        <v>53993.7</v>
      </c>
      <c r="F50" s="33">
        <f t="shared" si="7"/>
        <v>39167.413</v>
      </c>
      <c r="G50" s="33">
        <f t="shared" si="12"/>
        <v>16603.2</v>
      </c>
      <c r="H50" s="33">
        <f t="shared" si="8"/>
        <v>14634.51</v>
      </c>
      <c r="I50" s="37">
        <v>18197.8</v>
      </c>
      <c r="J50" s="42">
        <v>12024.184</v>
      </c>
      <c r="K50" s="37"/>
      <c r="L50" s="37"/>
      <c r="M50" s="37">
        <v>20625.9</v>
      </c>
      <c r="N50" s="42">
        <v>12068.229</v>
      </c>
      <c r="O50" s="37">
        <v>800</v>
      </c>
      <c r="P50" s="42">
        <v>368.009</v>
      </c>
      <c r="Q50" s="37">
        <v>2179</v>
      </c>
      <c r="R50" s="42">
        <v>2078.38</v>
      </c>
      <c r="S50" s="37">
        <v>300</v>
      </c>
      <c r="T50" s="42">
        <v>154.6</v>
      </c>
      <c r="U50" s="37">
        <v>100</v>
      </c>
      <c r="V50" s="42">
        <v>31.5</v>
      </c>
      <c r="W50" s="37">
        <v>8480</v>
      </c>
      <c r="X50" s="42">
        <v>3885.4</v>
      </c>
      <c r="Y50" s="37">
        <v>7630</v>
      </c>
      <c r="Z50" s="42">
        <v>3480</v>
      </c>
      <c r="AA50" s="37">
        <v>3906.9</v>
      </c>
      <c r="AB50" s="42">
        <v>1784.4</v>
      </c>
      <c r="AC50" s="37">
        <v>4600</v>
      </c>
      <c r="AD50" s="37">
        <v>3597.93</v>
      </c>
      <c r="AE50" s="37"/>
      <c r="AF50" s="37"/>
      <c r="AG50" s="37">
        <v>3070</v>
      </c>
      <c r="AH50" s="42">
        <v>3070</v>
      </c>
      <c r="AI50" s="37">
        <v>3070</v>
      </c>
      <c r="AJ50" s="42">
        <v>3070</v>
      </c>
      <c r="AK50" s="37">
        <v>0</v>
      </c>
      <c r="AL50" s="42">
        <v>0</v>
      </c>
      <c r="AM50" s="37"/>
      <c r="AN50" s="42">
        <v>0</v>
      </c>
      <c r="AO50" s="37">
        <v>6700</v>
      </c>
      <c r="AP50" s="42">
        <v>6685</v>
      </c>
      <c r="AQ50" s="33">
        <f t="shared" si="9"/>
        <v>400</v>
      </c>
      <c r="AR50" s="33">
        <f t="shared" si="9"/>
        <v>320</v>
      </c>
      <c r="AS50" s="37">
        <v>5400</v>
      </c>
      <c r="AT50" s="42">
        <v>5320</v>
      </c>
      <c r="AU50" s="37">
        <v>0</v>
      </c>
      <c r="AV50" s="37"/>
      <c r="AW50" s="37">
        <v>5000</v>
      </c>
      <c r="AX50" s="42">
        <v>5000</v>
      </c>
      <c r="AY50" s="37"/>
      <c r="AZ50" s="37"/>
      <c r="BA50" s="35">
        <v>5000</v>
      </c>
      <c r="BB50" s="42">
        <v>5000</v>
      </c>
      <c r="BC50" s="37">
        <v>1000</v>
      </c>
      <c r="BD50" s="42">
        <v>999.9</v>
      </c>
      <c r="BE50" s="37">
        <v>19603.2</v>
      </c>
      <c r="BF50" s="42">
        <v>15000</v>
      </c>
      <c r="BG50" s="37">
        <v>0</v>
      </c>
      <c r="BH50" s="42">
        <v>0</v>
      </c>
      <c r="BI50" s="37">
        <v>0</v>
      </c>
      <c r="BJ50" s="42">
        <v>-153.63</v>
      </c>
      <c r="BK50" s="37">
        <v>-4000</v>
      </c>
      <c r="BL50" s="42">
        <v>-1211.76</v>
      </c>
      <c r="BM50" s="37"/>
      <c r="BN50" s="37"/>
    </row>
    <row r="51" spans="1:66" s="29" customFormat="1" ht="21" customHeight="1">
      <c r="A51" s="17">
        <v>41</v>
      </c>
      <c r="B51" s="58" t="s">
        <v>36</v>
      </c>
      <c r="C51" s="33">
        <f t="shared" si="10"/>
        <v>42340.5</v>
      </c>
      <c r="D51" s="33">
        <f t="shared" si="11"/>
        <v>30859.734</v>
      </c>
      <c r="E51" s="33">
        <f t="shared" si="6"/>
        <v>41040.5</v>
      </c>
      <c r="F51" s="33">
        <f t="shared" si="7"/>
        <v>29683.734</v>
      </c>
      <c r="G51" s="33">
        <f t="shared" si="12"/>
        <v>1300</v>
      </c>
      <c r="H51" s="33">
        <f t="shared" si="8"/>
        <v>1176</v>
      </c>
      <c r="I51" s="37">
        <v>14712.9</v>
      </c>
      <c r="J51" s="42">
        <v>10511.534</v>
      </c>
      <c r="K51" s="37"/>
      <c r="L51" s="37"/>
      <c r="M51" s="37">
        <v>18834.6</v>
      </c>
      <c r="N51" s="42">
        <v>15327.2</v>
      </c>
      <c r="O51" s="37">
        <v>2000</v>
      </c>
      <c r="P51" s="42">
        <v>1346.6</v>
      </c>
      <c r="Q51" s="37">
        <v>240</v>
      </c>
      <c r="R51" s="42">
        <v>240</v>
      </c>
      <c r="S51" s="37">
        <v>650</v>
      </c>
      <c r="T51" s="42">
        <v>325</v>
      </c>
      <c r="U51" s="37">
        <v>0</v>
      </c>
      <c r="V51" s="42">
        <v>0</v>
      </c>
      <c r="W51" s="37">
        <v>4379.8</v>
      </c>
      <c r="X51" s="42">
        <v>4369.8</v>
      </c>
      <c r="Y51" s="37">
        <v>4049.8</v>
      </c>
      <c r="Z51" s="42">
        <v>4039.8</v>
      </c>
      <c r="AA51" s="37">
        <v>2685</v>
      </c>
      <c r="AB51" s="42">
        <v>2255</v>
      </c>
      <c r="AC51" s="37">
        <v>8509.8</v>
      </c>
      <c r="AD51" s="37">
        <v>6672.8</v>
      </c>
      <c r="AE51" s="37"/>
      <c r="AF51" s="37"/>
      <c r="AG51" s="37">
        <v>2015</v>
      </c>
      <c r="AH51" s="42">
        <v>2015</v>
      </c>
      <c r="AI51" s="37">
        <v>2015</v>
      </c>
      <c r="AJ51" s="42">
        <v>2015</v>
      </c>
      <c r="AK51" s="37">
        <v>0</v>
      </c>
      <c r="AL51" s="42">
        <v>0</v>
      </c>
      <c r="AM51" s="37"/>
      <c r="AN51" s="42">
        <v>0</v>
      </c>
      <c r="AO51" s="37">
        <v>2000</v>
      </c>
      <c r="AP51" s="42">
        <v>1830</v>
      </c>
      <c r="AQ51" s="33">
        <f t="shared" si="9"/>
        <v>3478</v>
      </c>
      <c r="AR51" s="33">
        <f t="shared" si="9"/>
        <v>0</v>
      </c>
      <c r="AS51" s="37">
        <v>3478</v>
      </c>
      <c r="AT51" s="42">
        <v>0</v>
      </c>
      <c r="AU51" s="37">
        <v>0</v>
      </c>
      <c r="AV51" s="37"/>
      <c r="AW51" s="37">
        <v>3428</v>
      </c>
      <c r="AX51" s="42">
        <v>0</v>
      </c>
      <c r="AY51" s="37"/>
      <c r="AZ51" s="37"/>
      <c r="BA51" s="35"/>
      <c r="BB51" s="42">
        <v>0</v>
      </c>
      <c r="BC51" s="37">
        <v>0</v>
      </c>
      <c r="BD51" s="42">
        <v>0</v>
      </c>
      <c r="BE51" s="37">
        <v>1300</v>
      </c>
      <c r="BF51" s="42">
        <v>1176</v>
      </c>
      <c r="BG51" s="37">
        <v>0</v>
      </c>
      <c r="BH51" s="42">
        <v>0</v>
      </c>
      <c r="BI51" s="37">
        <v>0</v>
      </c>
      <c r="BJ51" s="42">
        <v>0</v>
      </c>
      <c r="BK51" s="37"/>
      <c r="BL51" s="42">
        <v>0</v>
      </c>
      <c r="BM51" s="37"/>
      <c r="BN51" s="37"/>
    </row>
    <row r="52" spans="1:66" s="29" customFormat="1" ht="21" customHeight="1">
      <c r="A52" s="18">
        <v>42</v>
      </c>
      <c r="B52" s="58" t="s">
        <v>37</v>
      </c>
      <c r="C52" s="33">
        <f t="shared" si="10"/>
        <v>196436.1</v>
      </c>
      <c r="D52" s="33">
        <f t="shared" si="11"/>
        <v>129777.95</v>
      </c>
      <c r="E52" s="33">
        <f t="shared" si="6"/>
        <v>189800</v>
      </c>
      <c r="F52" s="33">
        <f t="shared" si="7"/>
        <v>127323.405</v>
      </c>
      <c r="G52" s="33">
        <f t="shared" si="12"/>
        <v>6636.1</v>
      </c>
      <c r="H52" s="33">
        <f t="shared" si="8"/>
        <v>2454.5449999999983</v>
      </c>
      <c r="I52" s="37">
        <v>57670</v>
      </c>
      <c r="J52" s="42">
        <v>37145.015</v>
      </c>
      <c r="K52" s="37"/>
      <c r="L52" s="37"/>
      <c r="M52" s="37">
        <v>22453.4</v>
      </c>
      <c r="N52" s="42">
        <v>13335.011</v>
      </c>
      <c r="O52" s="37">
        <v>1700</v>
      </c>
      <c r="P52" s="42">
        <v>988.867</v>
      </c>
      <c r="Q52" s="37">
        <v>2370</v>
      </c>
      <c r="R52" s="42">
        <v>1542.782</v>
      </c>
      <c r="S52" s="37">
        <v>872</v>
      </c>
      <c r="T52" s="42">
        <v>487.261</v>
      </c>
      <c r="U52" s="37">
        <v>300</v>
      </c>
      <c r="V52" s="42">
        <v>128</v>
      </c>
      <c r="W52" s="37">
        <v>4406.4</v>
      </c>
      <c r="X52" s="42">
        <v>2708.388</v>
      </c>
      <c r="Y52" s="37">
        <v>3020</v>
      </c>
      <c r="Z52" s="42">
        <v>2044.588</v>
      </c>
      <c r="AA52" s="37">
        <v>2700</v>
      </c>
      <c r="AB52" s="42">
        <v>1370.622</v>
      </c>
      <c r="AC52" s="37">
        <v>8040</v>
      </c>
      <c r="AD52" s="37">
        <v>4841.347</v>
      </c>
      <c r="AE52" s="37"/>
      <c r="AF52" s="37"/>
      <c r="AG52" s="37">
        <v>92650</v>
      </c>
      <c r="AH52" s="42">
        <v>65407.5</v>
      </c>
      <c r="AI52" s="37">
        <v>92650</v>
      </c>
      <c r="AJ52" s="42">
        <v>65407.5</v>
      </c>
      <c r="AK52" s="37">
        <v>9128.9</v>
      </c>
      <c r="AL52" s="42">
        <v>4947.6</v>
      </c>
      <c r="AM52" s="37">
        <v>9128.9</v>
      </c>
      <c r="AN52" s="42">
        <v>4947.6</v>
      </c>
      <c r="AO52" s="37">
        <v>6717.1</v>
      </c>
      <c r="AP52" s="42">
        <v>5685.25</v>
      </c>
      <c r="AQ52" s="33">
        <f t="shared" si="9"/>
        <v>1180.6</v>
      </c>
      <c r="AR52" s="33">
        <f t="shared" si="9"/>
        <v>803.029</v>
      </c>
      <c r="AS52" s="37">
        <v>1180.6</v>
      </c>
      <c r="AT52" s="42">
        <v>803.029</v>
      </c>
      <c r="AU52" s="37">
        <v>0</v>
      </c>
      <c r="AV52" s="37"/>
      <c r="AW52" s="37">
        <v>0</v>
      </c>
      <c r="AX52" s="42">
        <v>0</v>
      </c>
      <c r="AY52" s="37"/>
      <c r="AZ52" s="37"/>
      <c r="BA52" s="35"/>
      <c r="BB52" s="42">
        <v>0</v>
      </c>
      <c r="BC52" s="37">
        <v>13000</v>
      </c>
      <c r="BD52" s="42">
        <v>8301.266</v>
      </c>
      <c r="BE52" s="37">
        <v>2100</v>
      </c>
      <c r="BF52" s="42">
        <v>1452.71</v>
      </c>
      <c r="BG52" s="37">
        <v>4900</v>
      </c>
      <c r="BH52" s="42">
        <v>3565.763</v>
      </c>
      <c r="BI52" s="37">
        <v>0</v>
      </c>
      <c r="BJ52" s="42">
        <v>0</v>
      </c>
      <c r="BK52" s="37">
        <v>-13363.9</v>
      </c>
      <c r="BL52" s="42">
        <v>-10865.194</v>
      </c>
      <c r="BM52" s="37"/>
      <c r="BN52" s="37"/>
    </row>
    <row r="53" spans="1:66" s="29" customFormat="1" ht="21" customHeight="1">
      <c r="A53" s="17">
        <v>43</v>
      </c>
      <c r="B53" s="58" t="s">
        <v>38</v>
      </c>
      <c r="C53" s="33">
        <f t="shared" si="10"/>
        <v>13526.8</v>
      </c>
      <c r="D53" s="33">
        <f t="shared" si="11"/>
        <v>4410.231</v>
      </c>
      <c r="E53" s="33">
        <f t="shared" si="6"/>
        <v>7358</v>
      </c>
      <c r="F53" s="33">
        <f t="shared" si="7"/>
        <v>4410.231</v>
      </c>
      <c r="G53" s="33">
        <f t="shared" si="12"/>
        <v>6168.8</v>
      </c>
      <c r="H53" s="33">
        <f t="shared" si="8"/>
        <v>0</v>
      </c>
      <c r="I53" s="37">
        <v>6333.6</v>
      </c>
      <c r="J53" s="42">
        <v>4063.831</v>
      </c>
      <c r="K53" s="37"/>
      <c r="L53" s="37"/>
      <c r="M53" s="37">
        <v>884</v>
      </c>
      <c r="N53" s="42">
        <v>346.4</v>
      </c>
      <c r="O53" s="37">
        <v>150</v>
      </c>
      <c r="P53" s="42">
        <v>90</v>
      </c>
      <c r="Q53" s="37"/>
      <c r="R53" s="42">
        <v>0</v>
      </c>
      <c r="S53" s="37">
        <v>150</v>
      </c>
      <c r="T53" s="42">
        <v>10</v>
      </c>
      <c r="U53" s="37">
        <v>120</v>
      </c>
      <c r="V53" s="42">
        <v>0</v>
      </c>
      <c r="W53" s="37">
        <v>94</v>
      </c>
      <c r="X53" s="42">
        <v>46.4</v>
      </c>
      <c r="Y53" s="37"/>
      <c r="Z53" s="42">
        <v>0</v>
      </c>
      <c r="AA53" s="37">
        <v>320</v>
      </c>
      <c r="AB53" s="42">
        <v>200</v>
      </c>
      <c r="AC53" s="37">
        <v>50</v>
      </c>
      <c r="AD53" s="37">
        <v>0</v>
      </c>
      <c r="AE53" s="37"/>
      <c r="AF53" s="37"/>
      <c r="AG53" s="37">
        <v>0</v>
      </c>
      <c r="AH53" s="42">
        <v>0</v>
      </c>
      <c r="AI53" s="37"/>
      <c r="AJ53" s="42">
        <v>0</v>
      </c>
      <c r="AK53" s="37">
        <v>0</v>
      </c>
      <c r="AL53" s="42">
        <v>0</v>
      </c>
      <c r="AM53" s="37"/>
      <c r="AN53" s="42">
        <v>0</v>
      </c>
      <c r="AO53" s="37">
        <v>140.4</v>
      </c>
      <c r="AP53" s="42">
        <v>0</v>
      </c>
      <c r="AQ53" s="33">
        <f t="shared" si="9"/>
        <v>0</v>
      </c>
      <c r="AR53" s="33">
        <f t="shared" si="9"/>
        <v>0</v>
      </c>
      <c r="AS53" s="37">
        <v>0</v>
      </c>
      <c r="AT53" s="42">
        <v>0</v>
      </c>
      <c r="AU53" s="37">
        <v>0</v>
      </c>
      <c r="AV53" s="37"/>
      <c r="AW53" s="37">
        <v>0</v>
      </c>
      <c r="AX53" s="42">
        <v>0</v>
      </c>
      <c r="AY53" s="37"/>
      <c r="AZ53" s="37"/>
      <c r="BA53" s="35"/>
      <c r="BB53" s="42">
        <v>0</v>
      </c>
      <c r="BC53" s="37">
        <v>5168.8</v>
      </c>
      <c r="BD53" s="42">
        <v>0</v>
      </c>
      <c r="BE53" s="37">
        <v>1000</v>
      </c>
      <c r="BF53" s="42">
        <v>0</v>
      </c>
      <c r="BG53" s="37">
        <v>0</v>
      </c>
      <c r="BH53" s="42">
        <v>0</v>
      </c>
      <c r="BI53" s="37">
        <v>0</v>
      </c>
      <c r="BJ53" s="42">
        <v>0</v>
      </c>
      <c r="BK53" s="37"/>
      <c r="BL53" s="42">
        <v>0</v>
      </c>
      <c r="BM53" s="37"/>
      <c r="BN53" s="37"/>
    </row>
    <row r="54" spans="1:68" s="29" customFormat="1" ht="18" customHeight="1">
      <c r="A54" s="18">
        <v>44</v>
      </c>
      <c r="B54" s="60" t="s">
        <v>39</v>
      </c>
      <c r="C54" s="33">
        <f t="shared" si="10"/>
        <v>890320.3</v>
      </c>
      <c r="D54" s="33">
        <f t="shared" si="11"/>
        <v>543720.5589999999</v>
      </c>
      <c r="E54" s="33">
        <f t="shared" si="6"/>
        <v>767961.8</v>
      </c>
      <c r="F54" s="33">
        <f t="shared" si="6"/>
        <v>487477.16399999993</v>
      </c>
      <c r="G54" s="33">
        <f t="shared" si="12"/>
        <v>122358.5</v>
      </c>
      <c r="H54" s="33">
        <f aca="true" t="shared" si="13" ref="H54:H81">AZ54+BD54+BF54+BH54+BJ54+BL54+BN54</f>
        <v>56243.395</v>
      </c>
      <c r="I54" s="40">
        <v>152069</v>
      </c>
      <c r="J54" s="42">
        <v>102284.149</v>
      </c>
      <c r="K54" s="33"/>
      <c r="L54" s="33"/>
      <c r="M54" s="33">
        <v>173664.8</v>
      </c>
      <c r="N54" s="42">
        <v>106251.477</v>
      </c>
      <c r="O54" s="33">
        <v>31931</v>
      </c>
      <c r="P54" s="42">
        <v>13243.856</v>
      </c>
      <c r="Q54" s="33">
        <v>8512.9</v>
      </c>
      <c r="R54" s="42">
        <v>1489.166</v>
      </c>
      <c r="S54" s="33">
        <v>4946.4</v>
      </c>
      <c r="T54" s="42">
        <v>2312.405</v>
      </c>
      <c r="U54" s="33">
        <v>7480</v>
      </c>
      <c r="V54" s="42">
        <v>6482.467</v>
      </c>
      <c r="W54" s="33">
        <v>28863.6</v>
      </c>
      <c r="X54" s="42">
        <v>20565.32</v>
      </c>
      <c r="Y54" s="33">
        <v>8826</v>
      </c>
      <c r="Z54" s="42">
        <v>2202.3</v>
      </c>
      <c r="AA54" s="33">
        <v>28235.7</v>
      </c>
      <c r="AB54" s="42">
        <v>24749.447</v>
      </c>
      <c r="AC54" s="33">
        <v>52615.2</v>
      </c>
      <c r="AD54" s="33">
        <v>33129.007</v>
      </c>
      <c r="AE54" s="33"/>
      <c r="AF54" s="33"/>
      <c r="AG54" s="33">
        <v>374984.4</v>
      </c>
      <c r="AH54" s="42">
        <v>250925.783</v>
      </c>
      <c r="AI54" s="33">
        <v>374984.4</v>
      </c>
      <c r="AJ54" s="42">
        <v>250925.783</v>
      </c>
      <c r="AK54" s="33">
        <v>14405.3</v>
      </c>
      <c r="AL54" s="42">
        <v>12126.871</v>
      </c>
      <c r="AM54" s="33">
        <v>3302</v>
      </c>
      <c r="AN54" s="42">
        <v>1789.7</v>
      </c>
      <c r="AO54" s="33">
        <v>12020.8</v>
      </c>
      <c r="AP54" s="42">
        <v>7493.1</v>
      </c>
      <c r="AQ54" s="33">
        <v>40817.5</v>
      </c>
      <c r="AR54" s="33">
        <f>AT54+AV54-BB54</f>
        <v>8395.784</v>
      </c>
      <c r="AS54" s="33">
        <v>40817.5</v>
      </c>
      <c r="AT54" s="42">
        <v>8395.784</v>
      </c>
      <c r="AU54" s="33">
        <v>0</v>
      </c>
      <c r="AV54" s="33"/>
      <c r="AW54" s="33">
        <v>28617.5</v>
      </c>
      <c r="AX54" s="42">
        <v>0</v>
      </c>
      <c r="AY54" s="33"/>
      <c r="AZ54" s="33"/>
      <c r="BA54" s="33"/>
      <c r="BB54" s="42">
        <v>0</v>
      </c>
      <c r="BC54" s="33">
        <v>125127.4</v>
      </c>
      <c r="BD54" s="42">
        <v>67346.327</v>
      </c>
      <c r="BE54" s="33">
        <v>23601.1</v>
      </c>
      <c r="BF54" s="42">
        <v>18184.79</v>
      </c>
      <c r="BG54" s="33">
        <v>0</v>
      </c>
      <c r="BH54" s="42">
        <v>0</v>
      </c>
      <c r="BI54" s="40">
        <v>0</v>
      </c>
      <c r="BJ54" s="42">
        <v>-696</v>
      </c>
      <c r="BK54" s="33">
        <v>-26370</v>
      </c>
      <c r="BL54" s="42">
        <v>-28591.722</v>
      </c>
      <c r="BM54" s="33"/>
      <c r="BN54" s="33"/>
      <c r="BO54" s="31"/>
      <c r="BP54" s="31"/>
    </row>
    <row r="55" spans="1:68" s="29" customFormat="1" ht="19.5" customHeight="1">
      <c r="A55" s="17">
        <v>45</v>
      </c>
      <c r="B55" s="60" t="s">
        <v>40</v>
      </c>
      <c r="C55" s="33">
        <f t="shared" si="10"/>
        <v>231335.5</v>
      </c>
      <c r="D55" s="33">
        <f t="shared" si="11"/>
        <v>156714.03600000002</v>
      </c>
      <c r="E55" s="33">
        <f t="shared" si="6"/>
        <v>228318.9</v>
      </c>
      <c r="F55" s="33">
        <f t="shared" si="6"/>
        <v>156730.18600000002</v>
      </c>
      <c r="G55" s="33">
        <f t="shared" si="12"/>
        <v>3016.6000000000004</v>
      </c>
      <c r="H55" s="33">
        <f t="shared" si="13"/>
        <v>-16.15000000000009</v>
      </c>
      <c r="I55" s="40">
        <v>43900</v>
      </c>
      <c r="J55" s="42">
        <v>32137.731</v>
      </c>
      <c r="K55" s="33"/>
      <c r="L55" s="33"/>
      <c r="M55" s="33">
        <v>177423.9</v>
      </c>
      <c r="N55" s="42">
        <v>121835.055</v>
      </c>
      <c r="O55" s="33">
        <v>10440</v>
      </c>
      <c r="P55" s="42">
        <v>8127.6</v>
      </c>
      <c r="Q55" s="33">
        <v>560</v>
      </c>
      <c r="R55" s="42">
        <v>185</v>
      </c>
      <c r="S55" s="33">
        <v>860</v>
      </c>
      <c r="T55" s="42">
        <v>607.735</v>
      </c>
      <c r="U55" s="33">
        <v>500</v>
      </c>
      <c r="V55" s="42">
        <v>450</v>
      </c>
      <c r="W55" s="33">
        <v>152753.9</v>
      </c>
      <c r="X55" s="42">
        <v>106990.5</v>
      </c>
      <c r="Y55" s="33">
        <v>150953.9</v>
      </c>
      <c r="Z55" s="42">
        <v>106447.5</v>
      </c>
      <c r="AA55" s="33">
        <v>200</v>
      </c>
      <c r="AB55" s="42">
        <v>111</v>
      </c>
      <c r="AC55" s="33">
        <v>10420</v>
      </c>
      <c r="AD55" s="33">
        <v>4590.1</v>
      </c>
      <c r="AE55" s="33"/>
      <c r="AF55" s="33"/>
      <c r="AG55" s="33">
        <v>0</v>
      </c>
      <c r="AH55" s="42">
        <v>0</v>
      </c>
      <c r="AI55" s="33"/>
      <c r="AJ55" s="42">
        <v>0</v>
      </c>
      <c r="AK55" s="33">
        <v>2525</v>
      </c>
      <c r="AL55" s="42">
        <v>1053.7</v>
      </c>
      <c r="AM55" s="33">
        <v>2525</v>
      </c>
      <c r="AN55" s="42">
        <v>1053.7</v>
      </c>
      <c r="AO55" s="33">
        <v>3420</v>
      </c>
      <c r="AP55" s="42">
        <v>1664</v>
      </c>
      <c r="AQ55" s="33">
        <f t="shared" si="9"/>
        <v>1050</v>
      </c>
      <c r="AR55" s="33">
        <f t="shared" si="9"/>
        <v>39.7</v>
      </c>
      <c r="AS55" s="33">
        <v>1050</v>
      </c>
      <c r="AT55" s="42">
        <v>39.7</v>
      </c>
      <c r="AU55" s="33">
        <v>0</v>
      </c>
      <c r="AV55" s="33"/>
      <c r="AW55" s="33">
        <v>450</v>
      </c>
      <c r="AX55" s="42">
        <v>0</v>
      </c>
      <c r="AY55" s="33"/>
      <c r="AZ55" s="33"/>
      <c r="BA55" s="33"/>
      <c r="BB55" s="42">
        <v>0</v>
      </c>
      <c r="BC55" s="33">
        <v>4700.6</v>
      </c>
      <c r="BD55" s="42">
        <v>0</v>
      </c>
      <c r="BE55" s="33">
        <v>2316</v>
      </c>
      <c r="BF55" s="42">
        <v>1351</v>
      </c>
      <c r="BG55" s="33">
        <v>0</v>
      </c>
      <c r="BH55" s="42">
        <v>0</v>
      </c>
      <c r="BI55" s="41">
        <v>0</v>
      </c>
      <c r="BJ55" s="42">
        <v>0</v>
      </c>
      <c r="BK55" s="33">
        <v>-4000</v>
      </c>
      <c r="BL55" s="42">
        <v>-1367.15</v>
      </c>
      <c r="BM55" s="33"/>
      <c r="BN55" s="33"/>
      <c r="BO55" s="31"/>
      <c r="BP55" s="31"/>
    </row>
    <row r="56" spans="1:68" s="29" customFormat="1" ht="19.5" customHeight="1">
      <c r="A56" s="18">
        <v>46</v>
      </c>
      <c r="B56" s="60" t="s">
        <v>41</v>
      </c>
      <c r="C56" s="33">
        <f t="shared" si="10"/>
        <v>23777.100000000002</v>
      </c>
      <c r="D56" s="33">
        <f t="shared" si="11"/>
        <v>13045.625</v>
      </c>
      <c r="E56" s="33">
        <f t="shared" si="6"/>
        <v>22836.2</v>
      </c>
      <c r="F56" s="33">
        <f t="shared" si="6"/>
        <v>12205.625</v>
      </c>
      <c r="G56" s="33">
        <f t="shared" si="12"/>
        <v>1540.9</v>
      </c>
      <c r="H56" s="33">
        <f t="shared" si="13"/>
        <v>840</v>
      </c>
      <c r="I56" s="40">
        <v>13146.6</v>
      </c>
      <c r="J56" s="42">
        <v>9223.524</v>
      </c>
      <c r="K56" s="33"/>
      <c r="L56" s="33"/>
      <c r="M56" s="39">
        <v>8089.6</v>
      </c>
      <c r="N56" s="42">
        <v>2982.101</v>
      </c>
      <c r="O56" s="33">
        <v>3650</v>
      </c>
      <c r="P56" s="42">
        <v>2194.605</v>
      </c>
      <c r="Q56" s="33">
        <v>500</v>
      </c>
      <c r="R56" s="42">
        <v>0</v>
      </c>
      <c r="S56" s="33">
        <v>150</v>
      </c>
      <c r="T56" s="42">
        <v>112.096</v>
      </c>
      <c r="U56" s="33">
        <v>120</v>
      </c>
      <c r="V56" s="42">
        <v>67.4</v>
      </c>
      <c r="W56" s="33">
        <v>330</v>
      </c>
      <c r="X56" s="42">
        <v>148</v>
      </c>
      <c r="Y56" s="33"/>
      <c r="Z56" s="42">
        <v>0</v>
      </c>
      <c r="AA56" s="33">
        <v>1129.6</v>
      </c>
      <c r="AB56" s="42">
        <v>0</v>
      </c>
      <c r="AC56" s="33">
        <v>2130</v>
      </c>
      <c r="AD56" s="33">
        <v>430</v>
      </c>
      <c r="AE56" s="33"/>
      <c r="AF56" s="33"/>
      <c r="AG56" s="33">
        <v>0</v>
      </c>
      <c r="AH56" s="42">
        <v>0</v>
      </c>
      <c r="AI56" s="33"/>
      <c r="AJ56" s="42">
        <v>0</v>
      </c>
      <c r="AK56" s="33">
        <v>0</v>
      </c>
      <c r="AL56" s="42">
        <v>0</v>
      </c>
      <c r="AM56" s="33"/>
      <c r="AN56" s="42">
        <v>0</v>
      </c>
      <c r="AO56" s="33">
        <v>900</v>
      </c>
      <c r="AP56" s="42">
        <v>0</v>
      </c>
      <c r="AQ56" s="33">
        <f t="shared" si="9"/>
        <v>100</v>
      </c>
      <c r="AR56" s="33">
        <f t="shared" si="9"/>
        <v>0</v>
      </c>
      <c r="AS56" s="33">
        <v>700</v>
      </c>
      <c r="AT56" s="42">
        <v>0</v>
      </c>
      <c r="AU56" s="33">
        <v>0</v>
      </c>
      <c r="AV56" s="33"/>
      <c r="AW56" s="33">
        <v>600</v>
      </c>
      <c r="AX56" s="42">
        <v>0</v>
      </c>
      <c r="AY56" s="33"/>
      <c r="AZ56" s="33"/>
      <c r="BA56" s="33">
        <v>600</v>
      </c>
      <c r="BB56" s="42">
        <v>0</v>
      </c>
      <c r="BC56" s="33">
        <v>1540.9</v>
      </c>
      <c r="BD56" s="42">
        <v>840</v>
      </c>
      <c r="BE56" s="33">
        <v>0</v>
      </c>
      <c r="BF56" s="42">
        <v>0</v>
      </c>
      <c r="BG56" s="33">
        <v>0</v>
      </c>
      <c r="BH56" s="42">
        <v>0</v>
      </c>
      <c r="BI56" s="41">
        <v>0</v>
      </c>
      <c r="BJ56" s="42">
        <v>0</v>
      </c>
      <c r="BK56" s="33"/>
      <c r="BL56" s="42">
        <v>0</v>
      </c>
      <c r="BM56" s="33"/>
      <c r="BN56" s="33"/>
      <c r="BO56" s="31"/>
      <c r="BP56" s="31"/>
    </row>
    <row r="57" spans="1:68" s="29" customFormat="1" ht="21" customHeight="1">
      <c r="A57" s="17">
        <v>47</v>
      </c>
      <c r="B57" s="60" t="s">
        <v>92</v>
      </c>
      <c r="C57" s="33">
        <f t="shared" si="10"/>
        <v>41627.700000000004</v>
      </c>
      <c r="D57" s="33">
        <f t="shared" si="11"/>
        <v>24667.573999999997</v>
      </c>
      <c r="E57" s="33">
        <f t="shared" si="6"/>
        <v>40602.3</v>
      </c>
      <c r="F57" s="33">
        <f t="shared" si="6"/>
        <v>23642.974</v>
      </c>
      <c r="G57" s="33">
        <f t="shared" si="12"/>
        <v>1025.4</v>
      </c>
      <c r="H57" s="33">
        <f t="shared" si="13"/>
        <v>1024.6</v>
      </c>
      <c r="I57" s="40">
        <v>20500</v>
      </c>
      <c r="J57" s="42">
        <v>13399.274</v>
      </c>
      <c r="K57" s="33"/>
      <c r="L57" s="33"/>
      <c r="M57" s="33">
        <v>11956.9</v>
      </c>
      <c r="N57" s="42">
        <v>6437.2</v>
      </c>
      <c r="O57" s="33">
        <v>6026.9</v>
      </c>
      <c r="P57" s="42">
        <v>4409</v>
      </c>
      <c r="Q57" s="33">
        <v>1960</v>
      </c>
      <c r="R57" s="42">
        <v>0</v>
      </c>
      <c r="S57" s="33">
        <v>100</v>
      </c>
      <c r="T57" s="42">
        <v>0</v>
      </c>
      <c r="U57" s="33">
        <v>240</v>
      </c>
      <c r="V57" s="42">
        <v>0</v>
      </c>
      <c r="W57" s="33">
        <v>1430</v>
      </c>
      <c r="X57" s="42">
        <v>878.2</v>
      </c>
      <c r="Y57" s="33">
        <v>900</v>
      </c>
      <c r="Z57" s="42">
        <v>600</v>
      </c>
      <c r="AA57" s="33">
        <v>100</v>
      </c>
      <c r="AB57" s="42">
        <v>0</v>
      </c>
      <c r="AC57" s="33">
        <v>1500</v>
      </c>
      <c r="AD57" s="33">
        <v>850</v>
      </c>
      <c r="AE57" s="33"/>
      <c r="AF57" s="33"/>
      <c r="AG57" s="33">
        <v>6000</v>
      </c>
      <c r="AH57" s="42">
        <v>3506.5</v>
      </c>
      <c r="AI57" s="33">
        <v>6000</v>
      </c>
      <c r="AJ57" s="42">
        <v>3506.5</v>
      </c>
      <c r="AK57" s="33">
        <v>0</v>
      </c>
      <c r="AL57" s="42">
        <v>0</v>
      </c>
      <c r="AM57" s="33"/>
      <c r="AN57" s="42">
        <v>0</v>
      </c>
      <c r="AO57" s="33">
        <v>900</v>
      </c>
      <c r="AP57" s="42">
        <v>0</v>
      </c>
      <c r="AQ57" s="33">
        <f t="shared" si="9"/>
        <v>1245.4</v>
      </c>
      <c r="AR57" s="33">
        <f t="shared" si="9"/>
        <v>300</v>
      </c>
      <c r="AS57" s="33">
        <v>1245.4</v>
      </c>
      <c r="AT57" s="42">
        <v>300</v>
      </c>
      <c r="AU57" s="33">
        <v>0</v>
      </c>
      <c r="AV57" s="33"/>
      <c r="AW57" s="33">
        <v>895.4</v>
      </c>
      <c r="AX57" s="42">
        <v>0</v>
      </c>
      <c r="AY57" s="33"/>
      <c r="AZ57" s="33"/>
      <c r="BA57" s="33"/>
      <c r="BB57" s="42">
        <v>0</v>
      </c>
      <c r="BC57" s="33">
        <v>3025.4</v>
      </c>
      <c r="BD57" s="42">
        <v>1051</v>
      </c>
      <c r="BE57" s="33">
        <v>300</v>
      </c>
      <c r="BF57" s="42">
        <v>0</v>
      </c>
      <c r="BG57" s="33">
        <v>0</v>
      </c>
      <c r="BH57" s="42">
        <v>0</v>
      </c>
      <c r="BI57" s="41">
        <v>0</v>
      </c>
      <c r="BJ57" s="42">
        <v>0</v>
      </c>
      <c r="BK57" s="33">
        <v>-2300</v>
      </c>
      <c r="BL57" s="42">
        <v>-26.4</v>
      </c>
      <c r="BM57" s="33"/>
      <c r="BN57" s="33"/>
      <c r="BO57" s="31"/>
      <c r="BP57" s="31"/>
    </row>
    <row r="58" spans="1:68" s="29" customFormat="1" ht="19.5" customHeight="1">
      <c r="A58" s="18">
        <v>48</v>
      </c>
      <c r="B58" s="60" t="s">
        <v>42</v>
      </c>
      <c r="C58" s="33">
        <f t="shared" si="10"/>
        <v>46825.5</v>
      </c>
      <c r="D58" s="33">
        <f t="shared" si="11"/>
        <v>31940.956</v>
      </c>
      <c r="E58" s="33">
        <f t="shared" si="6"/>
        <v>33264.8</v>
      </c>
      <c r="F58" s="33">
        <f t="shared" si="6"/>
        <v>19584.447</v>
      </c>
      <c r="G58" s="33">
        <f t="shared" si="12"/>
        <v>13560.7</v>
      </c>
      <c r="H58" s="33">
        <f t="shared" si="13"/>
        <v>12356.509</v>
      </c>
      <c r="I58" s="40">
        <v>14914</v>
      </c>
      <c r="J58" s="42">
        <v>10354.307</v>
      </c>
      <c r="K58" s="33"/>
      <c r="L58" s="33"/>
      <c r="M58" s="33">
        <v>9825</v>
      </c>
      <c r="N58" s="42">
        <v>4871.14</v>
      </c>
      <c r="O58" s="33">
        <v>1900</v>
      </c>
      <c r="P58" s="42">
        <v>1446.44</v>
      </c>
      <c r="Q58" s="33">
        <v>960</v>
      </c>
      <c r="R58" s="42">
        <v>720</v>
      </c>
      <c r="S58" s="33">
        <v>280</v>
      </c>
      <c r="T58" s="42">
        <v>168</v>
      </c>
      <c r="U58" s="33">
        <v>20</v>
      </c>
      <c r="V58" s="42">
        <v>13.5</v>
      </c>
      <c r="W58" s="33">
        <v>685</v>
      </c>
      <c r="X58" s="42">
        <v>163.2</v>
      </c>
      <c r="Y58" s="33">
        <v>150</v>
      </c>
      <c r="Z58" s="42">
        <v>0</v>
      </c>
      <c r="AA58" s="33">
        <v>1450</v>
      </c>
      <c r="AB58" s="42">
        <v>0</v>
      </c>
      <c r="AC58" s="33">
        <v>4280</v>
      </c>
      <c r="AD58" s="33">
        <v>2360</v>
      </c>
      <c r="AE58" s="33"/>
      <c r="AF58" s="33"/>
      <c r="AG58" s="33">
        <v>4530</v>
      </c>
      <c r="AH58" s="42">
        <v>3509</v>
      </c>
      <c r="AI58" s="33">
        <v>4530</v>
      </c>
      <c r="AJ58" s="42">
        <v>3509</v>
      </c>
      <c r="AK58" s="33">
        <v>0</v>
      </c>
      <c r="AL58" s="42">
        <v>0</v>
      </c>
      <c r="AM58" s="33"/>
      <c r="AN58" s="42">
        <v>0</v>
      </c>
      <c r="AO58" s="33">
        <v>2200</v>
      </c>
      <c r="AP58" s="42">
        <v>650</v>
      </c>
      <c r="AQ58" s="33">
        <f t="shared" si="9"/>
        <v>1795.8</v>
      </c>
      <c r="AR58" s="33">
        <f t="shared" si="9"/>
        <v>200</v>
      </c>
      <c r="AS58" s="33">
        <v>1795.8</v>
      </c>
      <c r="AT58" s="42">
        <v>200</v>
      </c>
      <c r="AU58" s="33">
        <v>0</v>
      </c>
      <c r="AV58" s="33"/>
      <c r="AW58" s="33">
        <v>1507.8</v>
      </c>
      <c r="AX58" s="42">
        <v>0</v>
      </c>
      <c r="AY58" s="33"/>
      <c r="AZ58" s="33"/>
      <c r="BA58" s="33"/>
      <c r="BB58" s="42">
        <v>0</v>
      </c>
      <c r="BC58" s="33">
        <v>12000</v>
      </c>
      <c r="BD58" s="42">
        <v>11356.509</v>
      </c>
      <c r="BE58" s="33">
        <v>1560.7</v>
      </c>
      <c r="BF58" s="42">
        <v>1000</v>
      </c>
      <c r="BG58" s="33">
        <v>0</v>
      </c>
      <c r="BH58" s="42">
        <v>0</v>
      </c>
      <c r="BI58" s="41">
        <v>0</v>
      </c>
      <c r="BJ58" s="42">
        <v>0</v>
      </c>
      <c r="BK58" s="33"/>
      <c r="BL58" s="42">
        <v>0</v>
      </c>
      <c r="BM58" s="33"/>
      <c r="BN58" s="33"/>
      <c r="BO58" s="31"/>
      <c r="BP58" s="31"/>
    </row>
    <row r="59" spans="1:68" s="29" customFormat="1" ht="19.5" customHeight="1">
      <c r="A59" s="17">
        <v>49</v>
      </c>
      <c r="B59" s="60" t="s">
        <v>93</v>
      </c>
      <c r="C59" s="33">
        <f t="shared" si="10"/>
        <v>36673.3</v>
      </c>
      <c r="D59" s="33">
        <f t="shared" si="11"/>
        <v>25050.951</v>
      </c>
      <c r="E59" s="33">
        <f t="shared" si="6"/>
        <v>36673.3</v>
      </c>
      <c r="F59" s="33">
        <f t="shared" si="6"/>
        <v>25050.951</v>
      </c>
      <c r="G59" s="33">
        <f t="shared" si="12"/>
        <v>4000</v>
      </c>
      <c r="H59" s="33">
        <f t="shared" si="13"/>
        <v>2500</v>
      </c>
      <c r="I59" s="40">
        <v>12756</v>
      </c>
      <c r="J59" s="42">
        <v>8548.958</v>
      </c>
      <c r="K59" s="33"/>
      <c r="L59" s="33"/>
      <c r="M59" s="33">
        <v>16817.3</v>
      </c>
      <c r="N59" s="42">
        <v>13251.993</v>
      </c>
      <c r="O59" s="33">
        <v>7200</v>
      </c>
      <c r="P59" s="42">
        <v>5089.793</v>
      </c>
      <c r="Q59" s="33">
        <v>1200</v>
      </c>
      <c r="R59" s="42">
        <v>900</v>
      </c>
      <c r="S59" s="33">
        <v>450</v>
      </c>
      <c r="T59" s="42">
        <v>353</v>
      </c>
      <c r="U59" s="33">
        <v>100</v>
      </c>
      <c r="V59" s="42">
        <v>403</v>
      </c>
      <c r="W59" s="33">
        <v>2490.3</v>
      </c>
      <c r="X59" s="42">
        <v>2496.2</v>
      </c>
      <c r="Y59" s="33">
        <v>2200</v>
      </c>
      <c r="Z59" s="42">
        <v>2250</v>
      </c>
      <c r="AA59" s="33">
        <v>227</v>
      </c>
      <c r="AB59" s="42">
        <v>40</v>
      </c>
      <c r="AC59" s="33">
        <v>5000</v>
      </c>
      <c r="AD59" s="33">
        <v>3970</v>
      </c>
      <c r="AE59" s="33"/>
      <c r="AF59" s="33"/>
      <c r="AG59" s="33">
        <v>0</v>
      </c>
      <c r="AH59" s="42">
        <v>0</v>
      </c>
      <c r="AI59" s="33"/>
      <c r="AJ59" s="42">
        <v>0</v>
      </c>
      <c r="AK59" s="33">
        <v>600</v>
      </c>
      <c r="AL59" s="42">
        <v>0</v>
      </c>
      <c r="AM59" s="33"/>
      <c r="AN59" s="42">
        <v>0</v>
      </c>
      <c r="AO59" s="33">
        <v>2500</v>
      </c>
      <c r="AP59" s="42">
        <v>500</v>
      </c>
      <c r="AQ59" s="33">
        <f t="shared" si="9"/>
        <v>0</v>
      </c>
      <c r="AR59" s="33">
        <f t="shared" si="9"/>
        <v>250</v>
      </c>
      <c r="AS59" s="33">
        <v>4000</v>
      </c>
      <c r="AT59" s="42">
        <v>2750</v>
      </c>
      <c r="AU59" s="33">
        <v>0</v>
      </c>
      <c r="AV59" s="33"/>
      <c r="AW59" s="33">
        <v>4000</v>
      </c>
      <c r="AX59" s="42">
        <v>2500</v>
      </c>
      <c r="AY59" s="33"/>
      <c r="AZ59" s="33"/>
      <c r="BA59" s="33">
        <v>4000</v>
      </c>
      <c r="BB59" s="42">
        <v>2500</v>
      </c>
      <c r="BC59" s="33">
        <v>3500</v>
      </c>
      <c r="BD59" s="42">
        <v>2500</v>
      </c>
      <c r="BE59" s="33">
        <v>1500</v>
      </c>
      <c r="BF59" s="42">
        <v>0</v>
      </c>
      <c r="BG59" s="33">
        <v>0</v>
      </c>
      <c r="BH59" s="42">
        <v>0</v>
      </c>
      <c r="BI59" s="41">
        <v>0</v>
      </c>
      <c r="BJ59" s="42">
        <v>0</v>
      </c>
      <c r="BK59" s="33">
        <v>-1000</v>
      </c>
      <c r="BL59" s="42">
        <v>0</v>
      </c>
      <c r="BM59" s="33"/>
      <c r="BN59" s="33"/>
      <c r="BO59" s="31"/>
      <c r="BP59" s="31"/>
    </row>
    <row r="60" spans="1:68" s="29" customFormat="1" ht="21" customHeight="1">
      <c r="A60" s="18">
        <v>50</v>
      </c>
      <c r="B60" s="60" t="s">
        <v>43</v>
      </c>
      <c r="C60" s="33">
        <f t="shared" si="10"/>
        <v>55841.3</v>
      </c>
      <c r="D60" s="33">
        <f t="shared" si="11"/>
        <v>39712.138999999996</v>
      </c>
      <c r="E60" s="33">
        <f t="shared" si="6"/>
        <v>50232</v>
      </c>
      <c r="F60" s="33">
        <f t="shared" si="6"/>
        <v>34105.138999999996</v>
      </c>
      <c r="G60" s="33">
        <f t="shared" si="12"/>
        <v>9309.3</v>
      </c>
      <c r="H60" s="33">
        <f t="shared" si="13"/>
        <v>9209.5</v>
      </c>
      <c r="I60" s="40">
        <v>25150</v>
      </c>
      <c r="J60" s="42">
        <v>17317.696</v>
      </c>
      <c r="K60" s="37"/>
      <c r="L60" s="37"/>
      <c r="M60" s="37">
        <v>19610</v>
      </c>
      <c r="N60" s="42">
        <v>12094.943</v>
      </c>
      <c r="O60" s="37">
        <v>5700</v>
      </c>
      <c r="P60" s="42">
        <v>4368.93</v>
      </c>
      <c r="Q60" s="37"/>
      <c r="R60" s="42">
        <v>0</v>
      </c>
      <c r="S60" s="37">
        <v>300</v>
      </c>
      <c r="T60" s="42">
        <v>248.477</v>
      </c>
      <c r="U60" s="37">
        <v>100</v>
      </c>
      <c r="V60" s="42">
        <v>54.5</v>
      </c>
      <c r="W60" s="37">
        <v>8550</v>
      </c>
      <c r="X60" s="42">
        <v>6124.84</v>
      </c>
      <c r="Y60" s="37">
        <v>8100</v>
      </c>
      <c r="Z60" s="42">
        <v>5946.84</v>
      </c>
      <c r="AA60" s="37">
        <v>1650</v>
      </c>
      <c r="AB60" s="42">
        <v>187.28</v>
      </c>
      <c r="AC60" s="37">
        <v>2650</v>
      </c>
      <c r="AD60" s="37">
        <v>897.845</v>
      </c>
      <c r="AE60" s="37"/>
      <c r="AF60" s="37"/>
      <c r="AG60" s="37">
        <v>0</v>
      </c>
      <c r="AH60" s="42">
        <v>0</v>
      </c>
      <c r="AI60" s="37"/>
      <c r="AJ60" s="42">
        <v>0</v>
      </c>
      <c r="AK60" s="37">
        <v>500</v>
      </c>
      <c r="AL60" s="42">
        <v>400</v>
      </c>
      <c r="AM60" s="37">
        <v>500</v>
      </c>
      <c r="AN60" s="42">
        <v>400</v>
      </c>
      <c r="AO60" s="37">
        <v>500</v>
      </c>
      <c r="AP60" s="42">
        <v>490</v>
      </c>
      <c r="AQ60" s="33">
        <f t="shared" si="9"/>
        <v>772</v>
      </c>
      <c r="AR60" s="33">
        <f t="shared" si="9"/>
        <v>200</v>
      </c>
      <c r="AS60" s="37">
        <v>4472</v>
      </c>
      <c r="AT60" s="42">
        <v>3802.5</v>
      </c>
      <c r="AU60" s="37">
        <v>0</v>
      </c>
      <c r="AV60" s="37"/>
      <c r="AW60" s="37">
        <v>4222</v>
      </c>
      <c r="AX60" s="42">
        <v>3602.5</v>
      </c>
      <c r="AY60" s="37"/>
      <c r="AZ60" s="37"/>
      <c r="BA60" s="37">
        <v>3700</v>
      </c>
      <c r="BB60" s="42">
        <v>3602.5</v>
      </c>
      <c r="BC60" s="37">
        <v>13109.3</v>
      </c>
      <c r="BD60" s="42">
        <v>8909.5</v>
      </c>
      <c r="BE60" s="37">
        <v>500</v>
      </c>
      <c r="BF60" s="42">
        <v>300</v>
      </c>
      <c r="BG60" s="37">
        <v>0</v>
      </c>
      <c r="BH60" s="42">
        <v>0</v>
      </c>
      <c r="BI60" s="41">
        <v>0</v>
      </c>
      <c r="BJ60" s="42">
        <v>0</v>
      </c>
      <c r="BK60" s="37">
        <v>-4300</v>
      </c>
      <c r="BL60" s="42">
        <v>0</v>
      </c>
      <c r="BM60" s="37"/>
      <c r="BN60" s="37"/>
      <c r="BO60" s="31"/>
      <c r="BP60" s="31"/>
    </row>
    <row r="61" spans="1:68" s="29" customFormat="1" ht="21" customHeight="1">
      <c r="A61" s="17">
        <v>51</v>
      </c>
      <c r="B61" s="60" t="s">
        <v>44</v>
      </c>
      <c r="C61" s="33">
        <f t="shared" si="10"/>
        <v>88526.3</v>
      </c>
      <c r="D61" s="33">
        <f t="shared" si="11"/>
        <v>47252.455500000004</v>
      </c>
      <c r="E61" s="33">
        <f t="shared" si="6"/>
        <v>67640.6</v>
      </c>
      <c r="F61" s="33">
        <f t="shared" si="6"/>
        <v>43048.023</v>
      </c>
      <c r="G61" s="33">
        <f t="shared" si="12"/>
        <v>20885.7</v>
      </c>
      <c r="H61" s="33">
        <f t="shared" si="13"/>
        <v>4204.4325</v>
      </c>
      <c r="I61" s="40">
        <v>27693.2</v>
      </c>
      <c r="J61" s="42">
        <v>16907.823</v>
      </c>
      <c r="K61" s="37"/>
      <c r="L61" s="37"/>
      <c r="M61" s="37">
        <v>14222</v>
      </c>
      <c r="N61" s="42">
        <v>9000.6</v>
      </c>
      <c r="O61" s="37">
        <v>9678.8</v>
      </c>
      <c r="P61" s="42">
        <v>6079.9</v>
      </c>
      <c r="Q61" s="37"/>
      <c r="R61" s="42">
        <v>80</v>
      </c>
      <c r="S61" s="37">
        <v>522.2</v>
      </c>
      <c r="T61" s="42">
        <v>293.8</v>
      </c>
      <c r="U61" s="37">
        <v>100</v>
      </c>
      <c r="V61" s="42">
        <v>0</v>
      </c>
      <c r="W61" s="37">
        <v>1221</v>
      </c>
      <c r="X61" s="42">
        <v>701.4</v>
      </c>
      <c r="Y61" s="37">
        <v>700</v>
      </c>
      <c r="Z61" s="42">
        <v>400</v>
      </c>
      <c r="AA61" s="37">
        <v>100</v>
      </c>
      <c r="AB61" s="42">
        <v>772</v>
      </c>
      <c r="AC61" s="37">
        <v>2440</v>
      </c>
      <c r="AD61" s="37">
        <v>913.5</v>
      </c>
      <c r="AE61" s="37"/>
      <c r="AF61" s="37"/>
      <c r="AG61" s="37">
        <v>17220.8</v>
      </c>
      <c r="AH61" s="42">
        <v>13016</v>
      </c>
      <c r="AI61" s="37">
        <v>14720.8</v>
      </c>
      <c r="AJ61" s="42">
        <v>11186</v>
      </c>
      <c r="AK61" s="37">
        <v>4004.6</v>
      </c>
      <c r="AL61" s="42">
        <v>2943.6</v>
      </c>
      <c r="AM61" s="37">
        <v>4004.6</v>
      </c>
      <c r="AN61" s="42">
        <v>2943.6</v>
      </c>
      <c r="AO61" s="37">
        <v>4000</v>
      </c>
      <c r="AP61" s="42">
        <v>880</v>
      </c>
      <c r="AQ61" s="33">
        <f t="shared" si="9"/>
        <v>500</v>
      </c>
      <c r="AR61" s="33">
        <f t="shared" si="9"/>
        <v>300</v>
      </c>
      <c r="AS61" s="37">
        <v>500</v>
      </c>
      <c r="AT61" s="42">
        <v>300</v>
      </c>
      <c r="AU61" s="37">
        <v>0</v>
      </c>
      <c r="AV61" s="37"/>
      <c r="AW61" s="37">
        <v>200</v>
      </c>
      <c r="AX61" s="42">
        <v>0</v>
      </c>
      <c r="AY61" s="37"/>
      <c r="AZ61" s="37"/>
      <c r="BA61" s="37"/>
      <c r="BB61" s="42">
        <v>0</v>
      </c>
      <c r="BC61" s="37">
        <v>14385.7</v>
      </c>
      <c r="BD61" s="42">
        <v>3530</v>
      </c>
      <c r="BE61" s="37">
        <v>8500</v>
      </c>
      <c r="BF61" s="42">
        <v>850.5</v>
      </c>
      <c r="BG61" s="37">
        <v>0</v>
      </c>
      <c r="BH61" s="42">
        <v>0</v>
      </c>
      <c r="BI61" s="41">
        <v>-2000</v>
      </c>
      <c r="BJ61" s="42">
        <v>0</v>
      </c>
      <c r="BK61" s="37"/>
      <c r="BL61" s="42">
        <v>-176.0675</v>
      </c>
      <c r="BM61" s="37"/>
      <c r="BN61" s="37"/>
      <c r="BO61" s="31"/>
      <c r="BP61" s="31"/>
    </row>
    <row r="62" spans="1:68" s="29" customFormat="1" ht="21" customHeight="1">
      <c r="A62" s="18">
        <v>52</v>
      </c>
      <c r="B62" s="60" t="s">
        <v>45</v>
      </c>
      <c r="C62" s="33">
        <f t="shared" si="10"/>
        <v>25993.100000000002</v>
      </c>
      <c r="D62" s="33">
        <f t="shared" si="11"/>
        <v>13794.282</v>
      </c>
      <c r="E62" s="33">
        <f t="shared" si="6"/>
        <v>25162.7</v>
      </c>
      <c r="F62" s="33">
        <f t="shared" si="6"/>
        <v>13342.982</v>
      </c>
      <c r="G62" s="33">
        <f t="shared" si="12"/>
        <v>1130.4</v>
      </c>
      <c r="H62" s="33">
        <f t="shared" si="13"/>
        <v>451.3</v>
      </c>
      <c r="I62" s="40">
        <v>13960</v>
      </c>
      <c r="J62" s="42">
        <v>9257.672</v>
      </c>
      <c r="K62" s="37"/>
      <c r="L62" s="37"/>
      <c r="M62" s="37">
        <v>6570</v>
      </c>
      <c r="N62" s="42">
        <v>3685.31</v>
      </c>
      <c r="O62" s="37">
        <v>2500</v>
      </c>
      <c r="P62" s="42">
        <v>1071.3</v>
      </c>
      <c r="Q62" s="37"/>
      <c r="R62" s="42">
        <v>0</v>
      </c>
      <c r="S62" s="37">
        <v>300</v>
      </c>
      <c r="T62" s="42">
        <v>144</v>
      </c>
      <c r="U62" s="37">
        <v>120</v>
      </c>
      <c r="V62" s="42">
        <v>60</v>
      </c>
      <c r="W62" s="37">
        <v>1500</v>
      </c>
      <c r="X62" s="42">
        <v>1078</v>
      </c>
      <c r="Y62" s="37">
        <v>1000</v>
      </c>
      <c r="Z62" s="42">
        <v>1000</v>
      </c>
      <c r="AA62" s="37">
        <v>0</v>
      </c>
      <c r="AB62" s="42">
        <v>0</v>
      </c>
      <c r="AC62" s="37">
        <v>1700</v>
      </c>
      <c r="AD62" s="37">
        <v>1300</v>
      </c>
      <c r="AE62" s="37"/>
      <c r="AF62" s="37"/>
      <c r="AG62" s="37">
        <v>0</v>
      </c>
      <c r="AH62" s="42">
        <v>0</v>
      </c>
      <c r="AI62" s="37"/>
      <c r="AJ62" s="42">
        <v>0</v>
      </c>
      <c r="AK62" s="37">
        <v>0</v>
      </c>
      <c r="AL62" s="42">
        <v>0</v>
      </c>
      <c r="AM62" s="37"/>
      <c r="AN62" s="42">
        <v>0</v>
      </c>
      <c r="AO62" s="37">
        <v>600</v>
      </c>
      <c r="AP62" s="42">
        <v>400</v>
      </c>
      <c r="AQ62" s="33">
        <f t="shared" si="9"/>
        <v>3732.7</v>
      </c>
      <c r="AR62" s="33">
        <f t="shared" si="9"/>
        <v>0</v>
      </c>
      <c r="AS62" s="37">
        <v>4032.7</v>
      </c>
      <c r="AT62" s="42">
        <v>0</v>
      </c>
      <c r="AU62" s="37">
        <v>0</v>
      </c>
      <c r="AV62" s="37"/>
      <c r="AW62" s="37">
        <v>4032.7</v>
      </c>
      <c r="AX62" s="42">
        <v>0</v>
      </c>
      <c r="AY62" s="37"/>
      <c r="AZ62" s="37"/>
      <c r="BA62" s="37">
        <v>300</v>
      </c>
      <c r="BB62" s="42">
        <v>0</v>
      </c>
      <c r="BC62" s="37">
        <v>830.4</v>
      </c>
      <c r="BD62" s="42">
        <v>368</v>
      </c>
      <c r="BE62" s="37">
        <v>300</v>
      </c>
      <c r="BF62" s="42">
        <v>83.3</v>
      </c>
      <c r="BG62" s="37">
        <v>0</v>
      </c>
      <c r="BH62" s="42">
        <v>0</v>
      </c>
      <c r="BI62" s="41">
        <v>0</v>
      </c>
      <c r="BJ62" s="42">
        <v>0</v>
      </c>
      <c r="BK62" s="37"/>
      <c r="BL62" s="42">
        <v>0</v>
      </c>
      <c r="BM62" s="37"/>
      <c r="BN62" s="37"/>
      <c r="BO62" s="31"/>
      <c r="BP62" s="31"/>
    </row>
    <row r="63" spans="1:68" s="29" customFormat="1" ht="21" customHeight="1">
      <c r="A63" s="17">
        <v>53</v>
      </c>
      <c r="B63" s="60" t="s">
        <v>46</v>
      </c>
      <c r="C63" s="33">
        <f t="shared" si="10"/>
        <v>59719.399999999994</v>
      </c>
      <c r="D63" s="33">
        <f t="shared" si="11"/>
        <v>31108.215</v>
      </c>
      <c r="E63" s="33">
        <f t="shared" si="6"/>
        <v>57150.799999999996</v>
      </c>
      <c r="F63" s="33">
        <f t="shared" si="6"/>
        <v>30166.638000000003</v>
      </c>
      <c r="G63" s="33">
        <f t="shared" si="12"/>
        <v>3050</v>
      </c>
      <c r="H63" s="33">
        <f t="shared" si="13"/>
        <v>972.9960000000001</v>
      </c>
      <c r="I63" s="40">
        <v>26519.6</v>
      </c>
      <c r="J63" s="42">
        <v>17129.398</v>
      </c>
      <c r="K63" s="37"/>
      <c r="L63" s="37"/>
      <c r="M63" s="37">
        <v>19880</v>
      </c>
      <c r="N63" s="42">
        <v>9418.121</v>
      </c>
      <c r="O63" s="37">
        <v>7900</v>
      </c>
      <c r="P63" s="42">
        <v>4945.463</v>
      </c>
      <c r="Q63" s="37"/>
      <c r="R63" s="42">
        <v>0</v>
      </c>
      <c r="S63" s="37">
        <v>1090</v>
      </c>
      <c r="T63" s="42">
        <v>705.621</v>
      </c>
      <c r="U63" s="37">
        <v>120</v>
      </c>
      <c r="V63" s="42">
        <v>0</v>
      </c>
      <c r="W63" s="37">
        <v>1290</v>
      </c>
      <c r="X63" s="42">
        <v>126.2</v>
      </c>
      <c r="Y63" s="37">
        <v>850</v>
      </c>
      <c r="Z63" s="42">
        <v>0</v>
      </c>
      <c r="AA63" s="37">
        <v>1800</v>
      </c>
      <c r="AB63" s="42">
        <v>100</v>
      </c>
      <c r="AC63" s="37">
        <v>7070</v>
      </c>
      <c r="AD63" s="37">
        <v>3530</v>
      </c>
      <c r="AE63" s="37"/>
      <c r="AF63" s="37"/>
      <c r="AG63" s="37">
        <v>3500</v>
      </c>
      <c r="AH63" s="42">
        <v>1664.5</v>
      </c>
      <c r="AI63" s="37">
        <v>2900</v>
      </c>
      <c r="AJ63" s="42">
        <v>1664.5</v>
      </c>
      <c r="AK63" s="37">
        <v>1359.6</v>
      </c>
      <c r="AL63" s="42">
        <v>623.2</v>
      </c>
      <c r="AM63" s="37">
        <v>1359.6</v>
      </c>
      <c r="AN63" s="42">
        <v>623.2</v>
      </c>
      <c r="AO63" s="37">
        <v>2500</v>
      </c>
      <c r="AP63" s="42">
        <v>1000</v>
      </c>
      <c r="AQ63" s="33">
        <f t="shared" si="9"/>
        <v>2910.2</v>
      </c>
      <c r="AR63" s="33">
        <f t="shared" si="9"/>
        <v>300</v>
      </c>
      <c r="AS63" s="37">
        <v>3391.6</v>
      </c>
      <c r="AT63" s="42">
        <v>331.419</v>
      </c>
      <c r="AU63" s="37">
        <v>0</v>
      </c>
      <c r="AV63" s="37"/>
      <c r="AW63" s="37">
        <v>2201.6</v>
      </c>
      <c r="AX63" s="42">
        <v>31.419</v>
      </c>
      <c r="AY63" s="37"/>
      <c r="AZ63" s="37"/>
      <c r="BA63" s="37">
        <v>481.4</v>
      </c>
      <c r="BB63" s="42">
        <v>31.419</v>
      </c>
      <c r="BC63" s="37">
        <v>3000</v>
      </c>
      <c r="BD63" s="42">
        <v>2600</v>
      </c>
      <c r="BE63" s="37">
        <v>50</v>
      </c>
      <c r="BF63" s="42">
        <v>0</v>
      </c>
      <c r="BG63" s="37">
        <v>0</v>
      </c>
      <c r="BH63" s="42">
        <v>0</v>
      </c>
      <c r="BI63" s="41">
        <v>0</v>
      </c>
      <c r="BJ63" s="42">
        <v>0</v>
      </c>
      <c r="BK63" s="37"/>
      <c r="BL63" s="42">
        <v>-1627.004</v>
      </c>
      <c r="BM63" s="37"/>
      <c r="BN63" s="37"/>
      <c r="BO63" s="31"/>
      <c r="BP63" s="31"/>
    </row>
    <row r="64" spans="1:68" s="29" customFormat="1" ht="21" customHeight="1">
      <c r="A64" s="18">
        <v>54</v>
      </c>
      <c r="B64" s="60" t="s">
        <v>47</v>
      </c>
      <c r="C64" s="33">
        <f t="shared" si="10"/>
        <v>65508.5</v>
      </c>
      <c r="D64" s="33">
        <f t="shared" si="11"/>
        <v>33722.028999999995</v>
      </c>
      <c r="E64" s="33">
        <f t="shared" si="6"/>
        <v>63700</v>
      </c>
      <c r="F64" s="33">
        <f t="shared" si="6"/>
        <v>31939.341</v>
      </c>
      <c r="G64" s="33">
        <f t="shared" si="12"/>
        <v>9459.8</v>
      </c>
      <c r="H64" s="33">
        <f t="shared" si="13"/>
        <v>4270.988</v>
      </c>
      <c r="I64" s="40">
        <v>18628.7</v>
      </c>
      <c r="J64" s="42">
        <v>12486.36</v>
      </c>
      <c r="K64" s="37"/>
      <c r="L64" s="37"/>
      <c r="M64" s="37">
        <v>28080</v>
      </c>
      <c r="N64" s="42">
        <v>14284.681</v>
      </c>
      <c r="O64" s="37">
        <v>16800</v>
      </c>
      <c r="P64" s="42">
        <v>10866.608</v>
      </c>
      <c r="Q64" s="37">
        <v>1200</v>
      </c>
      <c r="R64" s="42">
        <v>630</v>
      </c>
      <c r="S64" s="37">
        <v>400</v>
      </c>
      <c r="T64" s="42">
        <v>90.473</v>
      </c>
      <c r="U64" s="37">
        <v>200</v>
      </c>
      <c r="V64" s="42">
        <v>0</v>
      </c>
      <c r="W64" s="37">
        <v>2420</v>
      </c>
      <c r="X64" s="42">
        <v>672.6</v>
      </c>
      <c r="Y64" s="37">
        <v>1520</v>
      </c>
      <c r="Z64" s="42">
        <v>550</v>
      </c>
      <c r="AA64" s="37">
        <v>1600</v>
      </c>
      <c r="AB64" s="42">
        <v>500</v>
      </c>
      <c r="AC64" s="37">
        <v>3200</v>
      </c>
      <c r="AD64" s="37">
        <v>750</v>
      </c>
      <c r="AE64" s="37"/>
      <c r="AF64" s="37"/>
      <c r="AG64" s="37">
        <v>2500</v>
      </c>
      <c r="AH64" s="42">
        <v>1840</v>
      </c>
      <c r="AI64" s="37"/>
      <c r="AJ64" s="42">
        <v>0</v>
      </c>
      <c r="AK64" s="37">
        <v>840</v>
      </c>
      <c r="AL64" s="42">
        <v>840</v>
      </c>
      <c r="AM64" s="37"/>
      <c r="AN64" s="42">
        <v>0</v>
      </c>
      <c r="AO64" s="37">
        <v>6000</v>
      </c>
      <c r="AP64" s="42">
        <v>0</v>
      </c>
      <c r="AQ64" s="33">
        <f t="shared" si="9"/>
        <v>0</v>
      </c>
      <c r="AR64" s="33">
        <f t="shared" si="9"/>
        <v>0</v>
      </c>
      <c r="AS64" s="37">
        <v>7651.3</v>
      </c>
      <c r="AT64" s="42">
        <v>2488.3</v>
      </c>
      <c r="AU64" s="37">
        <v>0</v>
      </c>
      <c r="AV64" s="37"/>
      <c r="AW64" s="37">
        <v>7651.3</v>
      </c>
      <c r="AX64" s="42">
        <v>2488.3</v>
      </c>
      <c r="AY64" s="37"/>
      <c r="AZ64" s="37"/>
      <c r="BA64" s="37">
        <v>7651.3</v>
      </c>
      <c r="BB64" s="42">
        <v>2488.3</v>
      </c>
      <c r="BC64" s="37">
        <v>9459.8</v>
      </c>
      <c r="BD64" s="42">
        <v>4688.3</v>
      </c>
      <c r="BE64" s="37">
        <v>0</v>
      </c>
      <c r="BF64" s="42">
        <v>0</v>
      </c>
      <c r="BG64" s="37">
        <v>0</v>
      </c>
      <c r="BH64" s="42">
        <v>0</v>
      </c>
      <c r="BI64" s="41">
        <v>0</v>
      </c>
      <c r="BJ64" s="42">
        <v>0</v>
      </c>
      <c r="BK64" s="37"/>
      <c r="BL64" s="42">
        <v>-417.312</v>
      </c>
      <c r="BM64" s="37"/>
      <c r="BN64" s="37"/>
      <c r="BO64" s="31"/>
      <c r="BP64" s="31"/>
    </row>
    <row r="65" spans="1:68" s="29" customFormat="1" ht="21" customHeight="1">
      <c r="A65" s="17">
        <v>55</v>
      </c>
      <c r="B65" s="60" t="s">
        <v>48</v>
      </c>
      <c r="C65" s="33">
        <f t="shared" si="10"/>
        <v>11715.1</v>
      </c>
      <c r="D65" s="33">
        <f t="shared" si="11"/>
        <v>6895.654</v>
      </c>
      <c r="E65" s="33">
        <f t="shared" si="6"/>
        <v>11715.1</v>
      </c>
      <c r="F65" s="33">
        <f t="shared" si="6"/>
        <v>6895.654</v>
      </c>
      <c r="G65" s="33">
        <f t="shared" si="12"/>
        <v>0</v>
      </c>
      <c r="H65" s="33">
        <f t="shared" si="13"/>
        <v>0</v>
      </c>
      <c r="I65" s="40">
        <v>7700</v>
      </c>
      <c r="J65" s="42">
        <v>5191.46</v>
      </c>
      <c r="K65" s="37"/>
      <c r="L65" s="37"/>
      <c r="M65" s="37">
        <v>3315.1</v>
      </c>
      <c r="N65" s="42">
        <v>1704.194</v>
      </c>
      <c r="O65" s="37">
        <v>2475.1</v>
      </c>
      <c r="P65" s="42">
        <v>1567.24</v>
      </c>
      <c r="Q65" s="37"/>
      <c r="R65" s="42">
        <v>0</v>
      </c>
      <c r="S65" s="37">
        <v>120</v>
      </c>
      <c r="T65" s="42">
        <v>47.954</v>
      </c>
      <c r="U65" s="37">
        <v>100</v>
      </c>
      <c r="V65" s="42">
        <v>0</v>
      </c>
      <c r="W65" s="37">
        <v>70</v>
      </c>
      <c r="X65" s="42">
        <v>0</v>
      </c>
      <c r="Y65" s="37">
        <v>70</v>
      </c>
      <c r="Z65" s="42">
        <v>0</v>
      </c>
      <c r="AA65" s="37">
        <v>0</v>
      </c>
      <c r="AB65" s="42">
        <v>0</v>
      </c>
      <c r="AC65" s="37">
        <v>550</v>
      </c>
      <c r="AD65" s="37">
        <v>89</v>
      </c>
      <c r="AE65" s="37"/>
      <c r="AF65" s="37"/>
      <c r="AG65" s="37">
        <v>0</v>
      </c>
      <c r="AH65" s="42">
        <v>0</v>
      </c>
      <c r="AI65" s="37"/>
      <c r="AJ65" s="42">
        <v>0</v>
      </c>
      <c r="AK65" s="37">
        <v>0</v>
      </c>
      <c r="AL65" s="42">
        <v>0</v>
      </c>
      <c r="AM65" s="37"/>
      <c r="AN65" s="42">
        <v>0</v>
      </c>
      <c r="AO65" s="37">
        <v>300</v>
      </c>
      <c r="AP65" s="42">
        <v>0</v>
      </c>
      <c r="AQ65" s="33">
        <f t="shared" si="9"/>
        <v>400</v>
      </c>
      <c r="AR65" s="33">
        <f t="shared" si="9"/>
        <v>0</v>
      </c>
      <c r="AS65" s="37">
        <v>400</v>
      </c>
      <c r="AT65" s="42">
        <v>0</v>
      </c>
      <c r="AU65" s="37">
        <v>0</v>
      </c>
      <c r="AV65" s="37"/>
      <c r="AW65" s="37">
        <v>400</v>
      </c>
      <c r="AX65" s="42">
        <v>0</v>
      </c>
      <c r="AY65" s="37"/>
      <c r="AZ65" s="37"/>
      <c r="BA65" s="37"/>
      <c r="BB65" s="42">
        <v>0</v>
      </c>
      <c r="BC65" s="37">
        <v>0</v>
      </c>
      <c r="BD65" s="42">
        <v>0</v>
      </c>
      <c r="BE65" s="37">
        <v>0</v>
      </c>
      <c r="BF65" s="42">
        <v>0</v>
      </c>
      <c r="BG65" s="37">
        <v>0</v>
      </c>
      <c r="BH65" s="42">
        <v>0</v>
      </c>
      <c r="BI65" s="41">
        <v>0</v>
      </c>
      <c r="BJ65" s="42">
        <v>0</v>
      </c>
      <c r="BK65" s="37"/>
      <c r="BL65" s="42">
        <v>0</v>
      </c>
      <c r="BM65" s="37"/>
      <c r="BN65" s="37"/>
      <c r="BO65" s="31"/>
      <c r="BP65" s="31"/>
    </row>
    <row r="66" spans="1:68" s="29" customFormat="1" ht="21" customHeight="1">
      <c r="A66" s="18">
        <v>56</v>
      </c>
      <c r="B66" s="60" t="s">
        <v>49</v>
      </c>
      <c r="C66" s="33">
        <f t="shared" si="10"/>
        <v>54816.3</v>
      </c>
      <c r="D66" s="33">
        <f t="shared" si="11"/>
        <v>28006.356</v>
      </c>
      <c r="E66" s="33">
        <f t="shared" si="6"/>
        <v>49085</v>
      </c>
      <c r="F66" s="33">
        <f t="shared" si="6"/>
        <v>24746.919</v>
      </c>
      <c r="G66" s="33">
        <f t="shared" si="12"/>
        <v>5731.3</v>
      </c>
      <c r="H66" s="33">
        <f t="shared" si="13"/>
        <v>3259.437</v>
      </c>
      <c r="I66" s="40">
        <v>20956</v>
      </c>
      <c r="J66" s="42">
        <v>13790.825</v>
      </c>
      <c r="K66" s="37"/>
      <c r="L66" s="37"/>
      <c r="M66" s="37">
        <v>18279</v>
      </c>
      <c r="N66" s="42">
        <v>8086.094</v>
      </c>
      <c r="O66" s="37">
        <v>8534</v>
      </c>
      <c r="P66" s="42">
        <v>5005.754</v>
      </c>
      <c r="Q66" s="37">
        <v>1560</v>
      </c>
      <c r="R66" s="42">
        <v>0</v>
      </c>
      <c r="S66" s="37">
        <v>400</v>
      </c>
      <c r="T66" s="42">
        <v>112</v>
      </c>
      <c r="U66" s="37">
        <v>400</v>
      </c>
      <c r="V66" s="42">
        <v>17.1</v>
      </c>
      <c r="W66" s="37">
        <v>1935</v>
      </c>
      <c r="X66" s="42">
        <v>875.41</v>
      </c>
      <c r="Y66" s="37">
        <v>1200</v>
      </c>
      <c r="Z66" s="42">
        <v>709.41</v>
      </c>
      <c r="AA66" s="37">
        <v>1030</v>
      </c>
      <c r="AB66" s="42">
        <v>878</v>
      </c>
      <c r="AC66" s="37">
        <v>4170</v>
      </c>
      <c r="AD66" s="37">
        <v>947.83</v>
      </c>
      <c r="AE66" s="37"/>
      <c r="AF66" s="37"/>
      <c r="AG66" s="37">
        <v>0</v>
      </c>
      <c r="AH66" s="42">
        <v>0</v>
      </c>
      <c r="AI66" s="37"/>
      <c r="AJ66" s="42">
        <v>0</v>
      </c>
      <c r="AK66" s="37">
        <v>0</v>
      </c>
      <c r="AL66" s="42">
        <v>0</v>
      </c>
      <c r="AM66" s="37"/>
      <c r="AN66" s="42">
        <v>0</v>
      </c>
      <c r="AO66" s="37">
        <v>6000</v>
      </c>
      <c r="AP66" s="42">
        <v>2570</v>
      </c>
      <c r="AQ66" s="33">
        <f t="shared" si="9"/>
        <v>3981.3</v>
      </c>
      <c r="AR66" s="33">
        <f t="shared" si="9"/>
        <v>300</v>
      </c>
      <c r="AS66" s="37">
        <v>3850</v>
      </c>
      <c r="AT66" s="42">
        <v>300</v>
      </c>
      <c r="AU66" s="37">
        <v>131.3</v>
      </c>
      <c r="AV66" s="37"/>
      <c r="AW66" s="37">
        <v>3050</v>
      </c>
      <c r="AX66" s="42">
        <v>0</v>
      </c>
      <c r="AY66" s="37">
        <v>131.3</v>
      </c>
      <c r="AZ66" s="37"/>
      <c r="BA66" s="37"/>
      <c r="BB66" s="42">
        <v>0</v>
      </c>
      <c r="BC66" s="37">
        <v>5000</v>
      </c>
      <c r="BD66" s="42">
        <v>4438.327</v>
      </c>
      <c r="BE66" s="37">
        <v>600</v>
      </c>
      <c r="BF66" s="42">
        <v>145.9</v>
      </c>
      <c r="BG66" s="37">
        <v>0</v>
      </c>
      <c r="BH66" s="42">
        <v>0</v>
      </c>
      <c r="BI66" s="41">
        <v>0</v>
      </c>
      <c r="BJ66" s="42">
        <v>0</v>
      </c>
      <c r="BK66" s="37"/>
      <c r="BL66" s="42">
        <v>-1324.79</v>
      </c>
      <c r="BM66" s="37"/>
      <c r="BN66" s="37"/>
      <c r="BO66" s="31"/>
      <c r="BP66" s="31"/>
    </row>
    <row r="67" spans="1:68" s="29" customFormat="1" ht="21" customHeight="1">
      <c r="A67" s="17">
        <v>57</v>
      </c>
      <c r="B67" s="60" t="s">
        <v>50</v>
      </c>
      <c r="C67" s="33">
        <f t="shared" si="10"/>
        <v>58412.1</v>
      </c>
      <c r="D67" s="33">
        <f t="shared" si="11"/>
        <v>25593.368</v>
      </c>
      <c r="E67" s="33">
        <f t="shared" si="6"/>
        <v>36899.2</v>
      </c>
      <c r="F67" s="33">
        <f t="shared" si="6"/>
        <v>14285.268</v>
      </c>
      <c r="G67" s="33">
        <f t="shared" si="12"/>
        <v>25512.9</v>
      </c>
      <c r="H67" s="33">
        <f t="shared" si="13"/>
        <v>11308.099999999999</v>
      </c>
      <c r="I67" s="40">
        <v>15840</v>
      </c>
      <c r="J67" s="42">
        <v>9320.168</v>
      </c>
      <c r="K67" s="37"/>
      <c r="L67" s="37"/>
      <c r="M67" s="37">
        <v>12700</v>
      </c>
      <c r="N67" s="42">
        <v>4270.1</v>
      </c>
      <c r="O67" s="37">
        <v>2500</v>
      </c>
      <c r="P67" s="42">
        <v>1464</v>
      </c>
      <c r="Q67" s="37">
        <v>200</v>
      </c>
      <c r="R67" s="42">
        <v>0</v>
      </c>
      <c r="S67" s="37">
        <v>500</v>
      </c>
      <c r="T67" s="42">
        <v>266.7</v>
      </c>
      <c r="U67" s="37">
        <v>400</v>
      </c>
      <c r="V67" s="42">
        <v>54.4</v>
      </c>
      <c r="W67" s="37">
        <v>4060</v>
      </c>
      <c r="X67" s="42">
        <v>296</v>
      </c>
      <c r="Y67" s="37">
        <v>3260</v>
      </c>
      <c r="Z67" s="42">
        <v>0</v>
      </c>
      <c r="AA67" s="37">
        <v>0</v>
      </c>
      <c r="AB67" s="42">
        <v>0</v>
      </c>
      <c r="AC67" s="37">
        <v>4500</v>
      </c>
      <c r="AD67" s="37">
        <v>1845</v>
      </c>
      <c r="AE67" s="37"/>
      <c r="AF67" s="37"/>
      <c r="AG67" s="37">
        <v>0</v>
      </c>
      <c r="AH67" s="42">
        <v>0</v>
      </c>
      <c r="AI67" s="37"/>
      <c r="AJ67" s="42">
        <v>0</v>
      </c>
      <c r="AK67" s="37">
        <v>0</v>
      </c>
      <c r="AL67" s="42">
        <v>0</v>
      </c>
      <c r="AM67" s="37"/>
      <c r="AN67" s="42">
        <v>0</v>
      </c>
      <c r="AO67" s="37">
        <v>3000</v>
      </c>
      <c r="AP67" s="42">
        <v>495</v>
      </c>
      <c r="AQ67" s="33">
        <f t="shared" si="9"/>
        <v>1359.1999999999998</v>
      </c>
      <c r="AR67" s="33">
        <f t="shared" si="9"/>
        <v>200</v>
      </c>
      <c r="AS67" s="37">
        <v>5359.2</v>
      </c>
      <c r="AT67" s="42">
        <v>200</v>
      </c>
      <c r="AU67" s="37">
        <v>0</v>
      </c>
      <c r="AV67" s="37"/>
      <c r="AW67" s="37">
        <v>4859.2</v>
      </c>
      <c r="AX67" s="42">
        <v>0</v>
      </c>
      <c r="AY67" s="37"/>
      <c r="AZ67" s="37"/>
      <c r="BA67" s="37">
        <v>4000</v>
      </c>
      <c r="BB67" s="42">
        <v>0</v>
      </c>
      <c r="BC67" s="37">
        <v>14500</v>
      </c>
      <c r="BD67" s="42">
        <v>5131.45</v>
      </c>
      <c r="BE67" s="37">
        <v>11012.9</v>
      </c>
      <c r="BF67" s="42">
        <v>6176.65</v>
      </c>
      <c r="BG67" s="37">
        <v>0</v>
      </c>
      <c r="BH67" s="42">
        <v>0</v>
      </c>
      <c r="BI67" s="41">
        <v>0</v>
      </c>
      <c r="BJ67" s="42">
        <v>0</v>
      </c>
      <c r="BK67" s="37"/>
      <c r="BL67" s="42">
        <v>0</v>
      </c>
      <c r="BM67" s="37"/>
      <c r="BN67" s="37"/>
      <c r="BO67" s="31"/>
      <c r="BP67" s="31"/>
    </row>
    <row r="68" spans="1:68" s="45" customFormat="1" ht="21" customHeight="1">
      <c r="A68" s="18">
        <v>58</v>
      </c>
      <c r="B68" s="57" t="s">
        <v>51</v>
      </c>
      <c r="C68" s="33">
        <f t="shared" si="10"/>
        <v>46689.100000000006</v>
      </c>
      <c r="D68" s="33">
        <f t="shared" si="11"/>
        <v>22805.680000000004</v>
      </c>
      <c r="E68" s="33">
        <f t="shared" si="6"/>
        <v>38812.8</v>
      </c>
      <c r="F68" s="33">
        <f t="shared" si="6"/>
        <v>22411.480000000003</v>
      </c>
      <c r="G68" s="33">
        <f t="shared" si="12"/>
        <v>7876.3</v>
      </c>
      <c r="H68" s="33">
        <f t="shared" si="13"/>
        <v>394.2</v>
      </c>
      <c r="I68" s="40">
        <v>26042</v>
      </c>
      <c r="J68" s="42">
        <v>17497.58</v>
      </c>
      <c r="K68" s="37"/>
      <c r="L68" s="37"/>
      <c r="M68" s="37">
        <v>8249.8</v>
      </c>
      <c r="N68" s="42">
        <v>2363.9</v>
      </c>
      <c r="O68" s="37">
        <v>1500</v>
      </c>
      <c r="P68" s="42">
        <v>772.7</v>
      </c>
      <c r="Q68" s="37"/>
      <c r="R68" s="42">
        <v>0</v>
      </c>
      <c r="S68" s="37">
        <v>300</v>
      </c>
      <c r="T68" s="42">
        <v>222</v>
      </c>
      <c r="U68" s="37">
        <v>200</v>
      </c>
      <c r="V68" s="42">
        <v>0</v>
      </c>
      <c r="W68" s="37">
        <v>1999.8</v>
      </c>
      <c r="X68" s="42">
        <v>419.2</v>
      </c>
      <c r="Y68" s="37">
        <v>1000</v>
      </c>
      <c r="Z68" s="42">
        <v>40</v>
      </c>
      <c r="AA68" s="37">
        <v>2400</v>
      </c>
      <c r="AB68" s="42">
        <v>0</v>
      </c>
      <c r="AC68" s="37">
        <v>1500</v>
      </c>
      <c r="AD68" s="42">
        <v>950</v>
      </c>
      <c r="AE68" s="37"/>
      <c r="AF68" s="37"/>
      <c r="AG68" s="37">
        <v>0</v>
      </c>
      <c r="AH68" s="42">
        <v>0</v>
      </c>
      <c r="AI68" s="37"/>
      <c r="AJ68" s="42">
        <v>0</v>
      </c>
      <c r="AK68" s="37">
        <v>1500</v>
      </c>
      <c r="AL68" s="42">
        <v>550</v>
      </c>
      <c r="AM68" s="37">
        <v>1500</v>
      </c>
      <c r="AN68" s="42">
        <v>550</v>
      </c>
      <c r="AO68" s="37">
        <v>2000</v>
      </c>
      <c r="AP68" s="42">
        <v>2000</v>
      </c>
      <c r="AQ68" s="33">
        <f t="shared" si="9"/>
        <v>1021</v>
      </c>
      <c r="AR68" s="33">
        <f t="shared" si="9"/>
        <v>0</v>
      </c>
      <c r="AS68" s="37">
        <v>1021</v>
      </c>
      <c r="AT68" s="42">
        <v>0</v>
      </c>
      <c r="AU68" s="37">
        <v>0</v>
      </c>
      <c r="AV68" s="37"/>
      <c r="AW68" s="37">
        <v>1021</v>
      </c>
      <c r="AX68" s="42">
        <v>0</v>
      </c>
      <c r="AY68" s="37"/>
      <c r="AZ68" s="37"/>
      <c r="BA68" s="37"/>
      <c r="BB68" s="42">
        <v>0</v>
      </c>
      <c r="BC68" s="37">
        <v>6076.3</v>
      </c>
      <c r="BD68" s="42">
        <v>0</v>
      </c>
      <c r="BE68" s="37">
        <v>1800</v>
      </c>
      <c r="BF68" s="42">
        <v>394.2</v>
      </c>
      <c r="BG68" s="37">
        <v>0</v>
      </c>
      <c r="BH68" s="42">
        <v>0</v>
      </c>
      <c r="BI68" s="41">
        <v>0</v>
      </c>
      <c r="BJ68" s="42">
        <v>0</v>
      </c>
      <c r="BK68" s="37"/>
      <c r="BL68" s="42">
        <v>0</v>
      </c>
      <c r="BM68" s="37"/>
      <c r="BN68" s="37"/>
      <c r="BO68" s="44"/>
      <c r="BP68" s="44"/>
    </row>
    <row r="69" spans="1:68" s="29" customFormat="1" ht="21" customHeight="1">
      <c r="A69" s="17">
        <v>59</v>
      </c>
      <c r="B69" s="60" t="s">
        <v>52</v>
      </c>
      <c r="C69" s="33">
        <f t="shared" si="10"/>
        <v>25973.4</v>
      </c>
      <c r="D69" s="33">
        <f t="shared" si="11"/>
        <v>12501.744</v>
      </c>
      <c r="E69" s="33">
        <f t="shared" si="6"/>
        <v>25128.3</v>
      </c>
      <c r="F69" s="33">
        <f t="shared" si="6"/>
        <v>11701.744</v>
      </c>
      <c r="G69" s="33">
        <f t="shared" si="12"/>
        <v>845.1000000000004</v>
      </c>
      <c r="H69" s="33">
        <f t="shared" si="13"/>
        <v>800</v>
      </c>
      <c r="I69" s="40">
        <v>15739</v>
      </c>
      <c r="J69" s="42">
        <v>8114.344</v>
      </c>
      <c r="K69" s="37"/>
      <c r="L69" s="37"/>
      <c r="M69" s="37">
        <v>6501</v>
      </c>
      <c r="N69" s="42">
        <v>2606</v>
      </c>
      <c r="O69" s="37">
        <v>1950</v>
      </c>
      <c r="P69" s="42">
        <v>1549</v>
      </c>
      <c r="Q69" s="37">
        <v>600</v>
      </c>
      <c r="R69" s="42">
        <v>200</v>
      </c>
      <c r="S69" s="37">
        <v>250</v>
      </c>
      <c r="T69" s="42">
        <v>150</v>
      </c>
      <c r="U69" s="37">
        <v>150</v>
      </c>
      <c r="V69" s="42">
        <v>60</v>
      </c>
      <c r="W69" s="37">
        <v>900</v>
      </c>
      <c r="X69" s="42">
        <v>247</v>
      </c>
      <c r="Y69" s="37">
        <v>400</v>
      </c>
      <c r="Z69" s="42">
        <v>40</v>
      </c>
      <c r="AA69" s="37">
        <v>900</v>
      </c>
      <c r="AB69" s="42">
        <v>0</v>
      </c>
      <c r="AC69" s="37">
        <v>1450</v>
      </c>
      <c r="AD69" s="37">
        <v>400</v>
      </c>
      <c r="AE69" s="37"/>
      <c r="AF69" s="37"/>
      <c r="AG69" s="37">
        <v>0</v>
      </c>
      <c r="AH69" s="42">
        <v>0</v>
      </c>
      <c r="AI69" s="37"/>
      <c r="AJ69" s="42">
        <v>0</v>
      </c>
      <c r="AK69" s="37">
        <v>360</v>
      </c>
      <c r="AL69" s="42">
        <v>0</v>
      </c>
      <c r="AM69" s="37">
        <v>360</v>
      </c>
      <c r="AN69" s="42">
        <v>0</v>
      </c>
      <c r="AO69" s="37">
        <v>1400</v>
      </c>
      <c r="AP69" s="42">
        <v>781.4</v>
      </c>
      <c r="AQ69" s="33">
        <f t="shared" si="9"/>
        <v>1128.3</v>
      </c>
      <c r="AR69" s="33">
        <f t="shared" si="9"/>
        <v>200</v>
      </c>
      <c r="AS69" s="37">
        <v>1128.3</v>
      </c>
      <c r="AT69" s="42">
        <v>200</v>
      </c>
      <c r="AU69" s="37">
        <v>0</v>
      </c>
      <c r="AV69" s="37"/>
      <c r="AW69" s="37">
        <v>828.3</v>
      </c>
      <c r="AX69" s="42">
        <v>0</v>
      </c>
      <c r="AY69" s="37"/>
      <c r="AZ69" s="37"/>
      <c r="BA69" s="37"/>
      <c r="BB69" s="42">
        <v>0</v>
      </c>
      <c r="BC69" s="37">
        <v>15345.1</v>
      </c>
      <c r="BD69" s="42">
        <v>600</v>
      </c>
      <c r="BE69" s="37">
        <v>900</v>
      </c>
      <c r="BF69" s="42">
        <v>200</v>
      </c>
      <c r="BG69" s="37">
        <v>0</v>
      </c>
      <c r="BH69" s="42">
        <v>0</v>
      </c>
      <c r="BI69" s="41">
        <v>0</v>
      </c>
      <c r="BJ69" s="42">
        <v>0</v>
      </c>
      <c r="BK69" s="37">
        <v>-15400</v>
      </c>
      <c r="BL69" s="42">
        <v>0</v>
      </c>
      <c r="BM69" s="37"/>
      <c r="BN69" s="37"/>
      <c r="BO69" s="31"/>
      <c r="BP69" s="31"/>
    </row>
    <row r="70" spans="1:68" s="29" customFormat="1" ht="21" customHeight="1">
      <c r="A70" s="18">
        <v>60</v>
      </c>
      <c r="B70" s="60" t="s">
        <v>53</v>
      </c>
      <c r="C70" s="33">
        <f t="shared" si="10"/>
        <v>47564.6</v>
      </c>
      <c r="D70" s="33">
        <f t="shared" si="11"/>
        <v>25774.673000000003</v>
      </c>
      <c r="E70" s="33">
        <f t="shared" si="6"/>
        <v>45767.6</v>
      </c>
      <c r="F70" s="33">
        <f t="shared" si="6"/>
        <v>26414.803000000004</v>
      </c>
      <c r="G70" s="33">
        <f t="shared" si="12"/>
        <v>14917</v>
      </c>
      <c r="H70" s="33">
        <f t="shared" si="13"/>
        <v>4505.13</v>
      </c>
      <c r="I70" s="40">
        <v>20405.8</v>
      </c>
      <c r="J70" s="42">
        <v>13033.513</v>
      </c>
      <c r="K70" s="37"/>
      <c r="L70" s="37"/>
      <c r="M70" s="37">
        <v>8252.3</v>
      </c>
      <c r="N70" s="42">
        <v>5328.23</v>
      </c>
      <c r="O70" s="37">
        <v>2776</v>
      </c>
      <c r="P70" s="42">
        <v>1588.95</v>
      </c>
      <c r="Q70" s="37"/>
      <c r="R70" s="42">
        <v>0</v>
      </c>
      <c r="S70" s="37">
        <v>164.8</v>
      </c>
      <c r="T70" s="42">
        <v>116.25</v>
      </c>
      <c r="U70" s="37">
        <v>300</v>
      </c>
      <c r="V70" s="42">
        <v>225</v>
      </c>
      <c r="W70" s="37">
        <v>951</v>
      </c>
      <c r="X70" s="42">
        <v>813</v>
      </c>
      <c r="Y70" s="37">
        <v>400</v>
      </c>
      <c r="Z70" s="42">
        <v>300</v>
      </c>
      <c r="AA70" s="37">
        <v>950</v>
      </c>
      <c r="AB70" s="42">
        <v>950</v>
      </c>
      <c r="AC70" s="37">
        <v>2950</v>
      </c>
      <c r="AD70" s="37">
        <v>1585.25</v>
      </c>
      <c r="AE70" s="37"/>
      <c r="AF70" s="37"/>
      <c r="AG70" s="37">
        <v>0</v>
      </c>
      <c r="AH70" s="42">
        <v>0</v>
      </c>
      <c r="AI70" s="37"/>
      <c r="AJ70" s="42">
        <v>0</v>
      </c>
      <c r="AK70" s="37">
        <v>300</v>
      </c>
      <c r="AL70" s="42">
        <v>0</v>
      </c>
      <c r="AM70" s="37"/>
      <c r="AN70" s="42">
        <v>0</v>
      </c>
      <c r="AO70" s="37">
        <v>2890</v>
      </c>
      <c r="AP70" s="42">
        <v>2490</v>
      </c>
      <c r="AQ70" s="33">
        <f t="shared" si="9"/>
        <v>799.5</v>
      </c>
      <c r="AR70" s="33">
        <f t="shared" si="9"/>
        <v>417.8000000000002</v>
      </c>
      <c r="AS70" s="37">
        <v>13919.5</v>
      </c>
      <c r="AT70" s="42">
        <v>5563.06</v>
      </c>
      <c r="AU70" s="37">
        <v>0</v>
      </c>
      <c r="AV70" s="37"/>
      <c r="AW70" s="37">
        <v>13499.5</v>
      </c>
      <c r="AX70" s="42">
        <v>5145.26</v>
      </c>
      <c r="AY70" s="37"/>
      <c r="AZ70" s="37"/>
      <c r="BA70" s="37">
        <v>13120</v>
      </c>
      <c r="BB70" s="42">
        <v>5145.26</v>
      </c>
      <c r="BC70" s="37">
        <v>13067</v>
      </c>
      <c r="BD70" s="42">
        <v>3415.13</v>
      </c>
      <c r="BE70" s="37">
        <v>1850</v>
      </c>
      <c r="BF70" s="42">
        <v>1090</v>
      </c>
      <c r="BG70" s="37">
        <v>0</v>
      </c>
      <c r="BH70" s="42">
        <v>0</v>
      </c>
      <c r="BI70" s="41">
        <v>0</v>
      </c>
      <c r="BJ70" s="42">
        <v>0</v>
      </c>
      <c r="BK70" s="37"/>
      <c r="BL70" s="42">
        <v>0</v>
      </c>
      <c r="BM70" s="37"/>
      <c r="BN70" s="37"/>
      <c r="BO70" s="31"/>
      <c r="BP70" s="31"/>
    </row>
    <row r="71" spans="1:68" s="29" customFormat="1" ht="21" customHeight="1">
      <c r="A71" s="17">
        <v>61</v>
      </c>
      <c r="B71" s="60" t="s">
        <v>54</v>
      </c>
      <c r="C71" s="33">
        <f t="shared" si="10"/>
        <v>36942.8</v>
      </c>
      <c r="D71" s="33">
        <f t="shared" si="11"/>
        <v>22698.415</v>
      </c>
      <c r="E71" s="33">
        <f t="shared" si="6"/>
        <v>34735.4</v>
      </c>
      <c r="F71" s="33">
        <f t="shared" si="6"/>
        <v>20512.415</v>
      </c>
      <c r="G71" s="33">
        <f t="shared" si="12"/>
        <v>2207.3999999999996</v>
      </c>
      <c r="H71" s="33">
        <f t="shared" si="13"/>
        <v>2186</v>
      </c>
      <c r="I71" s="40">
        <v>19455.4</v>
      </c>
      <c r="J71" s="42">
        <v>12990.815</v>
      </c>
      <c r="K71" s="37"/>
      <c r="L71" s="37"/>
      <c r="M71" s="37">
        <v>11710</v>
      </c>
      <c r="N71" s="42">
        <v>5608.6</v>
      </c>
      <c r="O71" s="37">
        <v>5890</v>
      </c>
      <c r="P71" s="42">
        <v>3772</v>
      </c>
      <c r="Q71" s="37"/>
      <c r="R71" s="42">
        <v>0</v>
      </c>
      <c r="S71" s="37">
        <v>640</v>
      </c>
      <c r="T71" s="42">
        <v>400</v>
      </c>
      <c r="U71" s="37">
        <v>90</v>
      </c>
      <c r="V71" s="42">
        <v>20</v>
      </c>
      <c r="W71" s="37">
        <v>500</v>
      </c>
      <c r="X71" s="42">
        <v>213</v>
      </c>
      <c r="Y71" s="37">
        <v>190</v>
      </c>
      <c r="Z71" s="42">
        <v>0</v>
      </c>
      <c r="AA71" s="37">
        <v>930</v>
      </c>
      <c r="AB71" s="42">
        <v>0</v>
      </c>
      <c r="AC71" s="37">
        <v>3420</v>
      </c>
      <c r="AD71" s="37">
        <v>1203.6</v>
      </c>
      <c r="AE71" s="37"/>
      <c r="AF71" s="37"/>
      <c r="AG71" s="37">
        <v>0</v>
      </c>
      <c r="AH71" s="42">
        <v>0</v>
      </c>
      <c r="AI71" s="37"/>
      <c r="AJ71" s="42">
        <v>0</v>
      </c>
      <c r="AK71" s="37">
        <v>1300</v>
      </c>
      <c r="AL71" s="42">
        <v>1098</v>
      </c>
      <c r="AM71" s="37">
        <v>1300</v>
      </c>
      <c r="AN71" s="42">
        <v>1098</v>
      </c>
      <c r="AO71" s="37">
        <v>2020</v>
      </c>
      <c r="AP71" s="42">
        <v>615</v>
      </c>
      <c r="AQ71" s="33">
        <f t="shared" si="9"/>
        <v>250</v>
      </c>
      <c r="AR71" s="33">
        <f t="shared" si="9"/>
        <v>200</v>
      </c>
      <c r="AS71" s="37">
        <v>250</v>
      </c>
      <c r="AT71" s="42">
        <v>200</v>
      </c>
      <c r="AU71" s="37">
        <v>0</v>
      </c>
      <c r="AV71" s="37"/>
      <c r="AW71" s="37"/>
      <c r="AX71" s="42">
        <v>0</v>
      </c>
      <c r="AY71" s="37"/>
      <c r="AZ71" s="37"/>
      <c r="BA71" s="37"/>
      <c r="BB71" s="42">
        <v>0</v>
      </c>
      <c r="BC71" s="37">
        <v>4407.4</v>
      </c>
      <c r="BD71" s="42">
        <v>1276</v>
      </c>
      <c r="BE71" s="37">
        <v>2400</v>
      </c>
      <c r="BF71" s="42">
        <v>910</v>
      </c>
      <c r="BG71" s="37">
        <v>0</v>
      </c>
      <c r="BH71" s="42">
        <v>0</v>
      </c>
      <c r="BI71" s="41">
        <v>-2000</v>
      </c>
      <c r="BJ71" s="42">
        <v>0</v>
      </c>
      <c r="BK71" s="37">
        <v>-2600</v>
      </c>
      <c r="BL71" s="42">
        <v>0</v>
      </c>
      <c r="BM71" s="37"/>
      <c r="BN71" s="37"/>
      <c r="BO71" s="31"/>
      <c r="BP71" s="31"/>
    </row>
    <row r="72" spans="1:68" s="29" customFormat="1" ht="21" customHeight="1">
      <c r="A72" s="18">
        <v>62</v>
      </c>
      <c r="B72" s="60" t="s">
        <v>55</v>
      </c>
      <c r="C72" s="33">
        <f t="shared" si="10"/>
        <v>47929.40000000001</v>
      </c>
      <c r="D72" s="33">
        <f t="shared" si="11"/>
        <v>27271.479</v>
      </c>
      <c r="E72" s="33">
        <f t="shared" si="6"/>
        <v>47429.100000000006</v>
      </c>
      <c r="F72" s="33">
        <f t="shared" si="6"/>
        <v>26771.179</v>
      </c>
      <c r="G72" s="33">
        <f t="shared" si="12"/>
        <v>4000.3</v>
      </c>
      <c r="H72" s="33">
        <f t="shared" si="13"/>
        <v>2710</v>
      </c>
      <c r="I72" s="40">
        <v>16078.2</v>
      </c>
      <c r="J72" s="42">
        <v>10524.935</v>
      </c>
      <c r="K72" s="37"/>
      <c r="L72" s="37"/>
      <c r="M72" s="37">
        <v>21080.9</v>
      </c>
      <c r="N72" s="42">
        <v>11047.444</v>
      </c>
      <c r="O72" s="37">
        <v>8800</v>
      </c>
      <c r="P72" s="42">
        <v>5905.181</v>
      </c>
      <c r="Q72" s="37">
        <v>1950</v>
      </c>
      <c r="R72" s="42">
        <v>570</v>
      </c>
      <c r="S72" s="37"/>
      <c r="T72" s="42">
        <v>0</v>
      </c>
      <c r="U72" s="37">
        <v>0</v>
      </c>
      <c r="V72" s="42">
        <v>0</v>
      </c>
      <c r="W72" s="37">
        <v>1600</v>
      </c>
      <c r="X72" s="42">
        <v>970</v>
      </c>
      <c r="Y72" s="37">
        <v>1000</v>
      </c>
      <c r="Z72" s="42">
        <v>780</v>
      </c>
      <c r="AA72" s="37">
        <v>2531.2</v>
      </c>
      <c r="AB72" s="42">
        <v>1487.263</v>
      </c>
      <c r="AC72" s="37">
        <v>4549.7</v>
      </c>
      <c r="AD72" s="37">
        <v>1718</v>
      </c>
      <c r="AE72" s="37"/>
      <c r="AF72" s="37"/>
      <c r="AG72" s="37">
        <v>3200</v>
      </c>
      <c r="AH72" s="42">
        <v>2809.1</v>
      </c>
      <c r="AI72" s="37">
        <v>3200</v>
      </c>
      <c r="AJ72" s="42">
        <v>2809.1</v>
      </c>
      <c r="AK72" s="37">
        <v>0</v>
      </c>
      <c r="AL72" s="42">
        <v>0</v>
      </c>
      <c r="AM72" s="37"/>
      <c r="AN72" s="42">
        <v>0</v>
      </c>
      <c r="AO72" s="37">
        <v>3500</v>
      </c>
      <c r="AP72" s="42">
        <v>180</v>
      </c>
      <c r="AQ72" s="33">
        <f t="shared" si="9"/>
        <v>70</v>
      </c>
      <c r="AR72" s="33">
        <f t="shared" si="9"/>
        <v>0</v>
      </c>
      <c r="AS72" s="37">
        <v>3570</v>
      </c>
      <c r="AT72" s="42">
        <v>2209.7</v>
      </c>
      <c r="AU72" s="37">
        <v>0</v>
      </c>
      <c r="AV72" s="37"/>
      <c r="AW72" s="37">
        <v>3500</v>
      </c>
      <c r="AX72" s="42">
        <v>2209.7</v>
      </c>
      <c r="AY72" s="37"/>
      <c r="AZ72" s="37"/>
      <c r="BA72" s="37">
        <v>3500</v>
      </c>
      <c r="BB72" s="42">
        <v>2209.7</v>
      </c>
      <c r="BC72" s="37">
        <v>4000.3</v>
      </c>
      <c r="BD72" s="42">
        <v>2752</v>
      </c>
      <c r="BE72" s="37">
        <v>0</v>
      </c>
      <c r="BF72" s="42">
        <v>0</v>
      </c>
      <c r="BG72" s="37">
        <v>0</v>
      </c>
      <c r="BH72" s="42">
        <v>0</v>
      </c>
      <c r="BI72" s="41">
        <v>0</v>
      </c>
      <c r="BJ72" s="42">
        <v>0</v>
      </c>
      <c r="BK72" s="37"/>
      <c r="BL72" s="42">
        <v>-42</v>
      </c>
      <c r="BM72" s="37"/>
      <c r="BN72" s="37"/>
      <c r="BO72" s="31"/>
      <c r="BP72" s="31"/>
    </row>
    <row r="73" spans="1:68" s="29" customFormat="1" ht="21" customHeight="1">
      <c r="A73" s="17">
        <v>63</v>
      </c>
      <c r="B73" s="60" t="s">
        <v>56</v>
      </c>
      <c r="C73" s="33">
        <f t="shared" si="10"/>
        <v>37750.4</v>
      </c>
      <c r="D73" s="33">
        <f t="shared" si="11"/>
        <v>23451.438</v>
      </c>
      <c r="E73" s="33">
        <f t="shared" si="6"/>
        <v>35076.1</v>
      </c>
      <c r="F73" s="33">
        <f t="shared" si="6"/>
        <v>22451.438</v>
      </c>
      <c r="G73" s="33">
        <f t="shared" si="12"/>
        <v>4404.3</v>
      </c>
      <c r="H73" s="33">
        <f t="shared" si="13"/>
        <v>1000</v>
      </c>
      <c r="I73" s="40">
        <v>22057.6</v>
      </c>
      <c r="J73" s="42">
        <v>14887.926</v>
      </c>
      <c r="K73" s="37"/>
      <c r="L73" s="37"/>
      <c r="M73" s="37">
        <v>8130</v>
      </c>
      <c r="N73" s="42">
        <v>5763.512</v>
      </c>
      <c r="O73" s="37">
        <v>800</v>
      </c>
      <c r="P73" s="42">
        <v>747.832</v>
      </c>
      <c r="Q73" s="37">
        <v>1600</v>
      </c>
      <c r="R73" s="42">
        <v>895</v>
      </c>
      <c r="S73" s="37">
        <v>200</v>
      </c>
      <c r="T73" s="42">
        <v>198</v>
      </c>
      <c r="U73" s="37">
        <v>100</v>
      </c>
      <c r="V73" s="42">
        <v>65</v>
      </c>
      <c r="W73" s="37">
        <v>1580</v>
      </c>
      <c r="X73" s="42">
        <v>968.2</v>
      </c>
      <c r="Y73" s="37">
        <v>1300</v>
      </c>
      <c r="Z73" s="42">
        <v>700</v>
      </c>
      <c r="AA73" s="37">
        <v>1500</v>
      </c>
      <c r="AB73" s="42">
        <v>1500</v>
      </c>
      <c r="AC73" s="37">
        <v>2100</v>
      </c>
      <c r="AD73" s="37">
        <v>1350</v>
      </c>
      <c r="AE73" s="37"/>
      <c r="AF73" s="37"/>
      <c r="AG73" s="37">
        <v>0</v>
      </c>
      <c r="AH73" s="42">
        <v>0</v>
      </c>
      <c r="AI73" s="37"/>
      <c r="AJ73" s="42">
        <v>0</v>
      </c>
      <c r="AK73" s="37">
        <v>0</v>
      </c>
      <c r="AL73" s="42">
        <v>0</v>
      </c>
      <c r="AM73" s="37"/>
      <c r="AN73" s="42">
        <v>0</v>
      </c>
      <c r="AO73" s="37">
        <v>1800</v>
      </c>
      <c r="AP73" s="42">
        <v>1800</v>
      </c>
      <c r="AQ73" s="33">
        <f t="shared" si="9"/>
        <v>4032.8</v>
      </c>
      <c r="AR73" s="33">
        <f t="shared" si="9"/>
        <v>0</v>
      </c>
      <c r="AS73" s="37">
        <v>3088.5</v>
      </c>
      <c r="AT73" s="42">
        <v>0</v>
      </c>
      <c r="AU73" s="37">
        <v>2674.3</v>
      </c>
      <c r="AV73" s="37"/>
      <c r="AW73" s="37">
        <v>2688.5</v>
      </c>
      <c r="AX73" s="42">
        <v>0</v>
      </c>
      <c r="AY73" s="37">
        <v>2674.3</v>
      </c>
      <c r="AZ73" s="37"/>
      <c r="BA73" s="37">
        <v>1730</v>
      </c>
      <c r="BB73" s="42">
        <v>0</v>
      </c>
      <c r="BC73" s="37">
        <v>500</v>
      </c>
      <c r="BD73" s="42">
        <v>1000</v>
      </c>
      <c r="BE73" s="37">
        <v>1230</v>
      </c>
      <c r="BF73" s="42">
        <v>0</v>
      </c>
      <c r="BG73" s="37">
        <v>0</v>
      </c>
      <c r="BH73" s="42">
        <v>0</v>
      </c>
      <c r="BI73" s="41">
        <v>0</v>
      </c>
      <c r="BJ73" s="42">
        <v>0</v>
      </c>
      <c r="BK73" s="37"/>
      <c r="BL73" s="42">
        <v>0</v>
      </c>
      <c r="BM73" s="37"/>
      <c r="BN73" s="37"/>
      <c r="BO73" s="31"/>
      <c r="BP73" s="31"/>
    </row>
    <row r="74" spans="1:68" s="29" customFormat="1" ht="21" customHeight="1">
      <c r="A74" s="18">
        <v>64</v>
      </c>
      <c r="B74" s="60" t="s">
        <v>57</v>
      </c>
      <c r="C74" s="33">
        <f t="shared" si="10"/>
        <v>26386</v>
      </c>
      <c r="D74" s="33">
        <f t="shared" si="11"/>
        <v>15699.908</v>
      </c>
      <c r="E74" s="33">
        <f t="shared" si="6"/>
        <v>25520.7</v>
      </c>
      <c r="F74" s="33">
        <f t="shared" si="6"/>
        <v>14834.608</v>
      </c>
      <c r="G74" s="33">
        <f t="shared" si="12"/>
        <v>1265.3</v>
      </c>
      <c r="H74" s="33">
        <f t="shared" si="13"/>
        <v>1265.3</v>
      </c>
      <c r="I74" s="40">
        <v>12422.5</v>
      </c>
      <c r="J74" s="42">
        <v>8198.583</v>
      </c>
      <c r="K74" s="37"/>
      <c r="L74" s="37"/>
      <c r="M74" s="37">
        <v>11498.2</v>
      </c>
      <c r="N74" s="42">
        <v>6086.025</v>
      </c>
      <c r="O74" s="37">
        <v>5963.2</v>
      </c>
      <c r="P74" s="42">
        <v>3610.025</v>
      </c>
      <c r="Q74" s="37"/>
      <c r="R74" s="42">
        <v>0</v>
      </c>
      <c r="S74" s="37">
        <v>485</v>
      </c>
      <c r="T74" s="42">
        <v>337</v>
      </c>
      <c r="U74" s="37">
        <v>100</v>
      </c>
      <c r="V74" s="42">
        <v>6</v>
      </c>
      <c r="W74" s="37">
        <v>1350</v>
      </c>
      <c r="X74" s="42">
        <v>300</v>
      </c>
      <c r="Y74" s="37">
        <v>950</v>
      </c>
      <c r="Z74" s="42">
        <v>300</v>
      </c>
      <c r="AA74" s="37">
        <v>0</v>
      </c>
      <c r="AB74" s="42">
        <v>0</v>
      </c>
      <c r="AC74" s="37">
        <v>3250</v>
      </c>
      <c r="AD74" s="37">
        <v>1833</v>
      </c>
      <c r="AE74" s="37"/>
      <c r="AF74" s="37"/>
      <c r="AG74" s="37">
        <v>300</v>
      </c>
      <c r="AH74" s="42">
        <v>0</v>
      </c>
      <c r="AI74" s="37"/>
      <c r="AJ74" s="42">
        <v>0</v>
      </c>
      <c r="AK74" s="37">
        <v>0</v>
      </c>
      <c r="AL74" s="42">
        <v>0</v>
      </c>
      <c r="AM74" s="37"/>
      <c r="AN74" s="42">
        <v>0</v>
      </c>
      <c r="AO74" s="37">
        <v>900</v>
      </c>
      <c r="AP74" s="42">
        <v>150</v>
      </c>
      <c r="AQ74" s="33">
        <f t="shared" si="9"/>
        <v>0</v>
      </c>
      <c r="AR74" s="33">
        <f t="shared" si="9"/>
        <v>0</v>
      </c>
      <c r="AS74" s="37">
        <v>400</v>
      </c>
      <c r="AT74" s="42">
        <v>400</v>
      </c>
      <c r="AU74" s="37">
        <v>0</v>
      </c>
      <c r="AV74" s="37"/>
      <c r="AW74" s="37">
        <v>400</v>
      </c>
      <c r="AX74" s="42">
        <v>400</v>
      </c>
      <c r="AY74" s="37"/>
      <c r="AZ74" s="37"/>
      <c r="BA74" s="37">
        <v>400</v>
      </c>
      <c r="BB74" s="42">
        <v>400</v>
      </c>
      <c r="BC74" s="37">
        <v>1265.3</v>
      </c>
      <c r="BD74" s="42">
        <v>1265.3</v>
      </c>
      <c r="BE74" s="37">
        <v>0</v>
      </c>
      <c r="BF74" s="42">
        <v>0</v>
      </c>
      <c r="BG74" s="37">
        <v>0</v>
      </c>
      <c r="BH74" s="42">
        <v>0</v>
      </c>
      <c r="BI74" s="41">
        <v>0</v>
      </c>
      <c r="BJ74" s="42">
        <v>0</v>
      </c>
      <c r="BK74" s="37"/>
      <c r="BL74" s="42">
        <v>0</v>
      </c>
      <c r="BM74" s="37"/>
      <c r="BN74" s="37"/>
      <c r="BO74" s="31"/>
      <c r="BP74" s="31"/>
    </row>
    <row r="75" spans="1:68" s="29" customFormat="1" ht="21" customHeight="1">
      <c r="A75" s="17">
        <v>65</v>
      </c>
      <c r="B75" s="60" t="s">
        <v>58</v>
      </c>
      <c r="C75" s="33">
        <f aca="true" t="shared" si="14" ref="C75:C107">E75+G75-BA75</f>
        <v>65698.7</v>
      </c>
      <c r="D75" s="33">
        <f aca="true" t="shared" si="15" ref="D75:D107">F75+H75-BB75</f>
        <v>35403.087</v>
      </c>
      <c r="E75" s="33">
        <f t="shared" si="6"/>
        <v>50613.1</v>
      </c>
      <c r="F75" s="33">
        <f t="shared" si="6"/>
        <v>23929.087</v>
      </c>
      <c r="G75" s="33">
        <f aca="true" t="shared" si="16" ref="G75:G107">AY75+BC75+BE75+BG75+BI75+BK75+BM75</f>
        <v>16085.6</v>
      </c>
      <c r="H75" s="33">
        <f t="shared" si="13"/>
        <v>11474</v>
      </c>
      <c r="I75" s="40">
        <v>21540.9</v>
      </c>
      <c r="J75" s="42">
        <v>10010.517</v>
      </c>
      <c r="K75" s="37"/>
      <c r="L75" s="37"/>
      <c r="M75" s="37">
        <v>16575</v>
      </c>
      <c r="N75" s="42">
        <v>7227.17</v>
      </c>
      <c r="O75" s="37">
        <v>8600</v>
      </c>
      <c r="P75" s="42">
        <v>3130.86</v>
      </c>
      <c r="Q75" s="37"/>
      <c r="R75" s="42">
        <v>0</v>
      </c>
      <c r="S75" s="37">
        <v>200</v>
      </c>
      <c r="T75" s="42">
        <v>98</v>
      </c>
      <c r="U75" s="37">
        <v>100</v>
      </c>
      <c r="V75" s="42">
        <v>0</v>
      </c>
      <c r="W75" s="37">
        <v>1200</v>
      </c>
      <c r="X75" s="42">
        <v>144</v>
      </c>
      <c r="Y75" s="37">
        <v>500</v>
      </c>
      <c r="Z75" s="42">
        <v>0</v>
      </c>
      <c r="AA75" s="37">
        <v>1600</v>
      </c>
      <c r="AB75" s="42">
        <v>900</v>
      </c>
      <c r="AC75" s="37">
        <v>4725</v>
      </c>
      <c r="AD75" s="37">
        <v>2904.66</v>
      </c>
      <c r="AE75" s="37"/>
      <c r="AF75" s="37"/>
      <c r="AG75" s="37">
        <v>0</v>
      </c>
      <c r="AH75" s="42">
        <v>0</v>
      </c>
      <c r="AI75" s="37"/>
      <c r="AJ75" s="42">
        <v>0</v>
      </c>
      <c r="AK75" s="37">
        <v>2011.2</v>
      </c>
      <c r="AL75" s="42">
        <v>1166.4</v>
      </c>
      <c r="AM75" s="37">
        <v>2011.2</v>
      </c>
      <c r="AN75" s="42">
        <v>1166.4</v>
      </c>
      <c r="AO75" s="37">
        <v>5700</v>
      </c>
      <c r="AP75" s="42">
        <v>4700</v>
      </c>
      <c r="AQ75" s="33">
        <f t="shared" si="9"/>
        <v>3786</v>
      </c>
      <c r="AR75" s="33">
        <f t="shared" si="9"/>
        <v>825</v>
      </c>
      <c r="AS75" s="37">
        <v>4786</v>
      </c>
      <c r="AT75" s="42">
        <v>825</v>
      </c>
      <c r="AU75" s="37">
        <v>0</v>
      </c>
      <c r="AV75" s="37"/>
      <c r="AW75" s="37">
        <v>3761</v>
      </c>
      <c r="AX75" s="42">
        <v>0</v>
      </c>
      <c r="AY75" s="37"/>
      <c r="AZ75" s="37"/>
      <c r="BA75" s="37">
        <v>1000</v>
      </c>
      <c r="BB75" s="42">
        <v>0</v>
      </c>
      <c r="BC75" s="37">
        <v>5000</v>
      </c>
      <c r="BD75" s="42">
        <v>3100</v>
      </c>
      <c r="BE75" s="37">
        <v>11085.6</v>
      </c>
      <c r="BF75" s="42">
        <v>8374</v>
      </c>
      <c r="BG75" s="37">
        <v>0</v>
      </c>
      <c r="BH75" s="42">
        <v>0</v>
      </c>
      <c r="BI75" s="41">
        <v>0</v>
      </c>
      <c r="BJ75" s="42">
        <v>0</v>
      </c>
      <c r="BK75" s="37"/>
      <c r="BL75" s="42">
        <v>0</v>
      </c>
      <c r="BM75" s="37"/>
      <c r="BN75" s="37"/>
      <c r="BO75" s="31"/>
      <c r="BP75" s="31"/>
    </row>
    <row r="76" spans="1:68" s="29" customFormat="1" ht="21" customHeight="1">
      <c r="A76" s="18">
        <v>66</v>
      </c>
      <c r="B76" s="60" t="s">
        <v>59</v>
      </c>
      <c r="C76" s="33">
        <f t="shared" si="14"/>
        <v>112026.09999999998</v>
      </c>
      <c r="D76" s="33">
        <f t="shared" si="15"/>
        <v>76246.12599999999</v>
      </c>
      <c r="E76" s="33">
        <f t="shared" si="6"/>
        <v>109875.4</v>
      </c>
      <c r="F76" s="33">
        <f t="shared" si="6"/>
        <v>74331.726</v>
      </c>
      <c r="G76" s="33">
        <f t="shared" si="16"/>
        <v>32146.699999999997</v>
      </c>
      <c r="H76" s="33">
        <f t="shared" si="13"/>
        <v>21541.829999999998</v>
      </c>
      <c r="I76" s="40">
        <v>24722</v>
      </c>
      <c r="J76" s="42">
        <v>13985.811</v>
      </c>
      <c r="K76" s="37"/>
      <c r="L76" s="37"/>
      <c r="M76" s="37">
        <v>44380</v>
      </c>
      <c r="N76" s="42">
        <v>27262.485</v>
      </c>
      <c r="O76" s="37">
        <v>17000</v>
      </c>
      <c r="P76" s="42">
        <v>11557.56</v>
      </c>
      <c r="Q76" s="37">
        <v>943</v>
      </c>
      <c r="R76" s="42">
        <v>943</v>
      </c>
      <c r="S76" s="37">
        <v>0</v>
      </c>
      <c r="T76" s="42">
        <v>0</v>
      </c>
      <c r="U76" s="37">
        <v>0</v>
      </c>
      <c r="V76" s="42">
        <v>0</v>
      </c>
      <c r="W76" s="37">
        <v>9500</v>
      </c>
      <c r="X76" s="42">
        <v>184</v>
      </c>
      <c r="Y76" s="37">
        <v>9000</v>
      </c>
      <c r="Z76" s="42">
        <v>0</v>
      </c>
      <c r="AA76" s="37">
        <v>9720.5</v>
      </c>
      <c r="AB76" s="42">
        <v>9514.95</v>
      </c>
      <c r="AC76" s="37">
        <v>6816.5</v>
      </c>
      <c r="AD76" s="37">
        <v>4951.975</v>
      </c>
      <c r="AE76" s="37"/>
      <c r="AF76" s="37"/>
      <c r="AG76" s="37">
        <v>1824</v>
      </c>
      <c r="AH76" s="42">
        <v>7776</v>
      </c>
      <c r="AI76" s="37"/>
      <c r="AJ76" s="42">
        <v>6926</v>
      </c>
      <c r="AK76" s="37">
        <v>0</v>
      </c>
      <c r="AL76" s="42">
        <v>0</v>
      </c>
      <c r="AM76" s="37"/>
      <c r="AN76" s="42">
        <v>0</v>
      </c>
      <c r="AO76" s="37">
        <v>7000</v>
      </c>
      <c r="AP76" s="42">
        <v>5030</v>
      </c>
      <c r="AQ76" s="33">
        <f t="shared" si="9"/>
        <v>1953.4000000000015</v>
      </c>
      <c r="AR76" s="33">
        <f t="shared" si="9"/>
        <v>650</v>
      </c>
      <c r="AS76" s="37">
        <v>31949.4</v>
      </c>
      <c r="AT76" s="42">
        <v>20277.43</v>
      </c>
      <c r="AU76" s="37">
        <v>0</v>
      </c>
      <c r="AV76" s="37"/>
      <c r="AW76" s="37">
        <v>31349.4</v>
      </c>
      <c r="AX76" s="42">
        <v>19627.43</v>
      </c>
      <c r="AY76" s="37"/>
      <c r="AZ76" s="37"/>
      <c r="BA76" s="37">
        <v>29996</v>
      </c>
      <c r="BB76" s="42">
        <v>19627.43</v>
      </c>
      <c r="BC76" s="37">
        <v>26500.6</v>
      </c>
      <c r="BD76" s="42">
        <v>18281.23</v>
      </c>
      <c r="BE76" s="37">
        <v>5646.1</v>
      </c>
      <c r="BF76" s="42">
        <v>3496.6</v>
      </c>
      <c r="BG76" s="37">
        <v>0</v>
      </c>
      <c r="BH76" s="42">
        <v>0</v>
      </c>
      <c r="BI76" s="41">
        <v>0</v>
      </c>
      <c r="BJ76" s="42">
        <v>0</v>
      </c>
      <c r="BK76" s="37"/>
      <c r="BL76" s="42">
        <v>-236</v>
      </c>
      <c r="BM76" s="37"/>
      <c r="BN76" s="37"/>
      <c r="BO76" s="31"/>
      <c r="BP76" s="31"/>
    </row>
    <row r="77" spans="1:68" s="29" customFormat="1" ht="26.25" customHeight="1">
      <c r="A77" s="17">
        <v>67</v>
      </c>
      <c r="B77" s="61" t="s">
        <v>94</v>
      </c>
      <c r="C77" s="33">
        <f t="shared" si="14"/>
        <v>33592</v>
      </c>
      <c r="D77" s="33">
        <f t="shared" si="15"/>
        <v>24200.146</v>
      </c>
      <c r="E77" s="33">
        <f t="shared" si="6"/>
        <v>29827.4</v>
      </c>
      <c r="F77" s="33">
        <f t="shared" si="6"/>
        <v>20435.521</v>
      </c>
      <c r="G77" s="33">
        <f t="shared" si="16"/>
        <v>6466.1</v>
      </c>
      <c r="H77" s="33">
        <f t="shared" si="13"/>
        <v>4789</v>
      </c>
      <c r="I77" s="40">
        <v>16591.4</v>
      </c>
      <c r="J77" s="42">
        <v>12560.802</v>
      </c>
      <c r="K77" s="37"/>
      <c r="L77" s="37"/>
      <c r="M77" s="37">
        <v>9534.5</v>
      </c>
      <c r="N77" s="42">
        <v>5850.344</v>
      </c>
      <c r="O77" s="37">
        <v>5170</v>
      </c>
      <c r="P77" s="42">
        <v>2864.792</v>
      </c>
      <c r="Q77" s="37"/>
      <c r="R77" s="42">
        <v>0</v>
      </c>
      <c r="S77" s="37">
        <v>250</v>
      </c>
      <c r="T77" s="42">
        <v>146.112</v>
      </c>
      <c r="U77" s="37">
        <v>100</v>
      </c>
      <c r="V77" s="42">
        <v>60</v>
      </c>
      <c r="W77" s="37">
        <v>178</v>
      </c>
      <c r="X77" s="42">
        <v>126.2</v>
      </c>
      <c r="Y77" s="37">
        <v>20</v>
      </c>
      <c r="Z77" s="42">
        <v>0</v>
      </c>
      <c r="AA77" s="37">
        <v>160</v>
      </c>
      <c r="AB77" s="42">
        <v>0</v>
      </c>
      <c r="AC77" s="37">
        <v>2720</v>
      </c>
      <c r="AD77" s="37">
        <v>1712.5</v>
      </c>
      <c r="AE77" s="37"/>
      <c r="AF77" s="37"/>
      <c r="AG77" s="37">
        <v>0</v>
      </c>
      <c r="AH77" s="42">
        <v>0</v>
      </c>
      <c r="AI77" s="37"/>
      <c r="AJ77" s="42">
        <v>0</v>
      </c>
      <c r="AK77" s="37">
        <v>0</v>
      </c>
      <c r="AL77" s="42">
        <v>0</v>
      </c>
      <c r="AM77" s="37"/>
      <c r="AN77" s="42">
        <v>0</v>
      </c>
      <c r="AO77" s="37">
        <v>1000</v>
      </c>
      <c r="AP77" s="42">
        <v>1000</v>
      </c>
      <c r="AQ77" s="33">
        <f t="shared" si="9"/>
        <v>0</v>
      </c>
      <c r="AR77" s="33">
        <f t="shared" si="9"/>
        <v>0</v>
      </c>
      <c r="AS77" s="37">
        <v>2701.5</v>
      </c>
      <c r="AT77" s="42">
        <v>1024.375</v>
      </c>
      <c r="AU77" s="37">
        <v>0</v>
      </c>
      <c r="AV77" s="37"/>
      <c r="AW77" s="37">
        <v>2701.5</v>
      </c>
      <c r="AX77" s="42">
        <v>1024.375</v>
      </c>
      <c r="AY77" s="37"/>
      <c r="AZ77" s="37"/>
      <c r="BA77" s="37">
        <v>2701.5</v>
      </c>
      <c r="BB77" s="42">
        <v>1024.375</v>
      </c>
      <c r="BC77" s="37">
        <v>5201.5</v>
      </c>
      <c r="BD77" s="42">
        <v>4639</v>
      </c>
      <c r="BE77" s="37">
        <v>1264.6</v>
      </c>
      <c r="BF77" s="42">
        <v>150</v>
      </c>
      <c r="BG77" s="37">
        <v>0</v>
      </c>
      <c r="BH77" s="42">
        <v>0</v>
      </c>
      <c r="BI77" s="41">
        <v>0</v>
      </c>
      <c r="BJ77" s="42">
        <v>0</v>
      </c>
      <c r="BK77" s="37"/>
      <c r="BL77" s="42">
        <v>0</v>
      </c>
      <c r="BM77" s="37"/>
      <c r="BN77" s="37"/>
      <c r="BO77" s="31"/>
      <c r="BP77" s="31"/>
    </row>
    <row r="78" spans="1:68" s="29" customFormat="1" ht="21" customHeight="1">
      <c r="A78" s="18">
        <v>68</v>
      </c>
      <c r="B78" s="60" t="s">
        <v>60</v>
      </c>
      <c r="C78" s="33">
        <f t="shared" si="14"/>
        <v>42616.3</v>
      </c>
      <c r="D78" s="33">
        <f t="shared" si="15"/>
        <v>25249.004999999997</v>
      </c>
      <c r="E78" s="33">
        <f t="shared" si="6"/>
        <v>35311.9</v>
      </c>
      <c r="F78" s="33">
        <f t="shared" si="6"/>
        <v>19823.907</v>
      </c>
      <c r="G78" s="33">
        <f t="shared" si="16"/>
        <v>7304.4</v>
      </c>
      <c r="H78" s="33">
        <f t="shared" si="13"/>
        <v>5425.098</v>
      </c>
      <c r="I78" s="40">
        <v>16160</v>
      </c>
      <c r="J78" s="42">
        <v>11917.199</v>
      </c>
      <c r="K78" s="37"/>
      <c r="L78" s="37"/>
      <c r="M78" s="37">
        <v>9101.9</v>
      </c>
      <c r="N78" s="42">
        <v>3331.708</v>
      </c>
      <c r="O78" s="37">
        <v>1200</v>
      </c>
      <c r="P78" s="42">
        <v>553</v>
      </c>
      <c r="Q78" s="37">
        <v>1600</v>
      </c>
      <c r="R78" s="42">
        <v>894.474</v>
      </c>
      <c r="S78" s="37">
        <v>150</v>
      </c>
      <c r="T78" s="42">
        <v>76.8</v>
      </c>
      <c r="U78" s="37">
        <v>200</v>
      </c>
      <c r="V78" s="42">
        <v>100</v>
      </c>
      <c r="W78" s="37">
        <v>2941.9</v>
      </c>
      <c r="X78" s="42">
        <v>568</v>
      </c>
      <c r="Y78" s="37">
        <v>1791.9</v>
      </c>
      <c r="Z78" s="42">
        <v>520</v>
      </c>
      <c r="AA78" s="37">
        <v>300</v>
      </c>
      <c r="AB78" s="42">
        <v>0</v>
      </c>
      <c r="AC78" s="37">
        <v>2190</v>
      </c>
      <c r="AD78" s="37">
        <v>876.024</v>
      </c>
      <c r="AE78" s="37"/>
      <c r="AF78" s="37"/>
      <c r="AG78" s="37">
        <v>0</v>
      </c>
      <c r="AH78" s="42">
        <v>0</v>
      </c>
      <c r="AI78" s="37"/>
      <c r="AJ78" s="42">
        <v>0</v>
      </c>
      <c r="AK78" s="37">
        <v>800</v>
      </c>
      <c r="AL78" s="42">
        <v>800</v>
      </c>
      <c r="AM78" s="37">
        <v>800</v>
      </c>
      <c r="AN78" s="42">
        <v>800</v>
      </c>
      <c r="AO78" s="37">
        <v>5500</v>
      </c>
      <c r="AP78" s="42">
        <v>3650</v>
      </c>
      <c r="AQ78" s="33">
        <f t="shared" si="9"/>
        <v>3750</v>
      </c>
      <c r="AR78" s="33">
        <f t="shared" si="9"/>
        <v>125</v>
      </c>
      <c r="AS78" s="37">
        <v>3750</v>
      </c>
      <c r="AT78" s="42">
        <v>125</v>
      </c>
      <c r="AU78" s="37">
        <v>0</v>
      </c>
      <c r="AV78" s="37"/>
      <c r="AW78" s="37">
        <v>3500</v>
      </c>
      <c r="AX78" s="42">
        <v>0</v>
      </c>
      <c r="AY78" s="37"/>
      <c r="AZ78" s="37"/>
      <c r="BA78" s="37"/>
      <c r="BB78" s="42">
        <v>0</v>
      </c>
      <c r="BC78" s="37">
        <v>7204.4</v>
      </c>
      <c r="BD78" s="42">
        <v>4469.2</v>
      </c>
      <c r="BE78" s="37">
        <v>1100</v>
      </c>
      <c r="BF78" s="42">
        <v>1025</v>
      </c>
      <c r="BG78" s="37">
        <v>0</v>
      </c>
      <c r="BH78" s="42">
        <v>0</v>
      </c>
      <c r="BI78" s="41">
        <v>0</v>
      </c>
      <c r="BJ78" s="42">
        <v>-69.102</v>
      </c>
      <c r="BK78" s="37">
        <v>-1000</v>
      </c>
      <c r="BL78" s="42">
        <v>0</v>
      </c>
      <c r="BM78" s="37"/>
      <c r="BN78" s="37"/>
      <c r="BO78" s="31"/>
      <c r="BP78" s="31"/>
    </row>
    <row r="79" spans="1:68" s="29" customFormat="1" ht="21" customHeight="1">
      <c r="A79" s="17">
        <v>69</v>
      </c>
      <c r="B79" s="60" t="s">
        <v>61</v>
      </c>
      <c r="C79" s="33">
        <f t="shared" si="14"/>
        <v>29878.1</v>
      </c>
      <c r="D79" s="33">
        <f t="shared" si="15"/>
        <v>19366.412000000004</v>
      </c>
      <c r="E79" s="33">
        <f t="shared" si="6"/>
        <v>28200</v>
      </c>
      <c r="F79" s="33">
        <f t="shared" si="6"/>
        <v>17689.11</v>
      </c>
      <c r="G79" s="33">
        <f t="shared" si="16"/>
        <v>5678.1</v>
      </c>
      <c r="H79" s="33">
        <f t="shared" si="13"/>
        <v>5534.667</v>
      </c>
      <c r="I79" s="40">
        <v>12500</v>
      </c>
      <c r="J79" s="42">
        <v>6787.218</v>
      </c>
      <c r="K79" s="37"/>
      <c r="L79" s="37"/>
      <c r="M79" s="37">
        <v>10300</v>
      </c>
      <c r="N79" s="42">
        <v>6274.527</v>
      </c>
      <c r="O79" s="37">
        <v>4500</v>
      </c>
      <c r="P79" s="42">
        <v>3713.44</v>
      </c>
      <c r="Q79" s="37">
        <v>800</v>
      </c>
      <c r="R79" s="42">
        <v>266.668</v>
      </c>
      <c r="S79" s="37">
        <v>300</v>
      </c>
      <c r="T79" s="42">
        <v>108.219</v>
      </c>
      <c r="U79" s="37">
        <v>50</v>
      </c>
      <c r="V79" s="42">
        <v>0</v>
      </c>
      <c r="W79" s="37">
        <v>1000</v>
      </c>
      <c r="X79" s="42">
        <v>216.2</v>
      </c>
      <c r="Y79" s="37">
        <v>550</v>
      </c>
      <c r="Z79" s="42">
        <v>40</v>
      </c>
      <c r="AA79" s="37">
        <v>300</v>
      </c>
      <c r="AB79" s="42">
        <v>100</v>
      </c>
      <c r="AC79" s="37">
        <v>3000</v>
      </c>
      <c r="AD79" s="37">
        <v>1870</v>
      </c>
      <c r="AE79" s="37"/>
      <c r="AF79" s="37"/>
      <c r="AG79" s="37">
        <v>0</v>
      </c>
      <c r="AH79" s="42">
        <v>0</v>
      </c>
      <c r="AI79" s="37"/>
      <c r="AJ79" s="42">
        <v>0</v>
      </c>
      <c r="AK79" s="37">
        <v>0</v>
      </c>
      <c r="AL79" s="42">
        <v>0</v>
      </c>
      <c r="AM79" s="37"/>
      <c r="AN79" s="42">
        <v>0</v>
      </c>
      <c r="AO79" s="37">
        <v>1200</v>
      </c>
      <c r="AP79" s="42">
        <v>570</v>
      </c>
      <c r="AQ79" s="33">
        <f t="shared" si="9"/>
        <v>200</v>
      </c>
      <c r="AR79" s="33">
        <f t="shared" si="9"/>
        <v>200</v>
      </c>
      <c r="AS79" s="37">
        <v>4200</v>
      </c>
      <c r="AT79" s="42">
        <v>4057.365</v>
      </c>
      <c r="AU79" s="37">
        <v>0</v>
      </c>
      <c r="AV79" s="37"/>
      <c r="AW79" s="37">
        <v>4000</v>
      </c>
      <c r="AX79" s="42">
        <v>3857.365</v>
      </c>
      <c r="AY79" s="37"/>
      <c r="AZ79" s="37"/>
      <c r="BA79" s="37">
        <v>4000</v>
      </c>
      <c r="BB79" s="42">
        <v>3857.365</v>
      </c>
      <c r="BC79" s="37">
        <v>7332.2</v>
      </c>
      <c r="BD79" s="42">
        <v>7216.917</v>
      </c>
      <c r="BE79" s="37">
        <v>478.1</v>
      </c>
      <c r="BF79" s="42">
        <v>450</v>
      </c>
      <c r="BG79" s="37">
        <v>0</v>
      </c>
      <c r="BH79" s="42">
        <v>0</v>
      </c>
      <c r="BI79" s="41">
        <v>0</v>
      </c>
      <c r="BJ79" s="42">
        <v>0</v>
      </c>
      <c r="BK79" s="37">
        <v>-2132.2</v>
      </c>
      <c r="BL79" s="42">
        <v>-2132.25</v>
      </c>
      <c r="BM79" s="37"/>
      <c r="BN79" s="37"/>
      <c r="BO79" s="31"/>
      <c r="BP79" s="31"/>
    </row>
    <row r="80" spans="1:68" s="29" customFormat="1" ht="21" customHeight="1">
      <c r="A80" s="18">
        <v>70</v>
      </c>
      <c r="B80" s="60" t="s">
        <v>62</v>
      </c>
      <c r="C80" s="33">
        <f t="shared" si="14"/>
        <v>130318.2</v>
      </c>
      <c r="D80" s="33">
        <f t="shared" si="15"/>
        <v>79262.812</v>
      </c>
      <c r="E80" s="33">
        <f t="shared" si="6"/>
        <v>114483.9</v>
      </c>
      <c r="F80" s="33">
        <f t="shared" si="6"/>
        <v>67483.587</v>
      </c>
      <c r="G80" s="33">
        <f t="shared" si="16"/>
        <v>15834.3</v>
      </c>
      <c r="H80" s="33">
        <f t="shared" si="13"/>
        <v>11779.225</v>
      </c>
      <c r="I80" s="40">
        <v>53168</v>
      </c>
      <c r="J80" s="42">
        <v>31900.452</v>
      </c>
      <c r="K80" s="37"/>
      <c r="L80" s="37"/>
      <c r="M80" s="37">
        <v>16346</v>
      </c>
      <c r="N80" s="42">
        <v>8789.873</v>
      </c>
      <c r="O80" s="37">
        <v>3800</v>
      </c>
      <c r="P80" s="42">
        <v>1869.866</v>
      </c>
      <c r="Q80" s="37">
        <v>600</v>
      </c>
      <c r="R80" s="42">
        <v>386.442</v>
      </c>
      <c r="S80" s="37">
        <v>500</v>
      </c>
      <c r="T80" s="42">
        <v>255.705</v>
      </c>
      <c r="U80" s="37">
        <v>100</v>
      </c>
      <c r="V80" s="42">
        <v>0</v>
      </c>
      <c r="W80" s="37">
        <v>1746</v>
      </c>
      <c r="X80" s="42">
        <v>633</v>
      </c>
      <c r="Y80" s="37">
        <v>800</v>
      </c>
      <c r="Z80" s="42">
        <v>510</v>
      </c>
      <c r="AA80" s="37">
        <v>5000</v>
      </c>
      <c r="AB80" s="42">
        <v>3954.86</v>
      </c>
      <c r="AC80" s="37">
        <v>4600</v>
      </c>
      <c r="AD80" s="37">
        <v>1690</v>
      </c>
      <c r="AE80" s="37"/>
      <c r="AF80" s="37"/>
      <c r="AG80" s="37">
        <v>27912</v>
      </c>
      <c r="AH80" s="42">
        <v>18787.762</v>
      </c>
      <c r="AI80" s="37">
        <v>17912</v>
      </c>
      <c r="AJ80" s="42">
        <v>10673.762</v>
      </c>
      <c r="AK80" s="37">
        <v>2153.9</v>
      </c>
      <c r="AL80" s="42">
        <v>1145.5</v>
      </c>
      <c r="AM80" s="37">
        <v>2153.9</v>
      </c>
      <c r="AN80" s="42">
        <v>1145.5</v>
      </c>
      <c r="AO80" s="37">
        <v>9500</v>
      </c>
      <c r="AP80" s="42">
        <v>6460</v>
      </c>
      <c r="AQ80" s="33">
        <f t="shared" si="9"/>
        <v>5404</v>
      </c>
      <c r="AR80" s="33">
        <f t="shared" si="9"/>
        <v>400</v>
      </c>
      <c r="AS80" s="37">
        <v>5404</v>
      </c>
      <c r="AT80" s="42">
        <v>400</v>
      </c>
      <c r="AU80" s="37">
        <v>0</v>
      </c>
      <c r="AV80" s="37"/>
      <c r="AW80" s="37">
        <v>5004</v>
      </c>
      <c r="AX80" s="42">
        <v>0</v>
      </c>
      <c r="AY80" s="37"/>
      <c r="AZ80" s="37"/>
      <c r="BA80" s="37"/>
      <c r="BB80" s="42">
        <v>0</v>
      </c>
      <c r="BC80" s="37">
        <v>3834.3</v>
      </c>
      <c r="BD80" s="42">
        <v>3607.975</v>
      </c>
      <c r="BE80" s="37">
        <v>12000</v>
      </c>
      <c r="BF80" s="42">
        <v>11880</v>
      </c>
      <c r="BG80" s="37">
        <v>0</v>
      </c>
      <c r="BH80" s="42">
        <v>0</v>
      </c>
      <c r="BI80" s="41">
        <v>0</v>
      </c>
      <c r="BJ80" s="42">
        <v>0</v>
      </c>
      <c r="BK80" s="37"/>
      <c r="BL80" s="42">
        <v>-3708.75</v>
      </c>
      <c r="BM80" s="37"/>
      <c r="BN80" s="37"/>
      <c r="BO80" s="31"/>
      <c r="BP80" s="31"/>
    </row>
    <row r="81" spans="1:68" s="29" customFormat="1" ht="21" customHeight="1">
      <c r="A81" s="17">
        <v>71</v>
      </c>
      <c r="B81" s="60" t="s">
        <v>63</v>
      </c>
      <c r="C81" s="33">
        <f t="shared" si="14"/>
        <v>93449.8</v>
      </c>
      <c r="D81" s="33">
        <f t="shared" si="15"/>
        <v>49981.356</v>
      </c>
      <c r="E81" s="33">
        <f t="shared" si="6"/>
        <v>91351.2</v>
      </c>
      <c r="F81" s="33">
        <f t="shared" si="6"/>
        <v>48061.356</v>
      </c>
      <c r="G81" s="33">
        <f t="shared" si="16"/>
        <v>6148.6</v>
      </c>
      <c r="H81" s="33">
        <f t="shared" si="13"/>
        <v>4620</v>
      </c>
      <c r="I81" s="40">
        <v>33150</v>
      </c>
      <c r="J81" s="42">
        <v>22720.861</v>
      </c>
      <c r="K81" s="37"/>
      <c r="L81" s="37"/>
      <c r="M81" s="37">
        <v>44550</v>
      </c>
      <c r="N81" s="42">
        <v>21070.495</v>
      </c>
      <c r="O81" s="37">
        <v>17071.2</v>
      </c>
      <c r="P81" s="42">
        <v>9821.555</v>
      </c>
      <c r="Q81" s="37"/>
      <c r="R81" s="42">
        <v>0</v>
      </c>
      <c r="S81" s="37">
        <v>250</v>
      </c>
      <c r="T81" s="42">
        <v>102</v>
      </c>
      <c r="U81" s="37">
        <v>100</v>
      </c>
      <c r="V81" s="42">
        <v>100</v>
      </c>
      <c r="W81" s="37">
        <v>19628.8</v>
      </c>
      <c r="X81" s="42">
        <v>9446.94</v>
      </c>
      <c r="Y81" s="37">
        <v>19178.8</v>
      </c>
      <c r="Z81" s="42">
        <v>9385.74</v>
      </c>
      <c r="AA81" s="37">
        <v>800</v>
      </c>
      <c r="AB81" s="42">
        <v>500</v>
      </c>
      <c r="AC81" s="37">
        <v>6100</v>
      </c>
      <c r="AD81" s="37">
        <v>1040</v>
      </c>
      <c r="AE81" s="37"/>
      <c r="AF81" s="37"/>
      <c r="AG81" s="37">
        <v>0</v>
      </c>
      <c r="AH81" s="42">
        <v>0</v>
      </c>
      <c r="AI81" s="37"/>
      <c r="AJ81" s="42">
        <v>0</v>
      </c>
      <c r="AK81" s="37">
        <v>971.2</v>
      </c>
      <c r="AL81" s="42">
        <v>0</v>
      </c>
      <c r="AM81" s="37">
        <v>971.2</v>
      </c>
      <c r="AN81" s="42">
        <v>0</v>
      </c>
      <c r="AO81" s="37">
        <v>4000</v>
      </c>
      <c r="AP81" s="42">
        <v>550</v>
      </c>
      <c r="AQ81" s="33">
        <f t="shared" si="9"/>
        <v>4630</v>
      </c>
      <c r="AR81" s="33">
        <f t="shared" si="9"/>
        <v>1020</v>
      </c>
      <c r="AS81" s="37">
        <v>8680</v>
      </c>
      <c r="AT81" s="42">
        <v>3720</v>
      </c>
      <c r="AU81" s="37">
        <v>0</v>
      </c>
      <c r="AV81" s="37"/>
      <c r="AW81" s="37">
        <v>6050</v>
      </c>
      <c r="AX81" s="42">
        <v>2700</v>
      </c>
      <c r="AY81" s="37"/>
      <c r="AZ81" s="37"/>
      <c r="BA81" s="37">
        <v>4050</v>
      </c>
      <c r="BB81" s="42">
        <v>2700</v>
      </c>
      <c r="BC81" s="37">
        <v>2098.6</v>
      </c>
      <c r="BD81" s="42">
        <v>990</v>
      </c>
      <c r="BE81" s="37">
        <v>4050</v>
      </c>
      <c r="BF81" s="42">
        <v>3630</v>
      </c>
      <c r="BG81" s="37">
        <v>0</v>
      </c>
      <c r="BH81" s="42">
        <v>0</v>
      </c>
      <c r="BI81" s="41">
        <v>0</v>
      </c>
      <c r="BJ81" s="42">
        <v>0</v>
      </c>
      <c r="BK81" s="37"/>
      <c r="BL81" s="42">
        <v>0</v>
      </c>
      <c r="BM81" s="37"/>
      <c r="BN81" s="37"/>
      <c r="BO81" s="31"/>
      <c r="BP81" s="31"/>
    </row>
    <row r="82" spans="1:68" s="29" customFormat="1" ht="21" customHeight="1">
      <c r="A82" s="18">
        <v>72</v>
      </c>
      <c r="B82" s="60" t="s">
        <v>64</v>
      </c>
      <c r="C82" s="33">
        <f t="shared" si="14"/>
        <v>39393.2</v>
      </c>
      <c r="D82" s="33">
        <f t="shared" si="15"/>
        <v>21023.6</v>
      </c>
      <c r="E82" s="33">
        <f aca="true" t="shared" si="17" ref="E82:F107">I82+K82+M82+AE82+AG82+AK82+AO82+AS82</f>
        <v>33886.6</v>
      </c>
      <c r="F82" s="33">
        <f t="shared" si="17"/>
        <v>19558.6</v>
      </c>
      <c r="G82" s="33">
        <f t="shared" si="16"/>
        <v>7106.6</v>
      </c>
      <c r="H82" s="33">
        <f aca="true" t="shared" si="18" ref="H82:H107">AZ82+BD82+BF82+BH82+BJ82+BL82+BN82</f>
        <v>1465</v>
      </c>
      <c r="I82" s="40">
        <v>16159</v>
      </c>
      <c r="J82" s="42">
        <v>11585.6</v>
      </c>
      <c r="K82" s="37"/>
      <c r="L82" s="37"/>
      <c r="M82" s="37">
        <v>9567.6</v>
      </c>
      <c r="N82" s="42">
        <v>5762</v>
      </c>
      <c r="O82" s="37">
        <v>6307.6</v>
      </c>
      <c r="P82" s="42">
        <v>4740</v>
      </c>
      <c r="Q82" s="37">
        <v>200</v>
      </c>
      <c r="R82" s="42">
        <v>0</v>
      </c>
      <c r="S82" s="37"/>
      <c r="T82" s="42">
        <v>50</v>
      </c>
      <c r="U82" s="37">
        <v>100</v>
      </c>
      <c r="V82" s="42">
        <v>100</v>
      </c>
      <c r="W82" s="37">
        <v>550</v>
      </c>
      <c r="X82" s="42">
        <v>230</v>
      </c>
      <c r="Y82" s="37">
        <v>300</v>
      </c>
      <c r="Z82" s="42">
        <v>150</v>
      </c>
      <c r="AA82" s="37">
        <v>900</v>
      </c>
      <c r="AB82" s="42">
        <v>140</v>
      </c>
      <c r="AC82" s="37">
        <v>1450</v>
      </c>
      <c r="AD82" s="37">
        <v>450</v>
      </c>
      <c r="AE82" s="37"/>
      <c r="AF82" s="37"/>
      <c r="AG82" s="37">
        <v>3900</v>
      </c>
      <c r="AH82" s="42">
        <v>2001</v>
      </c>
      <c r="AI82" s="37">
        <v>3900</v>
      </c>
      <c r="AJ82" s="42">
        <v>2001</v>
      </c>
      <c r="AK82" s="37">
        <v>0</v>
      </c>
      <c r="AL82" s="42">
        <v>0</v>
      </c>
      <c r="AM82" s="37"/>
      <c r="AN82" s="42">
        <v>0</v>
      </c>
      <c r="AO82" s="37">
        <v>2460</v>
      </c>
      <c r="AP82" s="42">
        <v>210</v>
      </c>
      <c r="AQ82" s="33">
        <f aca="true" t="shared" si="19" ref="AQ82:AR107">AS82+AU82-BA82</f>
        <v>200</v>
      </c>
      <c r="AR82" s="33">
        <f t="shared" si="19"/>
        <v>0</v>
      </c>
      <c r="AS82" s="37">
        <v>1800</v>
      </c>
      <c r="AT82" s="42">
        <v>0</v>
      </c>
      <c r="AU82" s="37">
        <v>0</v>
      </c>
      <c r="AV82" s="37"/>
      <c r="AW82" s="37">
        <v>1600</v>
      </c>
      <c r="AX82" s="42">
        <v>0</v>
      </c>
      <c r="AY82" s="37"/>
      <c r="AZ82" s="37"/>
      <c r="BA82" s="37">
        <v>1600</v>
      </c>
      <c r="BB82" s="42">
        <v>0</v>
      </c>
      <c r="BC82" s="37">
        <v>4506.6</v>
      </c>
      <c r="BD82" s="42">
        <v>1465</v>
      </c>
      <c r="BE82" s="37">
        <v>2600</v>
      </c>
      <c r="BF82" s="42">
        <v>0</v>
      </c>
      <c r="BG82" s="37">
        <v>0</v>
      </c>
      <c r="BH82" s="42">
        <v>0</v>
      </c>
      <c r="BI82" s="41">
        <v>0</v>
      </c>
      <c r="BJ82" s="42">
        <v>0</v>
      </c>
      <c r="BK82" s="37"/>
      <c r="BL82" s="42">
        <v>0</v>
      </c>
      <c r="BM82" s="37"/>
      <c r="BN82" s="37"/>
      <c r="BO82" s="31"/>
      <c r="BP82" s="31"/>
    </row>
    <row r="83" spans="1:68" s="45" customFormat="1" ht="21" customHeight="1">
      <c r="A83" s="17">
        <v>73</v>
      </c>
      <c r="B83" s="60" t="s">
        <v>65</v>
      </c>
      <c r="C83" s="33">
        <f t="shared" si="14"/>
        <v>38873.1</v>
      </c>
      <c r="D83" s="33">
        <f t="shared" si="15"/>
        <v>24431.876</v>
      </c>
      <c r="E83" s="33">
        <f t="shared" si="17"/>
        <v>34239.4</v>
      </c>
      <c r="F83" s="33">
        <f t="shared" si="17"/>
        <v>20211.876</v>
      </c>
      <c r="G83" s="33">
        <f t="shared" si="16"/>
        <v>5433.7</v>
      </c>
      <c r="H83" s="33">
        <f t="shared" si="18"/>
        <v>4220</v>
      </c>
      <c r="I83" s="40">
        <v>18698.2</v>
      </c>
      <c r="J83" s="42">
        <v>12986.894</v>
      </c>
      <c r="K83" s="37"/>
      <c r="L83" s="37"/>
      <c r="M83" s="37">
        <v>11687.6</v>
      </c>
      <c r="N83" s="42">
        <v>5677.352</v>
      </c>
      <c r="O83" s="37">
        <v>5228.6</v>
      </c>
      <c r="P83" s="42">
        <v>3599.602</v>
      </c>
      <c r="Q83" s="37">
        <v>200</v>
      </c>
      <c r="R83" s="42">
        <v>0</v>
      </c>
      <c r="S83" s="37">
        <v>400</v>
      </c>
      <c r="T83" s="42">
        <v>257.8</v>
      </c>
      <c r="U83" s="37">
        <v>200</v>
      </c>
      <c r="V83" s="42">
        <v>0</v>
      </c>
      <c r="W83" s="37">
        <v>809</v>
      </c>
      <c r="X83" s="42">
        <v>460.6</v>
      </c>
      <c r="Y83" s="37">
        <v>300</v>
      </c>
      <c r="Z83" s="42">
        <v>300</v>
      </c>
      <c r="AA83" s="37">
        <v>2700</v>
      </c>
      <c r="AB83" s="42">
        <v>21</v>
      </c>
      <c r="AC83" s="37">
        <v>1940</v>
      </c>
      <c r="AD83" s="42">
        <v>1338.35</v>
      </c>
      <c r="AE83" s="37"/>
      <c r="AF83" s="37"/>
      <c r="AG83" s="37">
        <v>0</v>
      </c>
      <c r="AH83" s="42">
        <v>0</v>
      </c>
      <c r="AI83" s="37"/>
      <c r="AJ83" s="42">
        <v>0</v>
      </c>
      <c r="AK83" s="37">
        <v>497.6</v>
      </c>
      <c r="AL83" s="42">
        <v>397.63</v>
      </c>
      <c r="AM83" s="37">
        <v>497.6</v>
      </c>
      <c r="AN83" s="42">
        <v>397.63</v>
      </c>
      <c r="AO83" s="37">
        <v>1996</v>
      </c>
      <c r="AP83" s="42">
        <v>950</v>
      </c>
      <c r="AQ83" s="33">
        <f t="shared" si="19"/>
        <v>560</v>
      </c>
      <c r="AR83" s="33">
        <f t="shared" si="19"/>
        <v>200</v>
      </c>
      <c r="AS83" s="37">
        <v>1360</v>
      </c>
      <c r="AT83" s="42">
        <v>200</v>
      </c>
      <c r="AU83" s="37">
        <v>0</v>
      </c>
      <c r="AV83" s="37"/>
      <c r="AW83" s="37">
        <v>960</v>
      </c>
      <c r="AX83" s="42">
        <v>0</v>
      </c>
      <c r="AY83" s="37"/>
      <c r="AZ83" s="37"/>
      <c r="BA83" s="37">
        <v>800</v>
      </c>
      <c r="BB83" s="42">
        <v>0</v>
      </c>
      <c r="BC83" s="37">
        <v>420</v>
      </c>
      <c r="BD83" s="42">
        <v>420</v>
      </c>
      <c r="BE83" s="37">
        <v>5013.7</v>
      </c>
      <c r="BF83" s="42">
        <v>3800</v>
      </c>
      <c r="BG83" s="37">
        <v>0</v>
      </c>
      <c r="BH83" s="42">
        <v>0</v>
      </c>
      <c r="BI83" s="41">
        <v>0</v>
      </c>
      <c r="BJ83" s="42">
        <v>0</v>
      </c>
      <c r="BK83" s="37"/>
      <c r="BL83" s="42">
        <v>0</v>
      </c>
      <c r="BM83" s="37"/>
      <c r="BN83" s="37"/>
      <c r="BO83" s="44"/>
      <c r="BP83" s="44"/>
    </row>
    <row r="84" spans="1:68" s="29" customFormat="1" ht="21" customHeight="1">
      <c r="A84" s="18">
        <v>74</v>
      </c>
      <c r="B84" s="60" t="s">
        <v>66</v>
      </c>
      <c r="C84" s="34">
        <f t="shared" si="14"/>
        <v>48264.4</v>
      </c>
      <c r="D84" s="33">
        <f t="shared" si="15"/>
        <v>9509.203999999998</v>
      </c>
      <c r="E84" s="33">
        <f t="shared" si="17"/>
        <v>39411.2</v>
      </c>
      <c r="F84" s="33">
        <f t="shared" si="17"/>
        <v>21205.148999999998</v>
      </c>
      <c r="G84" s="33">
        <f t="shared" si="16"/>
        <v>8853.200000000003</v>
      </c>
      <c r="H84" s="33">
        <f t="shared" si="18"/>
        <v>-11695.945</v>
      </c>
      <c r="I84" s="40">
        <v>16610</v>
      </c>
      <c r="J84" s="42">
        <v>11402.793</v>
      </c>
      <c r="K84" s="37"/>
      <c r="L84" s="37"/>
      <c r="M84" s="37">
        <v>17300</v>
      </c>
      <c r="N84" s="42">
        <v>7752.356</v>
      </c>
      <c r="O84" s="37">
        <v>4300</v>
      </c>
      <c r="P84" s="42">
        <v>2816.746</v>
      </c>
      <c r="Q84" s="37">
        <v>1200</v>
      </c>
      <c r="R84" s="42">
        <v>800</v>
      </c>
      <c r="S84" s="37">
        <v>200</v>
      </c>
      <c r="T84" s="42">
        <v>150</v>
      </c>
      <c r="U84" s="37">
        <v>150</v>
      </c>
      <c r="V84" s="42">
        <v>70</v>
      </c>
      <c r="W84" s="37">
        <v>5100</v>
      </c>
      <c r="X84" s="42">
        <v>2039.94</v>
      </c>
      <c r="Y84" s="37">
        <v>4200</v>
      </c>
      <c r="Z84" s="42">
        <v>1869.94</v>
      </c>
      <c r="AA84" s="37">
        <v>1150</v>
      </c>
      <c r="AB84" s="42">
        <v>156.5</v>
      </c>
      <c r="AC84" s="37">
        <v>4000</v>
      </c>
      <c r="AD84" s="37">
        <v>1666.17</v>
      </c>
      <c r="AE84" s="37"/>
      <c r="AF84" s="37"/>
      <c r="AG84" s="37">
        <v>0</v>
      </c>
      <c r="AH84" s="42">
        <v>0</v>
      </c>
      <c r="AI84" s="37"/>
      <c r="AJ84" s="42">
        <v>0</v>
      </c>
      <c r="AK84" s="37">
        <v>0</v>
      </c>
      <c r="AL84" s="42">
        <v>0</v>
      </c>
      <c r="AM84" s="37"/>
      <c r="AN84" s="42">
        <v>0</v>
      </c>
      <c r="AO84" s="37">
        <v>3000</v>
      </c>
      <c r="AP84" s="42">
        <v>1550</v>
      </c>
      <c r="AQ84" s="33">
        <f t="shared" si="19"/>
        <v>2501.2</v>
      </c>
      <c r="AR84" s="33">
        <f t="shared" si="19"/>
        <v>500</v>
      </c>
      <c r="AS84" s="37">
        <v>2501.2</v>
      </c>
      <c r="AT84" s="42">
        <v>500</v>
      </c>
      <c r="AU84" s="37">
        <v>0</v>
      </c>
      <c r="AV84" s="37"/>
      <c r="AW84" s="37">
        <v>2001.2</v>
      </c>
      <c r="AX84" s="42">
        <v>0</v>
      </c>
      <c r="AY84" s="37"/>
      <c r="AZ84" s="37"/>
      <c r="BA84" s="37"/>
      <c r="BB84" s="42">
        <v>0</v>
      </c>
      <c r="BC84" s="37">
        <v>19153.2</v>
      </c>
      <c r="BD84" s="42">
        <v>500</v>
      </c>
      <c r="BE84" s="37">
        <v>3113.9</v>
      </c>
      <c r="BF84" s="42">
        <v>1217</v>
      </c>
      <c r="BG84" s="37">
        <v>0</v>
      </c>
      <c r="BH84" s="42">
        <v>0</v>
      </c>
      <c r="BI84" s="41">
        <v>0</v>
      </c>
      <c r="BJ84" s="42">
        <v>0</v>
      </c>
      <c r="BK84" s="37">
        <v>-13413.9</v>
      </c>
      <c r="BL84" s="42">
        <v>-13412.945</v>
      </c>
      <c r="BM84" s="37"/>
      <c r="BN84" s="37"/>
      <c r="BO84" s="31"/>
      <c r="BP84" s="31"/>
    </row>
    <row r="85" spans="1:68" s="29" customFormat="1" ht="21" customHeight="1">
      <c r="A85" s="17">
        <v>75</v>
      </c>
      <c r="B85" s="60" t="s">
        <v>67</v>
      </c>
      <c r="C85" s="33">
        <f t="shared" si="14"/>
        <v>37802.49999999999</v>
      </c>
      <c r="D85" s="33">
        <f t="shared" si="15"/>
        <v>15134.340000000002</v>
      </c>
      <c r="E85" s="33">
        <f t="shared" si="17"/>
        <v>37609.899999999994</v>
      </c>
      <c r="F85" s="33">
        <f t="shared" si="17"/>
        <v>25424.920000000002</v>
      </c>
      <c r="G85" s="33">
        <f t="shared" si="16"/>
        <v>192.60000000000036</v>
      </c>
      <c r="H85" s="33">
        <f t="shared" si="18"/>
        <v>-10290.58</v>
      </c>
      <c r="I85" s="40">
        <v>13733.4</v>
      </c>
      <c r="J85" s="42">
        <v>8868.12</v>
      </c>
      <c r="K85" s="37"/>
      <c r="L85" s="37"/>
      <c r="M85" s="37">
        <v>9091.8</v>
      </c>
      <c r="N85" s="42">
        <v>4407.8</v>
      </c>
      <c r="O85" s="37">
        <v>4541.8</v>
      </c>
      <c r="P85" s="42">
        <v>2796.8</v>
      </c>
      <c r="Q85" s="37">
        <v>300</v>
      </c>
      <c r="R85" s="42">
        <v>100</v>
      </c>
      <c r="S85" s="37">
        <v>700</v>
      </c>
      <c r="T85" s="42">
        <v>235</v>
      </c>
      <c r="U85" s="37">
        <v>0</v>
      </c>
      <c r="V85" s="42">
        <v>0</v>
      </c>
      <c r="W85" s="37">
        <v>1100</v>
      </c>
      <c r="X85" s="42">
        <v>326</v>
      </c>
      <c r="Y85" s="37">
        <v>500</v>
      </c>
      <c r="Z85" s="42">
        <v>0</v>
      </c>
      <c r="AA85" s="37">
        <v>200</v>
      </c>
      <c r="AB85" s="42">
        <v>0</v>
      </c>
      <c r="AC85" s="37">
        <v>2050</v>
      </c>
      <c r="AD85" s="37">
        <v>950</v>
      </c>
      <c r="AE85" s="37"/>
      <c r="AF85" s="37"/>
      <c r="AG85" s="37">
        <v>9164.7</v>
      </c>
      <c r="AH85" s="42">
        <v>9899</v>
      </c>
      <c r="AI85" s="37">
        <v>9164.7</v>
      </c>
      <c r="AJ85" s="42">
        <v>9899</v>
      </c>
      <c r="AK85" s="37">
        <v>0</v>
      </c>
      <c r="AL85" s="42">
        <v>0</v>
      </c>
      <c r="AM85" s="37"/>
      <c r="AN85" s="42">
        <v>0</v>
      </c>
      <c r="AO85" s="37">
        <v>4500</v>
      </c>
      <c r="AP85" s="42">
        <v>1900</v>
      </c>
      <c r="AQ85" s="33">
        <f t="shared" si="19"/>
        <v>1120</v>
      </c>
      <c r="AR85" s="33">
        <f t="shared" si="19"/>
        <v>350</v>
      </c>
      <c r="AS85" s="37">
        <v>1120</v>
      </c>
      <c r="AT85" s="42">
        <v>350</v>
      </c>
      <c r="AU85" s="37">
        <v>0</v>
      </c>
      <c r="AV85" s="37"/>
      <c r="AW85" s="37">
        <v>320</v>
      </c>
      <c r="AX85" s="42">
        <v>0</v>
      </c>
      <c r="AY85" s="37"/>
      <c r="AZ85" s="37"/>
      <c r="BA85" s="37"/>
      <c r="BB85" s="42">
        <v>0</v>
      </c>
      <c r="BC85" s="37">
        <v>0</v>
      </c>
      <c r="BD85" s="42">
        <v>0</v>
      </c>
      <c r="BE85" s="37">
        <v>14178.2</v>
      </c>
      <c r="BF85" s="42">
        <v>3695</v>
      </c>
      <c r="BG85" s="37">
        <v>0</v>
      </c>
      <c r="BH85" s="42">
        <v>0</v>
      </c>
      <c r="BI85" s="41">
        <v>0</v>
      </c>
      <c r="BJ85" s="42">
        <v>0</v>
      </c>
      <c r="BK85" s="37">
        <v>-13985.6</v>
      </c>
      <c r="BL85" s="42">
        <v>-13985.58</v>
      </c>
      <c r="BM85" s="37"/>
      <c r="BN85" s="37"/>
      <c r="BO85" s="31"/>
      <c r="BP85" s="31"/>
    </row>
    <row r="86" spans="1:68" s="29" customFormat="1" ht="21" customHeight="1">
      <c r="A86" s="18">
        <v>76</v>
      </c>
      <c r="B86" s="60" t="s">
        <v>68</v>
      </c>
      <c r="C86" s="33">
        <f t="shared" si="14"/>
        <v>26495</v>
      </c>
      <c r="D86" s="33">
        <f t="shared" si="15"/>
        <v>15680.899</v>
      </c>
      <c r="E86" s="33">
        <f t="shared" si="17"/>
        <v>22774.9</v>
      </c>
      <c r="F86" s="33">
        <f t="shared" si="17"/>
        <v>12647.979</v>
      </c>
      <c r="G86" s="33">
        <f t="shared" si="16"/>
        <v>3720.0999999999995</v>
      </c>
      <c r="H86" s="33">
        <f t="shared" si="18"/>
        <v>3032.92</v>
      </c>
      <c r="I86" s="40">
        <v>14784.9</v>
      </c>
      <c r="J86" s="42">
        <v>9823.029</v>
      </c>
      <c r="K86" s="37"/>
      <c r="L86" s="37"/>
      <c r="M86" s="37">
        <v>4830</v>
      </c>
      <c r="N86" s="42">
        <v>2474.95</v>
      </c>
      <c r="O86" s="37">
        <v>1000</v>
      </c>
      <c r="P86" s="42">
        <v>424.5</v>
      </c>
      <c r="Q86" s="37">
        <v>1380</v>
      </c>
      <c r="R86" s="42">
        <v>916.5</v>
      </c>
      <c r="S86" s="37">
        <v>250</v>
      </c>
      <c r="T86" s="42">
        <v>119.5</v>
      </c>
      <c r="U86" s="37">
        <v>150</v>
      </c>
      <c r="V86" s="42">
        <v>50.4</v>
      </c>
      <c r="W86" s="37">
        <v>800</v>
      </c>
      <c r="X86" s="42">
        <v>248.8</v>
      </c>
      <c r="Y86" s="37">
        <v>500</v>
      </c>
      <c r="Z86" s="42">
        <v>0</v>
      </c>
      <c r="AA86" s="37">
        <v>100</v>
      </c>
      <c r="AB86" s="42">
        <v>7</v>
      </c>
      <c r="AC86" s="37">
        <v>1100</v>
      </c>
      <c r="AD86" s="37">
        <v>700</v>
      </c>
      <c r="AE86" s="37"/>
      <c r="AF86" s="37"/>
      <c r="AG86" s="37">
        <v>0</v>
      </c>
      <c r="AH86" s="42">
        <v>0</v>
      </c>
      <c r="AI86" s="37"/>
      <c r="AJ86" s="42">
        <v>0</v>
      </c>
      <c r="AK86" s="37">
        <v>0</v>
      </c>
      <c r="AL86" s="42">
        <v>0</v>
      </c>
      <c r="AM86" s="37"/>
      <c r="AN86" s="42">
        <v>0</v>
      </c>
      <c r="AO86" s="37">
        <v>1500</v>
      </c>
      <c r="AP86" s="42">
        <v>200</v>
      </c>
      <c r="AQ86" s="33">
        <f t="shared" si="19"/>
        <v>1660</v>
      </c>
      <c r="AR86" s="33">
        <f t="shared" si="19"/>
        <v>150</v>
      </c>
      <c r="AS86" s="37">
        <v>1660</v>
      </c>
      <c r="AT86" s="42">
        <v>150</v>
      </c>
      <c r="AU86" s="37">
        <v>0</v>
      </c>
      <c r="AV86" s="37"/>
      <c r="AW86" s="37">
        <v>1100</v>
      </c>
      <c r="AX86" s="42">
        <v>0</v>
      </c>
      <c r="AY86" s="37"/>
      <c r="AZ86" s="37"/>
      <c r="BA86" s="37"/>
      <c r="BB86" s="42">
        <v>0</v>
      </c>
      <c r="BC86" s="37">
        <v>2729</v>
      </c>
      <c r="BD86" s="42">
        <v>0</v>
      </c>
      <c r="BE86" s="37">
        <v>5673.9</v>
      </c>
      <c r="BF86" s="42">
        <v>3032.92</v>
      </c>
      <c r="BG86" s="37">
        <v>0</v>
      </c>
      <c r="BH86" s="42">
        <v>0</v>
      </c>
      <c r="BI86" s="41">
        <v>0</v>
      </c>
      <c r="BJ86" s="42">
        <v>0</v>
      </c>
      <c r="BK86" s="37">
        <v>-4682.8</v>
      </c>
      <c r="BL86" s="42">
        <v>0</v>
      </c>
      <c r="BM86" s="37"/>
      <c r="BN86" s="37"/>
      <c r="BO86" s="31"/>
      <c r="BP86" s="31"/>
    </row>
    <row r="87" spans="1:68" s="29" customFormat="1" ht="21" customHeight="1">
      <c r="A87" s="17">
        <v>77</v>
      </c>
      <c r="B87" s="60" t="s">
        <v>69</v>
      </c>
      <c r="C87" s="33">
        <f t="shared" si="14"/>
        <v>44643.8</v>
      </c>
      <c r="D87" s="33">
        <f t="shared" si="15"/>
        <v>23977.75</v>
      </c>
      <c r="E87" s="33">
        <f t="shared" si="17"/>
        <v>34901.8</v>
      </c>
      <c r="F87" s="33">
        <f t="shared" si="17"/>
        <v>15037.75</v>
      </c>
      <c r="G87" s="33">
        <f t="shared" si="16"/>
        <v>15234.8</v>
      </c>
      <c r="H87" s="33">
        <f t="shared" si="18"/>
        <v>8940</v>
      </c>
      <c r="I87" s="40">
        <v>15439</v>
      </c>
      <c r="J87" s="42">
        <v>10076.822</v>
      </c>
      <c r="K87" s="37"/>
      <c r="L87" s="37"/>
      <c r="M87" s="37">
        <v>10031</v>
      </c>
      <c r="N87" s="42">
        <v>3960.928</v>
      </c>
      <c r="O87" s="37">
        <v>6748</v>
      </c>
      <c r="P87" s="42">
        <v>3167.928</v>
      </c>
      <c r="Q87" s="37">
        <v>600</v>
      </c>
      <c r="R87" s="42">
        <v>0</v>
      </c>
      <c r="S87" s="37">
        <v>310</v>
      </c>
      <c r="T87" s="42">
        <v>155</v>
      </c>
      <c r="U87" s="37">
        <v>600</v>
      </c>
      <c r="V87" s="42">
        <v>305</v>
      </c>
      <c r="W87" s="37">
        <v>1173</v>
      </c>
      <c r="X87" s="42">
        <v>13</v>
      </c>
      <c r="Y87" s="37">
        <v>1100</v>
      </c>
      <c r="Z87" s="42">
        <v>0</v>
      </c>
      <c r="AA87" s="37">
        <v>0</v>
      </c>
      <c r="AB87" s="42">
        <v>0</v>
      </c>
      <c r="AC87" s="37">
        <v>600</v>
      </c>
      <c r="AD87" s="37">
        <v>320</v>
      </c>
      <c r="AE87" s="37"/>
      <c r="AF87" s="37"/>
      <c r="AG87" s="37">
        <v>0</v>
      </c>
      <c r="AH87" s="42">
        <v>0</v>
      </c>
      <c r="AI87" s="37"/>
      <c r="AJ87" s="42">
        <v>0</v>
      </c>
      <c r="AK87" s="37">
        <v>0</v>
      </c>
      <c r="AL87" s="42">
        <v>0</v>
      </c>
      <c r="AM87" s="37"/>
      <c r="AN87" s="42">
        <v>0</v>
      </c>
      <c r="AO87" s="37">
        <v>2500</v>
      </c>
      <c r="AP87" s="42">
        <v>1000</v>
      </c>
      <c r="AQ87" s="33">
        <f t="shared" si="19"/>
        <v>1439</v>
      </c>
      <c r="AR87" s="33">
        <f t="shared" si="19"/>
        <v>0</v>
      </c>
      <c r="AS87" s="37">
        <v>6931.8</v>
      </c>
      <c r="AT87" s="42">
        <v>0</v>
      </c>
      <c r="AU87" s="37">
        <v>0</v>
      </c>
      <c r="AV87" s="37"/>
      <c r="AW87" s="37">
        <v>6931.8</v>
      </c>
      <c r="AX87" s="42">
        <v>0</v>
      </c>
      <c r="AY87" s="37"/>
      <c r="AZ87" s="37"/>
      <c r="BA87" s="37">
        <v>5492.8</v>
      </c>
      <c r="BB87" s="42">
        <v>0</v>
      </c>
      <c r="BC87" s="37">
        <v>12542</v>
      </c>
      <c r="BD87" s="42">
        <v>6260</v>
      </c>
      <c r="BE87" s="37">
        <v>2692.8</v>
      </c>
      <c r="BF87" s="42">
        <v>2680</v>
      </c>
      <c r="BG87" s="37">
        <v>0</v>
      </c>
      <c r="BH87" s="42">
        <v>0</v>
      </c>
      <c r="BI87" s="41">
        <v>0</v>
      </c>
      <c r="BJ87" s="42">
        <v>0</v>
      </c>
      <c r="BK87" s="37"/>
      <c r="BL87" s="42">
        <v>0</v>
      </c>
      <c r="BM87" s="37"/>
      <c r="BN87" s="37"/>
      <c r="BO87" s="31"/>
      <c r="BP87" s="31"/>
    </row>
    <row r="88" spans="1:68" s="29" customFormat="1" ht="21" customHeight="1">
      <c r="A88" s="18">
        <v>78</v>
      </c>
      <c r="B88" s="60" t="s">
        <v>70</v>
      </c>
      <c r="C88" s="33">
        <f t="shared" si="14"/>
        <v>61096.9</v>
      </c>
      <c r="D88" s="33">
        <f t="shared" si="15"/>
        <v>40355.062</v>
      </c>
      <c r="E88" s="33">
        <f t="shared" si="17"/>
        <v>60174.4</v>
      </c>
      <c r="F88" s="33">
        <f t="shared" si="17"/>
        <v>40344.812</v>
      </c>
      <c r="G88" s="33">
        <f t="shared" si="16"/>
        <v>922.5</v>
      </c>
      <c r="H88" s="33">
        <f t="shared" si="18"/>
        <v>10.25</v>
      </c>
      <c r="I88" s="40">
        <v>23411.4</v>
      </c>
      <c r="J88" s="42">
        <v>14657.012</v>
      </c>
      <c r="K88" s="37"/>
      <c r="L88" s="37"/>
      <c r="M88" s="37">
        <v>20263</v>
      </c>
      <c r="N88" s="42">
        <v>12850.8</v>
      </c>
      <c r="O88" s="37">
        <v>10450</v>
      </c>
      <c r="P88" s="42">
        <v>7007.6</v>
      </c>
      <c r="Q88" s="37"/>
      <c r="R88" s="42">
        <v>0</v>
      </c>
      <c r="S88" s="37">
        <v>280</v>
      </c>
      <c r="T88" s="42">
        <v>184.4</v>
      </c>
      <c r="U88" s="37">
        <v>100</v>
      </c>
      <c r="V88" s="42">
        <v>18</v>
      </c>
      <c r="W88" s="37">
        <v>1235</v>
      </c>
      <c r="X88" s="42">
        <v>466.4</v>
      </c>
      <c r="Y88" s="37">
        <v>800</v>
      </c>
      <c r="Z88" s="42">
        <v>266</v>
      </c>
      <c r="AA88" s="37">
        <v>1220</v>
      </c>
      <c r="AB88" s="42">
        <v>763</v>
      </c>
      <c r="AC88" s="37">
        <v>6928</v>
      </c>
      <c r="AD88" s="37">
        <v>4411.4</v>
      </c>
      <c r="AE88" s="37"/>
      <c r="AF88" s="37"/>
      <c r="AG88" s="37">
        <v>11500</v>
      </c>
      <c r="AH88" s="42">
        <v>9305</v>
      </c>
      <c r="AI88" s="37">
        <v>11500</v>
      </c>
      <c r="AJ88" s="42">
        <v>9305</v>
      </c>
      <c r="AK88" s="37">
        <v>0</v>
      </c>
      <c r="AL88" s="42">
        <v>0</v>
      </c>
      <c r="AM88" s="37"/>
      <c r="AN88" s="42">
        <v>0</v>
      </c>
      <c r="AO88" s="37">
        <v>4500</v>
      </c>
      <c r="AP88" s="42">
        <v>3232</v>
      </c>
      <c r="AQ88" s="33">
        <f t="shared" si="19"/>
        <v>500</v>
      </c>
      <c r="AR88" s="33">
        <f t="shared" si="19"/>
        <v>300</v>
      </c>
      <c r="AS88" s="37">
        <v>500</v>
      </c>
      <c r="AT88" s="42">
        <v>300</v>
      </c>
      <c r="AU88" s="37">
        <v>0</v>
      </c>
      <c r="AV88" s="37"/>
      <c r="AW88" s="37"/>
      <c r="AX88" s="42">
        <v>0</v>
      </c>
      <c r="AY88" s="37"/>
      <c r="AZ88" s="37"/>
      <c r="BA88" s="37"/>
      <c r="BB88" s="42">
        <v>0</v>
      </c>
      <c r="BC88" s="37">
        <v>9072.5</v>
      </c>
      <c r="BD88" s="42">
        <v>2114</v>
      </c>
      <c r="BE88" s="37">
        <v>2150</v>
      </c>
      <c r="BF88" s="42">
        <v>862.5</v>
      </c>
      <c r="BG88" s="37">
        <v>0</v>
      </c>
      <c r="BH88" s="42">
        <v>0</v>
      </c>
      <c r="BI88" s="41">
        <v>-10300</v>
      </c>
      <c r="BJ88" s="42">
        <v>0</v>
      </c>
      <c r="BK88" s="37"/>
      <c r="BL88" s="42">
        <v>-2966.25</v>
      </c>
      <c r="BM88" s="37"/>
      <c r="BN88" s="37"/>
      <c r="BO88" s="31"/>
      <c r="BP88" s="31"/>
    </row>
    <row r="89" spans="1:68" s="29" customFormat="1" ht="21" customHeight="1">
      <c r="A89" s="17">
        <v>79</v>
      </c>
      <c r="B89" s="60" t="s">
        <v>71</v>
      </c>
      <c r="C89" s="33">
        <f t="shared" si="14"/>
        <v>15246</v>
      </c>
      <c r="D89" s="33">
        <f t="shared" si="15"/>
        <v>7341.752</v>
      </c>
      <c r="E89" s="33">
        <f t="shared" si="17"/>
        <v>15246</v>
      </c>
      <c r="F89" s="33">
        <f t="shared" si="17"/>
        <v>7341.752</v>
      </c>
      <c r="G89" s="33">
        <f t="shared" si="16"/>
        <v>1672.3</v>
      </c>
      <c r="H89" s="33">
        <f t="shared" si="18"/>
        <v>0</v>
      </c>
      <c r="I89" s="40">
        <v>8184.6</v>
      </c>
      <c r="J89" s="42">
        <v>5385.352</v>
      </c>
      <c r="K89" s="37"/>
      <c r="L89" s="37"/>
      <c r="M89" s="37">
        <v>4389.1</v>
      </c>
      <c r="N89" s="42">
        <v>1266.4</v>
      </c>
      <c r="O89" s="37">
        <v>1854.1</v>
      </c>
      <c r="P89" s="42">
        <v>282</v>
      </c>
      <c r="Q89" s="37">
        <v>720</v>
      </c>
      <c r="R89" s="42">
        <v>0</v>
      </c>
      <c r="S89" s="37">
        <v>450</v>
      </c>
      <c r="T89" s="42">
        <v>0</v>
      </c>
      <c r="U89" s="37">
        <v>0</v>
      </c>
      <c r="V89" s="42">
        <v>0</v>
      </c>
      <c r="W89" s="37">
        <v>565</v>
      </c>
      <c r="X89" s="42">
        <v>486.4</v>
      </c>
      <c r="Y89" s="37">
        <v>450</v>
      </c>
      <c r="Z89" s="42">
        <v>448.4</v>
      </c>
      <c r="AA89" s="37">
        <v>200</v>
      </c>
      <c r="AB89" s="42">
        <v>148</v>
      </c>
      <c r="AC89" s="37">
        <v>600</v>
      </c>
      <c r="AD89" s="37">
        <v>350</v>
      </c>
      <c r="AE89" s="37"/>
      <c r="AF89" s="37"/>
      <c r="AG89" s="37">
        <v>0</v>
      </c>
      <c r="AH89" s="42">
        <v>0</v>
      </c>
      <c r="AI89" s="37"/>
      <c r="AJ89" s="42">
        <v>0</v>
      </c>
      <c r="AK89" s="37">
        <v>0</v>
      </c>
      <c r="AL89" s="42">
        <v>0</v>
      </c>
      <c r="AM89" s="37"/>
      <c r="AN89" s="42">
        <v>0</v>
      </c>
      <c r="AO89" s="37">
        <v>1000</v>
      </c>
      <c r="AP89" s="42">
        <v>690</v>
      </c>
      <c r="AQ89" s="33">
        <f t="shared" si="19"/>
        <v>0</v>
      </c>
      <c r="AR89" s="33">
        <f t="shared" si="19"/>
        <v>0</v>
      </c>
      <c r="AS89" s="37">
        <v>1672.3</v>
      </c>
      <c r="AT89" s="42">
        <v>0</v>
      </c>
      <c r="AU89" s="37">
        <v>0</v>
      </c>
      <c r="AV89" s="37"/>
      <c r="AW89" s="37">
        <v>1672.3</v>
      </c>
      <c r="AX89" s="42">
        <v>0</v>
      </c>
      <c r="AY89" s="37"/>
      <c r="AZ89" s="37"/>
      <c r="BA89" s="37">
        <v>1672.3</v>
      </c>
      <c r="BB89" s="42">
        <v>0</v>
      </c>
      <c r="BC89" s="37">
        <v>1672.3</v>
      </c>
      <c r="BD89" s="42">
        <v>0</v>
      </c>
      <c r="BE89" s="37">
        <v>0</v>
      </c>
      <c r="BF89" s="42">
        <v>0</v>
      </c>
      <c r="BG89" s="37">
        <v>0</v>
      </c>
      <c r="BH89" s="42">
        <v>0</v>
      </c>
      <c r="BI89" s="41">
        <v>0</v>
      </c>
      <c r="BJ89" s="42">
        <v>0</v>
      </c>
      <c r="BK89" s="37"/>
      <c r="BL89" s="42">
        <v>0</v>
      </c>
      <c r="BM89" s="37"/>
      <c r="BN89" s="37"/>
      <c r="BO89" s="31"/>
      <c r="BP89" s="31"/>
    </row>
    <row r="90" spans="1:68" s="29" customFormat="1" ht="27.75" customHeight="1">
      <c r="A90" s="18">
        <v>80</v>
      </c>
      <c r="B90" s="61" t="s">
        <v>95</v>
      </c>
      <c r="C90" s="33">
        <f t="shared" si="14"/>
        <v>40850.4</v>
      </c>
      <c r="D90" s="33">
        <f t="shared" si="15"/>
        <v>29952.824</v>
      </c>
      <c r="E90" s="33">
        <f t="shared" si="17"/>
        <v>40211.3</v>
      </c>
      <c r="F90" s="33">
        <f t="shared" si="17"/>
        <v>29317.324</v>
      </c>
      <c r="G90" s="33">
        <f t="shared" si="16"/>
        <v>2194.1</v>
      </c>
      <c r="H90" s="33">
        <f t="shared" si="18"/>
        <v>1025.5</v>
      </c>
      <c r="I90" s="40">
        <v>13325.5</v>
      </c>
      <c r="J90" s="42">
        <v>10210.97</v>
      </c>
      <c r="K90" s="37"/>
      <c r="L90" s="37"/>
      <c r="M90" s="37">
        <v>10754.3</v>
      </c>
      <c r="N90" s="42">
        <v>6854.67</v>
      </c>
      <c r="O90" s="37">
        <v>4000</v>
      </c>
      <c r="P90" s="42">
        <v>2839.45</v>
      </c>
      <c r="Q90" s="37">
        <v>784.3</v>
      </c>
      <c r="R90" s="42">
        <v>362.88</v>
      </c>
      <c r="S90" s="37">
        <v>250</v>
      </c>
      <c r="T90" s="42">
        <v>200</v>
      </c>
      <c r="U90" s="37">
        <v>150</v>
      </c>
      <c r="V90" s="42">
        <v>65</v>
      </c>
      <c r="W90" s="37">
        <v>760</v>
      </c>
      <c r="X90" s="42">
        <v>445.4</v>
      </c>
      <c r="Y90" s="37">
        <v>460</v>
      </c>
      <c r="Z90" s="42">
        <v>160</v>
      </c>
      <c r="AA90" s="37">
        <v>1500</v>
      </c>
      <c r="AB90" s="42">
        <v>468.09</v>
      </c>
      <c r="AC90" s="37">
        <v>3223</v>
      </c>
      <c r="AD90" s="37">
        <v>2386.85</v>
      </c>
      <c r="AE90" s="37"/>
      <c r="AF90" s="37"/>
      <c r="AG90" s="37">
        <v>4182.1</v>
      </c>
      <c r="AH90" s="42">
        <v>3336.984</v>
      </c>
      <c r="AI90" s="37">
        <v>4182.1</v>
      </c>
      <c r="AJ90" s="42">
        <v>3336.984</v>
      </c>
      <c r="AK90" s="37">
        <v>2270.8999999999996</v>
      </c>
      <c r="AL90" s="42">
        <v>736.7</v>
      </c>
      <c r="AM90" s="37">
        <v>1359.6</v>
      </c>
      <c r="AN90" s="42">
        <v>736.7</v>
      </c>
      <c r="AO90" s="37">
        <v>7500</v>
      </c>
      <c r="AP90" s="42">
        <v>7500</v>
      </c>
      <c r="AQ90" s="33">
        <f t="shared" si="19"/>
        <v>623.5</v>
      </c>
      <c r="AR90" s="33">
        <f t="shared" si="19"/>
        <v>288</v>
      </c>
      <c r="AS90" s="37">
        <v>2178.5</v>
      </c>
      <c r="AT90" s="42">
        <v>678</v>
      </c>
      <c r="AU90" s="37">
        <v>0</v>
      </c>
      <c r="AV90" s="37"/>
      <c r="AW90" s="37">
        <v>1888.5</v>
      </c>
      <c r="AX90" s="42">
        <v>390</v>
      </c>
      <c r="AY90" s="37"/>
      <c r="AZ90" s="37"/>
      <c r="BA90" s="37">
        <v>1555</v>
      </c>
      <c r="BB90" s="42">
        <v>390</v>
      </c>
      <c r="BC90" s="37">
        <v>1090</v>
      </c>
      <c r="BD90" s="42">
        <v>0</v>
      </c>
      <c r="BE90" s="37">
        <v>1104.1</v>
      </c>
      <c r="BF90" s="42">
        <v>1025.5</v>
      </c>
      <c r="BG90" s="37">
        <v>0</v>
      </c>
      <c r="BH90" s="42">
        <v>0</v>
      </c>
      <c r="BI90" s="41">
        <v>0</v>
      </c>
      <c r="BJ90" s="42">
        <v>0</v>
      </c>
      <c r="BK90" s="37"/>
      <c r="BL90" s="42">
        <v>0</v>
      </c>
      <c r="BM90" s="37"/>
      <c r="BN90" s="37"/>
      <c r="BO90" s="31"/>
      <c r="BP90" s="31"/>
    </row>
    <row r="91" spans="1:68" s="29" customFormat="1" ht="21" customHeight="1">
      <c r="A91" s="17">
        <v>81</v>
      </c>
      <c r="B91" s="60" t="s">
        <v>72</v>
      </c>
      <c r="C91" s="33">
        <f t="shared" si="14"/>
        <v>43267.1</v>
      </c>
      <c r="D91" s="33">
        <f t="shared" si="15"/>
        <v>26160.995</v>
      </c>
      <c r="E91" s="33">
        <f t="shared" si="17"/>
        <v>40401.4</v>
      </c>
      <c r="F91" s="33">
        <f t="shared" si="17"/>
        <v>25057.37</v>
      </c>
      <c r="G91" s="33">
        <f t="shared" si="16"/>
        <v>2865.7</v>
      </c>
      <c r="H91" s="33">
        <f t="shared" si="18"/>
        <v>1103.625</v>
      </c>
      <c r="I91" s="40">
        <v>23611.4</v>
      </c>
      <c r="J91" s="42">
        <v>15724.67</v>
      </c>
      <c r="K91" s="37"/>
      <c r="L91" s="37"/>
      <c r="M91" s="37">
        <v>8310</v>
      </c>
      <c r="N91" s="42">
        <v>4293.6</v>
      </c>
      <c r="O91" s="37">
        <v>4190</v>
      </c>
      <c r="P91" s="42">
        <v>2417.4</v>
      </c>
      <c r="Q91" s="37">
        <v>150</v>
      </c>
      <c r="R91" s="42">
        <v>72</v>
      </c>
      <c r="S91" s="37">
        <v>320</v>
      </c>
      <c r="T91" s="42">
        <v>166</v>
      </c>
      <c r="U91" s="37">
        <v>160</v>
      </c>
      <c r="V91" s="42">
        <v>48</v>
      </c>
      <c r="W91" s="37">
        <v>1310</v>
      </c>
      <c r="X91" s="42">
        <v>765.2</v>
      </c>
      <c r="Y91" s="37">
        <v>900</v>
      </c>
      <c r="Z91" s="42">
        <v>400</v>
      </c>
      <c r="AA91" s="37">
        <v>200</v>
      </c>
      <c r="AB91" s="42">
        <v>150</v>
      </c>
      <c r="AC91" s="37">
        <v>1700</v>
      </c>
      <c r="AD91" s="37">
        <v>575</v>
      </c>
      <c r="AE91" s="37"/>
      <c r="AF91" s="37"/>
      <c r="AG91" s="37">
        <v>6360</v>
      </c>
      <c r="AH91" s="42">
        <v>3959.1</v>
      </c>
      <c r="AI91" s="37">
        <v>6360</v>
      </c>
      <c r="AJ91" s="42">
        <v>3959.1</v>
      </c>
      <c r="AK91" s="37">
        <v>0</v>
      </c>
      <c r="AL91" s="42">
        <v>0</v>
      </c>
      <c r="AM91" s="37"/>
      <c r="AN91" s="42">
        <v>0</v>
      </c>
      <c r="AO91" s="37">
        <v>1800</v>
      </c>
      <c r="AP91" s="42">
        <v>930</v>
      </c>
      <c r="AQ91" s="33">
        <f t="shared" si="19"/>
        <v>320</v>
      </c>
      <c r="AR91" s="33">
        <f t="shared" si="19"/>
        <v>150</v>
      </c>
      <c r="AS91" s="37">
        <v>320</v>
      </c>
      <c r="AT91" s="42">
        <v>150</v>
      </c>
      <c r="AU91" s="37">
        <v>0</v>
      </c>
      <c r="AV91" s="37"/>
      <c r="AW91" s="37"/>
      <c r="AX91" s="42">
        <v>0</v>
      </c>
      <c r="AY91" s="37"/>
      <c r="AZ91" s="37"/>
      <c r="BA91" s="37"/>
      <c r="BB91" s="42">
        <v>0</v>
      </c>
      <c r="BC91" s="37">
        <v>3365.7</v>
      </c>
      <c r="BD91" s="42">
        <v>1866</v>
      </c>
      <c r="BE91" s="37">
        <v>500</v>
      </c>
      <c r="BF91" s="42">
        <v>0</v>
      </c>
      <c r="BG91" s="37">
        <v>0</v>
      </c>
      <c r="BH91" s="42">
        <v>0</v>
      </c>
      <c r="BI91" s="41">
        <v>0</v>
      </c>
      <c r="BJ91" s="42">
        <v>0</v>
      </c>
      <c r="BK91" s="37">
        <v>-1000</v>
      </c>
      <c r="BL91" s="42">
        <v>-762.375</v>
      </c>
      <c r="BM91" s="37"/>
      <c r="BN91" s="37"/>
      <c r="BO91" s="31"/>
      <c r="BP91" s="31"/>
    </row>
    <row r="92" spans="1:68" s="29" customFormat="1" ht="21" customHeight="1">
      <c r="A92" s="18">
        <v>82</v>
      </c>
      <c r="B92" s="60" t="s">
        <v>73</v>
      </c>
      <c r="C92" s="33">
        <f t="shared" si="14"/>
        <v>51124.299999999996</v>
      </c>
      <c r="D92" s="33">
        <f t="shared" si="15"/>
        <v>36031.936</v>
      </c>
      <c r="E92" s="33">
        <f t="shared" si="17"/>
        <v>43828.7</v>
      </c>
      <c r="F92" s="33">
        <f t="shared" si="17"/>
        <v>31781.406000000003</v>
      </c>
      <c r="G92" s="33">
        <f t="shared" si="16"/>
        <v>7295.6</v>
      </c>
      <c r="H92" s="33">
        <f t="shared" si="18"/>
        <v>5894.53</v>
      </c>
      <c r="I92" s="40">
        <v>21740</v>
      </c>
      <c r="J92" s="42">
        <v>13180.226</v>
      </c>
      <c r="K92" s="37"/>
      <c r="L92" s="37"/>
      <c r="M92" s="37">
        <v>14670</v>
      </c>
      <c r="N92" s="42">
        <v>11842.18</v>
      </c>
      <c r="O92" s="37">
        <v>4550</v>
      </c>
      <c r="P92" s="42">
        <v>2989.2</v>
      </c>
      <c r="Q92" s="37">
        <v>600</v>
      </c>
      <c r="R92" s="42">
        <v>580</v>
      </c>
      <c r="S92" s="37">
        <v>400</v>
      </c>
      <c r="T92" s="42">
        <v>228</v>
      </c>
      <c r="U92" s="37">
        <v>200</v>
      </c>
      <c r="V92" s="42">
        <v>150</v>
      </c>
      <c r="W92" s="37">
        <v>1200</v>
      </c>
      <c r="X92" s="42">
        <v>681</v>
      </c>
      <c r="Y92" s="37">
        <v>850</v>
      </c>
      <c r="Z92" s="42">
        <v>400</v>
      </c>
      <c r="AA92" s="37">
        <v>3280</v>
      </c>
      <c r="AB92" s="42">
        <v>3262.9</v>
      </c>
      <c r="AC92" s="37">
        <v>3220</v>
      </c>
      <c r="AD92" s="37">
        <v>3415</v>
      </c>
      <c r="AE92" s="37"/>
      <c r="AF92" s="37"/>
      <c r="AG92" s="37">
        <v>1480</v>
      </c>
      <c r="AH92" s="42">
        <v>1320</v>
      </c>
      <c r="AI92" s="37"/>
      <c r="AJ92" s="42">
        <v>0</v>
      </c>
      <c r="AK92" s="37">
        <v>0</v>
      </c>
      <c r="AL92" s="42">
        <v>0</v>
      </c>
      <c r="AM92" s="37"/>
      <c r="AN92" s="42">
        <v>0</v>
      </c>
      <c r="AO92" s="37">
        <v>2600</v>
      </c>
      <c r="AP92" s="42">
        <v>1650</v>
      </c>
      <c r="AQ92" s="33">
        <f t="shared" si="19"/>
        <v>3338.7</v>
      </c>
      <c r="AR92" s="33">
        <f t="shared" si="19"/>
        <v>2145</v>
      </c>
      <c r="AS92" s="37">
        <v>3338.7</v>
      </c>
      <c r="AT92" s="42">
        <v>3789</v>
      </c>
      <c r="AU92" s="37">
        <v>0</v>
      </c>
      <c r="AV92" s="37"/>
      <c r="AW92" s="37">
        <v>1268.7</v>
      </c>
      <c r="AX92" s="42">
        <v>1644</v>
      </c>
      <c r="AY92" s="37"/>
      <c r="AZ92" s="37"/>
      <c r="BA92" s="37"/>
      <c r="BB92" s="42">
        <v>1644</v>
      </c>
      <c r="BC92" s="37">
        <v>5695.6</v>
      </c>
      <c r="BD92" s="42">
        <v>4519.53</v>
      </c>
      <c r="BE92" s="37">
        <v>1600</v>
      </c>
      <c r="BF92" s="42">
        <v>1375</v>
      </c>
      <c r="BG92" s="37">
        <v>0</v>
      </c>
      <c r="BH92" s="42">
        <v>0</v>
      </c>
      <c r="BI92" s="41">
        <v>0</v>
      </c>
      <c r="BJ92" s="42">
        <v>0</v>
      </c>
      <c r="BK92" s="37"/>
      <c r="BL92" s="42">
        <v>0</v>
      </c>
      <c r="BM92" s="37"/>
      <c r="BN92" s="37"/>
      <c r="BO92" s="31"/>
      <c r="BP92" s="31"/>
    </row>
    <row r="93" spans="1:68" s="55" customFormat="1" ht="21" customHeight="1">
      <c r="A93" s="17">
        <v>83</v>
      </c>
      <c r="B93" s="62" t="s">
        <v>74</v>
      </c>
      <c r="C93" s="34">
        <f t="shared" si="14"/>
        <v>85048.09999999999</v>
      </c>
      <c r="D93" s="34">
        <f t="shared" si="15"/>
        <v>52521.14</v>
      </c>
      <c r="E93" s="34">
        <f t="shared" si="17"/>
        <v>75255.4</v>
      </c>
      <c r="F93" s="34">
        <f t="shared" si="17"/>
        <v>50461.14</v>
      </c>
      <c r="G93" s="34">
        <f t="shared" si="16"/>
        <v>9792.7</v>
      </c>
      <c r="H93" s="34">
        <f t="shared" si="18"/>
        <v>2060</v>
      </c>
      <c r="I93" s="40">
        <v>31222.1</v>
      </c>
      <c r="J93" s="42">
        <v>20073.561</v>
      </c>
      <c r="K93" s="36"/>
      <c r="L93" s="36"/>
      <c r="M93" s="36">
        <v>18150.4</v>
      </c>
      <c r="N93" s="42">
        <v>13401.979</v>
      </c>
      <c r="O93" s="36">
        <v>2100</v>
      </c>
      <c r="P93" s="42">
        <v>1285.8</v>
      </c>
      <c r="Q93" s="36">
        <v>2400</v>
      </c>
      <c r="R93" s="42">
        <v>1547</v>
      </c>
      <c r="S93" s="36">
        <v>350</v>
      </c>
      <c r="T93" s="42">
        <v>207.979</v>
      </c>
      <c r="U93" s="36">
        <v>500</v>
      </c>
      <c r="V93" s="42">
        <v>144.9</v>
      </c>
      <c r="W93" s="36">
        <v>1040</v>
      </c>
      <c r="X93" s="42">
        <v>538.8</v>
      </c>
      <c r="Y93" s="36">
        <v>300</v>
      </c>
      <c r="Z93" s="42">
        <v>300</v>
      </c>
      <c r="AA93" s="36">
        <v>5845.4</v>
      </c>
      <c r="AB93" s="42">
        <v>5375.4</v>
      </c>
      <c r="AC93" s="36">
        <v>5075</v>
      </c>
      <c r="AD93" s="36">
        <v>3774.1</v>
      </c>
      <c r="AE93" s="36"/>
      <c r="AF93" s="36"/>
      <c r="AG93" s="36">
        <v>2500</v>
      </c>
      <c r="AH93" s="42">
        <v>1850</v>
      </c>
      <c r="AI93" s="36"/>
      <c r="AJ93" s="42">
        <v>0</v>
      </c>
      <c r="AK93" s="36">
        <v>17221.9</v>
      </c>
      <c r="AL93" s="42">
        <v>12041.1</v>
      </c>
      <c r="AM93" s="36">
        <v>16221.9</v>
      </c>
      <c r="AN93" s="42">
        <v>11041.1</v>
      </c>
      <c r="AO93" s="36">
        <v>3000</v>
      </c>
      <c r="AP93" s="42">
        <v>2250</v>
      </c>
      <c r="AQ93" s="34">
        <f t="shared" si="19"/>
        <v>3161</v>
      </c>
      <c r="AR93" s="34">
        <f t="shared" si="19"/>
        <v>844.5</v>
      </c>
      <c r="AS93" s="36">
        <v>3161</v>
      </c>
      <c r="AT93" s="42">
        <v>844.5</v>
      </c>
      <c r="AU93" s="36">
        <v>0</v>
      </c>
      <c r="AV93" s="36"/>
      <c r="AW93" s="36">
        <v>2001</v>
      </c>
      <c r="AX93" s="42">
        <v>0</v>
      </c>
      <c r="AY93" s="36"/>
      <c r="AZ93" s="36"/>
      <c r="BA93" s="36"/>
      <c r="BB93" s="42">
        <v>0</v>
      </c>
      <c r="BC93" s="36">
        <v>7052.7</v>
      </c>
      <c r="BD93" s="42">
        <v>0</v>
      </c>
      <c r="BE93" s="36">
        <v>2740</v>
      </c>
      <c r="BF93" s="42">
        <v>2060</v>
      </c>
      <c r="BG93" s="36">
        <v>0</v>
      </c>
      <c r="BH93" s="42">
        <v>0</v>
      </c>
      <c r="BI93" s="40">
        <v>0</v>
      </c>
      <c r="BJ93" s="42">
        <v>0</v>
      </c>
      <c r="BK93" s="36"/>
      <c r="BL93" s="42">
        <v>0</v>
      </c>
      <c r="BM93" s="36"/>
      <c r="BN93" s="36"/>
      <c r="BO93" s="54"/>
      <c r="BP93" s="54"/>
    </row>
    <row r="94" spans="1:68" s="29" customFormat="1" ht="21" customHeight="1">
      <c r="A94" s="18">
        <v>84</v>
      </c>
      <c r="B94" s="63" t="s">
        <v>96</v>
      </c>
      <c r="C94" s="33">
        <f t="shared" si="14"/>
        <v>23879.7</v>
      </c>
      <c r="D94" s="33">
        <f t="shared" si="15"/>
        <v>14680.983999999999</v>
      </c>
      <c r="E94" s="33">
        <f t="shared" si="17"/>
        <v>21900</v>
      </c>
      <c r="F94" s="33">
        <f t="shared" si="17"/>
        <v>13974.333999999999</v>
      </c>
      <c r="G94" s="33">
        <f t="shared" si="16"/>
        <v>1979.7</v>
      </c>
      <c r="H94" s="33">
        <f t="shared" si="18"/>
        <v>706.65</v>
      </c>
      <c r="I94" s="40">
        <v>13980</v>
      </c>
      <c r="J94" s="42">
        <v>10034.934</v>
      </c>
      <c r="K94" s="37"/>
      <c r="L94" s="37"/>
      <c r="M94" s="37">
        <v>5465</v>
      </c>
      <c r="N94" s="42">
        <v>2458.2</v>
      </c>
      <c r="O94" s="37">
        <v>500</v>
      </c>
      <c r="P94" s="42">
        <v>0</v>
      </c>
      <c r="Q94" s="37">
        <v>900</v>
      </c>
      <c r="R94" s="42">
        <v>450</v>
      </c>
      <c r="S94" s="37">
        <v>150</v>
      </c>
      <c r="T94" s="42">
        <v>86</v>
      </c>
      <c r="U94" s="37">
        <v>150</v>
      </c>
      <c r="V94" s="42">
        <v>101.5</v>
      </c>
      <c r="W94" s="37">
        <v>1615</v>
      </c>
      <c r="X94" s="42">
        <v>583</v>
      </c>
      <c r="Y94" s="37">
        <v>950</v>
      </c>
      <c r="Z94" s="42">
        <v>170</v>
      </c>
      <c r="AA94" s="37">
        <v>150</v>
      </c>
      <c r="AB94" s="42">
        <v>30</v>
      </c>
      <c r="AC94" s="37">
        <v>1700</v>
      </c>
      <c r="AD94" s="37">
        <v>1207.7</v>
      </c>
      <c r="AE94" s="37"/>
      <c r="AF94" s="37"/>
      <c r="AG94" s="37">
        <v>0</v>
      </c>
      <c r="AH94" s="42">
        <v>0</v>
      </c>
      <c r="AI94" s="37"/>
      <c r="AJ94" s="42">
        <v>0</v>
      </c>
      <c r="AK94" s="37">
        <v>1435</v>
      </c>
      <c r="AL94" s="42">
        <v>1170</v>
      </c>
      <c r="AM94" s="37">
        <v>1435</v>
      </c>
      <c r="AN94" s="42">
        <v>1170</v>
      </c>
      <c r="AO94" s="37">
        <v>800</v>
      </c>
      <c r="AP94" s="42">
        <v>300</v>
      </c>
      <c r="AQ94" s="33">
        <f t="shared" si="19"/>
        <v>220</v>
      </c>
      <c r="AR94" s="33">
        <f t="shared" si="19"/>
        <v>11.2</v>
      </c>
      <c r="AS94" s="37">
        <v>220</v>
      </c>
      <c r="AT94" s="42">
        <v>11.2</v>
      </c>
      <c r="AU94" s="37">
        <v>0</v>
      </c>
      <c r="AV94" s="37"/>
      <c r="AW94" s="37">
        <v>200</v>
      </c>
      <c r="AX94" s="42">
        <v>0</v>
      </c>
      <c r="AY94" s="37"/>
      <c r="AZ94" s="37"/>
      <c r="BA94" s="37"/>
      <c r="BB94" s="42">
        <v>0</v>
      </c>
      <c r="BC94" s="37">
        <v>779.7</v>
      </c>
      <c r="BD94" s="42">
        <v>0</v>
      </c>
      <c r="BE94" s="37">
        <v>1200</v>
      </c>
      <c r="BF94" s="42">
        <v>920</v>
      </c>
      <c r="BG94" s="37">
        <v>0</v>
      </c>
      <c r="BH94" s="42">
        <v>0</v>
      </c>
      <c r="BI94" s="41">
        <v>0</v>
      </c>
      <c r="BJ94" s="42">
        <v>0</v>
      </c>
      <c r="BK94" s="37"/>
      <c r="BL94" s="42">
        <v>-213.35</v>
      </c>
      <c r="BM94" s="37"/>
      <c r="BN94" s="37"/>
      <c r="BO94" s="31"/>
      <c r="BP94" s="31"/>
    </row>
    <row r="95" spans="1:68" s="29" customFormat="1" ht="21" customHeight="1">
      <c r="A95" s="17">
        <v>85</v>
      </c>
      <c r="B95" s="62" t="s">
        <v>75</v>
      </c>
      <c r="C95" s="33">
        <f t="shared" si="14"/>
        <v>92823.5</v>
      </c>
      <c r="D95" s="33">
        <f t="shared" si="15"/>
        <v>52631.158</v>
      </c>
      <c r="E95" s="33">
        <f t="shared" si="17"/>
        <v>76812.7</v>
      </c>
      <c r="F95" s="33">
        <f t="shared" si="17"/>
        <v>47865.506</v>
      </c>
      <c r="G95" s="33">
        <f t="shared" si="16"/>
        <v>20960.8</v>
      </c>
      <c r="H95" s="33">
        <f t="shared" si="18"/>
        <v>9715.652</v>
      </c>
      <c r="I95" s="40">
        <v>28108</v>
      </c>
      <c r="J95" s="42">
        <v>19189.198</v>
      </c>
      <c r="K95" s="37"/>
      <c r="L95" s="37"/>
      <c r="M95" s="37">
        <v>9764.2</v>
      </c>
      <c r="N95" s="42">
        <v>4684.765</v>
      </c>
      <c r="O95" s="37">
        <v>3300</v>
      </c>
      <c r="P95" s="42">
        <v>2261.7</v>
      </c>
      <c r="Q95" s="37">
        <v>1600</v>
      </c>
      <c r="R95" s="42">
        <v>400</v>
      </c>
      <c r="S95" s="37">
        <v>780</v>
      </c>
      <c r="T95" s="42">
        <v>457.065</v>
      </c>
      <c r="U95" s="37">
        <v>400</v>
      </c>
      <c r="V95" s="42">
        <v>168.8</v>
      </c>
      <c r="W95" s="37">
        <v>344.2</v>
      </c>
      <c r="X95" s="42">
        <v>224.2</v>
      </c>
      <c r="Y95" s="37">
        <v>50</v>
      </c>
      <c r="Z95" s="42">
        <v>0</v>
      </c>
      <c r="AA95" s="37">
        <v>1350</v>
      </c>
      <c r="AB95" s="42">
        <v>100</v>
      </c>
      <c r="AC95" s="37">
        <v>1960</v>
      </c>
      <c r="AD95" s="37">
        <v>1043</v>
      </c>
      <c r="AE95" s="37"/>
      <c r="AF95" s="37"/>
      <c r="AG95" s="37">
        <v>1200</v>
      </c>
      <c r="AH95" s="42">
        <v>0</v>
      </c>
      <c r="AI95" s="37"/>
      <c r="AJ95" s="42">
        <v>0</v>
      </c>
      <c r="AK95" s="37">
        <v>20308</v>
      </c>
      <c r="AL95" s="42">
        <v>15741.543</v>
      </c>
      <c r="AM95" s="37">
        <v>18308</v>
      </c>
      <c r="AN95" s="42">
        <v>13741.543</v>
      </c>
      <c r="AO95" s="37">
        <v>4800</v>
      </c>
      <c r="AP95" s="42">
        <v>2500</v>
      </c>
      <c r="AQ95" s="33">
        <f t="shared" si="19"/>
        <v>7682.5</v>
      </c>
      <c r="AR95" s="33">
        <f t="shared" si="19"/>
        <v>800</v>
      </c>
      <c r="AS95" s="37">
        <v>12632.5</v>
      </c>
      <c r="AT95" s="42">
        <v>5750</v>
      </c>
      <c r="AU95" s="37">
        <v>0</v>
      </c>
      <c r="AV95" s="37"/>
      <c r="AW95" s="37">
        <v>11790.5</v>
      </c>
      <c r="AX95" s="42">
        <v>4950</v>
      </c>
      <c r="AY95" s="37"/>
      <c r="AZ95" s="37"/>
      <c r="BA95" s="37">
        <v>4950</v>
      </c>
      <c r="BB95" s="42">
        <v>4950</v>
      </c>
      <c r="BC95" s="37">
        <v>9610.8</v>
      </c>
      <c r="BD95" s="42">
        <v>9605.652</v>
      </c>
      <c r="BE95" s="37">
        <v>11350</v>
      </c>
      <c r="BF95" s="42">
        <v>110</v>
      </c>
      <c r="BG95" s="37">
        <v>0</v>
      </c>
      <c r="BH95" s="42">
        <v>0</v>
      </c>
      <c r="BI95" s="41">
        <v>0</v>
      </c>
      <c r="BJ95" s="42">
        <v>0</v>
      </c>
      <c r="BK95" s="37"/>
      <c r="BL95" s="42">
        <v>0</v>
      </c>
      <c r="BM95" s="37"/>
      <c r="BN95" s="37"/>
      <c r="BO95" s="31"/>
      <c r="BP95" s="31"/>
    </row>
    <row r="96" spans="1:68" s="29" customFormat="1" ht="21" customHeight="1">
      <c r="A96" s="18">
        <v>86</v>
      </c>
      <c r="B96" s="62" t="s">
        <v>76</v>
      </c>
      <c r="C96" s="33">
        <f t="shared" si="14"/>
        <v>19862.9</v>
      </c>
      <c r="D96" s="33">
        <f t="shared" si="15"/>
        <v>13109.819999999998</v>
      </c>
      <c r="E96" s="33">
        <f t="shared" si="17"/>
        <v>18702.7</v>
      </c>
      <c r="F96" s="33">
        <f t="shared" si="17"/>
        <v>12709.819999999998</v>
      </c>
      <c r="G96" s="33">
        <f t="shared" si="16"/>
        <v>1160.2</v>
      </c>
      <c r="H96" s="33">
        <f t="shared" si="18"/>
        <v>400</v>
      </c>
      <c r="I96" s="40">
        <v>9560</v>
      </c>
      <c r="J96" s="42">
        <v>6745.32</v>
      </c>
      <c r="K96" s="37"/>
      <c r="L96" s="37"/>
      <c r="M96" s="37">
        <v>4201.7</v>
      </c>
      <c r="N96" s="42">
        <v>2094.103</v>
      </c>
      <c r="O96" s="37">
        <v>1000</v>
      </c>
      <c r="P96" s="42">
        <v>1000</v>
      </c>
      <c r="Q96" s="37">
        <v>250</v>
      </c>
      <c r="R96" s="42">
        <v>150</v>
      </c>
      <c r="S96" s="37">
        <v>250</v>
      </c>
      <c r="T96" s="42">
        <v>156.103</v>
      </c>
      <c r="U96" s="37">
        <v>100</v>
      </c>
      <c r="V96" s="42">
        <v>8</v>
      </c>
      <c r="W96" s="37">
        <v>410</v>
      </c>
      <c r="X96" s="42">
        <v>144</v>
      </c>
      <c r="Y96" s="37">
        <v>150</v>
      </c>
      <c r="Z96" s="42">
        <v>0</v>
      </c>
      <c r="AA96" s="37">
        <v>50</v>
      </c>
      <c r="AB96" s="42">
        <v>0</v>
      </c>
      <c r="AC96" s="37">
        <v>700</v>
      </c>
      <c r="AD96" s="37">
        <v>200</v>
      </c>
      <c r="AE96" s="37"/>
      <c r="AF96" s="37"/>
      <c r="AG96" s="37">
        <v>0</v>
      </c>
      <c r="AH96" s="42">
        <v>0</v>
      </c>
      <c r="AI96" s="37"/>
      <c r="AJ96" s="42">
        <v>0</v>
      </c>
      <c r="AK96" s="37">
        <v>3800</v>
      </c>
      <c r="AL96" s="42">
        <v>3799.907</v>
      </c>
      <c r="AM96" s="37">
        <v>3800</v>
      </c>
      <c r="AN96" s="42">
        <v>3799.907</v>
      </c>
      <c r="AO96" s="37">
        <v>500</v>
      </c>
      <c r="AP96" s="42">
        <v>60</v>
      </c>
      <c r="AQ96" s="33">
        <f t="shared" si="19"/>
        <v>641</v>
      </c>
      <c r="AR96" s="33">
        <f t="shared" si="19"/>
        <v>10.49</v>
      </c>
      <c r="AS96" s="37">
        <v>641</v>
      </c>
      <c r="AT96" s="42">
        <v>10.49</v>
      </c>
      <c r="AU96" s="37">
        <v>0</v>
      </c>
      <c r="AV96" s="37"/>
      <c r="AW96" s="37">
        <v>500</v>
      </c>
      <c r="AX96" s="42">
        <v>0</v>
      </c>
      <c r="AY96" s="37"/>
      <c r="AZ96" s="37"/>
      <c r="BA96" s="37"/>
      <c r="BB96" s="42">
        <v>0</v>
      </c>
      <c r="BC96" s="37">
        <v>760.2</v>
      </c>
      <c r="BD96" s="42">
        <v>0</v>
      </c>
      <c r="BE96" s="37">
        <v>900</v>
      </c>
      <c r="BF96" s="42">
        <v>400</v>
      </c>
      <c r="BG96" s="37">
        <v>0</v>
      </c>
      <c r="BH96" s="42">
        <v>0</v>
      </c>
      <c r="BI96" s="41">
        <v>0</v>
      </c>
      <c r="BJ96" s="42">
        <v>0</v>
      </c>
      <c r="BK96" s="37">
        <v>-500</v>
      </c>
      <c r="BL96" s="42">
        <v>0</v>
      </c>
      <c r="BM96" s="37"/>
      <c r="BN96" s="37"/>
      <c r="BO96" s="31"/>
      <c r="BP96" s="31"/>
    </row>
    <row r="97" spans="1:68" s="29" customFormat="1" ht="21" customHeight="1">
      <c r="A97" s="17">
        <v>87</v>
      </c>
      <c r="B97" s="62" t="s">
        <v>77</v>
      </c>
      <c r="C97" s="33">
        <f t="shared" si="14"/>
        <v>19207.199999999997</v>
      </c>
      <c r="D97" s="33">
        <f t="shared" si="15"/>
        <v>12505.809000000001</v>
      </c>
      <c r="E97" s="33">
        <f t="shared" si="17"/>
        <v>16223.8</v>
      </c>
      <c r="F97" s="33">
        <f t="shared" si="17"/>
        <v>10126.809000000001</v>
      </c>
      <c r="G97" s="33">
        <f t="shared" si="16"/>
        <v>2983.3999999999996</v>
      </c>
      <c r="H97" s="33">
        <f t="shared" si="18"/>
        <v>2379</v>
      </c>
      <c r="I97" s="40">
        <v>8880</v>
      </c>
      <c r="J97" s="42">
        <v>6703.809</v>
      </c>
      <c r="K97" s="37"/>
      <c r="L97" s="37"/>
      <c r="M97" s="37">
        <v>6143.8</v>
      </c>
      <c r="N97" s="42">
        <v>3423</v>
      </c>
      <c r="O97" s="37">
        <v>1000</v>
      </c>
      <c r="P97" s="42">
        <v>700</v>
      </c>
      <c r="Q97" s="37">
        <v>1000</v>
      </c>
      <c r="R97" s="42">
        <v>600</v>
      </c>
      <c r="S97" s="37">
        <v>150</v>
      </c>
      <c r="T97" s="42">
        <v>100</v>
      </c>
      <c r="U97" s="37">
        <v>150</v>
      </c>
      <c r="V97" s="42">
        <v>75</v>
      </c>
      <c r="W97" s="37">
        <v>1185</v>
      </c>
      <c r="X97" s="42">
        <v>48</v>
      </c>
      <c r="Y97" s="37">
        <v>1000</v>
      </c>
      <c r="Z97" s="42">
        <v>0</v>
      </c>
      <c r="AA97" s="37">
        <v>700</v>
      </c>
      <c r="AB97" s="42">
        <v>700</v>
      </c>
      <c r="AC97" s="37">
        <v>1708.8</v>
      </c>
      <c r="AD97" s="37">
        <v>950</v>
      </c>
      <c r="AE97" s="37"/>
      <c r="AF97" s="37"/>
      <c r="AG97" s="37">
        <v>0</v>
      </c>
      <c r="AH97" s="42">
        <v>0</v>
      </c>
      <c r="AI97" s="37"/>
      <c r="AJ97" s="42">
        <v>0</v>
      </c>
      <c r="AK97" s="37">
        <v>0</v>
      </c>
      <c r="AL97" s="42">
        <v>0</v>
      </c>
      <c r="AM97" s="37"/>
      <c r="AN97" s="42">
        <v>0</v>
      </c>
      <c r="AO97" s="37">
        <v>0</v>
      </c>
      <c r="AP97" s="42">
        <v>0</v>
      </c>
      <c r="AQ97" s="33">
        <f t="shared" si="19"/>
        <v>1200</v>
      </c>
      <c r="AR97" s="33">
        <f t="shared" si="19"/>
        <v>0</v>
      </c>
      <c r="AS97" s="37">
        <v>1200</v>
      </c>
      <c r="AT97" s="42">
        <v>0</v>
      </c>
      <c r="AU97" s="37">
        <v>0</v>
      </c>
      <c r="AV97" s="37"/>
      <c r="AW97" s="37">
        <v>1000</v>
      </c>
      <c r="AX97" s="42">
        <v>0</v>
      </c>
      <c r="AY97" s="37"/>
      <c r="AZ97" s="37"/>
      <c r="BA97" s="37"/>
      <c r="BB97" s="42">
        <v>0</v>
      </c>
      <c r="BC97" s="37">
        <v>2154.1</v>
      </c>
      <c r="BD97" s="42">
        <v>1550</v>
      </c>
      <c r="BE97" s="37">
        <v>829.3</v>
      </c>
      <c r="BF97" s="42">
        <v>829</v>
      </c>
      <c r="BG97" s="37">
        <v>0</v>
      </c>
      <c r="BH97" s="42">
        <v>0</v>
      </c>
      <c r="BI97" s="41">
        <v>0</v>
      </c>
      <c r="BJ97" s="42">
        <v>0</v>
      </c>
      <c r="BK97" s="37"/>
      <c r="BL97" s="42">
        <v>0</v>
      </c>
      <c r="BM97" s="37"/>
      <c r="BN97" s="37"/>
      <c r="BO97" s="31"/>
      <c r="BP97" s="31"/>
    </row>
    <row r="98" spans="1:68" s="29" customFormat="1" ht="21" customHeight="1">
      <c r="A98" s="18">
        <v>88</v>
      </c>
      <c r="B98" s="62" t="s">
        <v>78</v>
      </c>
      <c r="C98" s="33">
        <f t="shared" si="14"/>
        <v>42935.9</v>
      </c>
      <c r="D98" s="33">
        <f t="shared" si="15"/>
        <v>27599.087</v>
      </c>
      <c r="E98" s="33">
        <f t="shared" si="17"/>
        <v>42090.4</v>
      </c>
      <c r="F98" s="33">
        <f t="shared" si="17"/>
        <v>27066.512</v>
      </c>
      <c r="G98" s="33">
        <f t="shared" si="16"/>
        <v>1445.5</v>
      </c>
      <c r="H98" s="33">
        <f t="shared" si="18"/>
        <v>1132.575</v>
      </c>
      <c r="I98" s="40">
        <v>14667.8</v>
      </c>
      <c r="J98" s="42">
        <v>10747.112</v>
      </c>
      <c r="K98" s="37"/>
      <c r="L98" s="37"/>
      <c r="M98" s="37">
        <v>2599</v>
      </c>
      <c r="N98" s="42">
        <v>1654.4</v>
      </c>
      <c r="O98" s="37">
        <v>500</v>
      </c>
      <c r="P98" s="42">
        <v>325</v>
      </c>
      <c r="Q98" s="37">
        <v>200</v>
      </c>
      <c r="R98" s="42">
        <v>0</v>
      </c>
      <c r="S98" s="37">
        <v>390</v>
      </c>
      <c r="T98" s="42">
        <v>86.4</v>
      </c>
      <c r="U98" s="37">
        <v>150</v>
      </c>
      <c r="V98" s="42">
        <v>125</v>
      </c>
      <c r="W98" s="37">
        <v>228</v>
      </c>
      <c r="X98" s="42">
        <v>108</v>
      </c>
      <c r="Y98" s="37"/>
      <c r="Z98" s="42">
        <v>0</v>
      </c>
      <c r="AA98" s="37">
        <v>270</v>
      </c>
      <c r="AB98" s="42">
        <v>270</v>
      </c>
      <c r="AC98" s="37">
        <v>500</v>
      </c>
      <c r="AD98" s="37">
        <v>490</v>
      </c>
      <c r="AE98" s="37"/>
      <c r="AF98" s="37"/>
      <c r="AG98" s="37">
        <v>0</v>
      </c>
      <c r="AH98" s="42">
        <v>0</v>
      </c>
      <c r="AI98" s="37"/>
      <c r="AJ98" s="42">
        <v>0</v>
      </c>
      <c r="AK98" s="37">
        <v>20835.8</v>
      </c>
      <c r="AL98" s="42">
        <v>12065</v>
      </c>
      <c r="AM98" s="37">
        <v>20835.8</v>
      </c>
      <c r="AN98" s="42">
        <v>12065</v>
      </c>
      <c r="AO98" s="37">
        <v>2800</v>
      </c>
      <c r="AP98" s="42">
        <v>2000</v>
      </c>
      <c r="AQ98" s="33">
        <f t="shared" si="19"/>
        <v>587.8</v>
      </c>
      <c r="AR98" s="33">
        <f t="shared" si="19"/>
        <v>0</v>
      </c>
      <c r="AS98" s="37">
        <v>1187.8</v>
      </c>
      <c r="AT98" s="42">
        <v>600</v>
      </c>
      <c r="AU98" s="37">
        <v>0</v>
      </c>
      <c r="AV98" s="37"/>
      <c r="AW98" s="37">
        <v>1101.7</v>
      </c>
      <c r="AX98" s="42">
        <v>600</v>
      </c>
      <c r="AY98" s="37"/>
      <c r="AZ98" s="37"/>
      <c r="BA98" s="37">
        <v>600</v>
      </c>
      <c r="BB98" s="42">
        <v>600</v>
      </c>
      <c r="BC98" s="37">
        <v>1000</v>
      </c>
      <c r="BD98" s="42">
        <v>0</v>
      </c>
      <c r="BE98" s="37">
        <v>5445.5</v>
      </c>
      <c r="BF98" s="42">
        <v>1345.2</v>
      </c>
      <c r="BG98" s="37">
        <v>0</v>
      </c>
      <c r="BH98" s="42">
        <v>0</v>
      </c>
      <c r="BI98" s="41">
        <v>0</v>
      </c>
      <c r="BJ98" s="42">
        <v>0</v>
      </c>
      <c r="BK98" s="37">
        <v>-5000</v>
      </c>
      <c r="BL98" s="42">
        <v>-212.625</v>
      </c>
      <c r="BM98" s="37"/>
      <c r="BN98" s="37"/>
      <c r="BO98" s="31"/>
      <c r="BP98" s="31"/>
    </row>
    <row r="99" spans="1:68" s="29" customFormat="1" ht="21" customHeight="1">
      <c r="A99" s="17">
        <v>89</v>
      </c>
      <c r="B99" s="62" t="s">
        <v>79</v>
      </c>
      <c r="C99" s="33">
        <f t="shared" si="14"/>
        <v>101508.40000000001</v>
      </c>
      <c r="D99" s="33">
        <f t="shared" si="15"/>
        <v>52812.532</v>
      </c>
      <c r="E99" s="33">
        <f t="shared" si="17"/>
        <v>83808.90000000001</v>
      </c>
      <c r="F99" s="33">
        <f t="shared" si="17"/>
        <v>48040.532</v>
      </c>
      <c r="G99" s="33">
        <f t="shared" si="16"/>
        <v>17699.5</v>
      </c>
      <c r="H99" s="33">
        <f t="shared" si="18"/>
        <v>4772</v>
      </c>
      <c r="I99" s="40">
        <v>23118.8</v>
      </c>
      <c r="J99" s="42">
        <v>14857.122</v>
      </c>
      <c r="K99" s="37"/>
      <c r="L99" s="37"/>
      <c r="M99" s="37">
        <v>16935</v>
      </c>
      <c r="N99" s="42">
        <v>8718.51</v>
      </c>
      <c r="O99" s="37">
        <v>4100</v>
      </c>
      <c r="P99" s="42">
        <v>2629.4</v>
      </c>
      <c r="Q99" s="37">
        <v>1000</v>
      </c>
      <c r="R99" s="42">
        <v>448.8</v>
      </c>
      <c r="S99" s="37">
        <v>260</v>
      </c>
      <c r="T99" s="42">
        <v>139.4</v>
      </c>
      <c r="U99" s="37">
        <v>100</v>
      </c>
      <c r="V99" s="42">
        <v>0</v>
      </c>
      <c r="W99" s="37">
        <v>3630</v>
      </c>
      <c r="X99" s="42">
        <v>1261.9</v>
      </c>
      <c r="Y99" s="37">
        <v>2980</v>
      </c>
      <c r="Z99" s="42">
        <v>850</v>
      </c>
      <c r="AA99" s="37">
        <v>3760</v>
      </c>
      <c r="AB99" s="42">
        <v>1880</v>
      </c>
      <c r="AC99" s="37">
        <v>2850</v>
      </c>
      <c r="AD99" s="37">
        <v>1800</v>
      </c>
      <c r="AE99" s="37"/>
      <c r="AF99" s="37"/>
      <c r="AG99" s="37">
        <v>0</v>
      </c>
      <c r="AH99" s="42">
        <v>0</v>
      </c>
      <c r="AI99" s="37"/>
      <c r="AJ99" s="42">
        <v>0</v>
      </c>
      <c r="AK99" s="37">
        <v>29693.8</v>
      </c>
      <c r="AL99" s="42">
        <v>21424.9</v>
      </c>
      <c r="AM99" s="37">
        <v>28693.8</v>
      </c>
      <c r="AN99" s="42">
        <v>19424.9</v>
      </c>
      <c r="AO99" s="37">
        <v>5000</v>
      </c>
      <c r="AP99" s="42">
        <v>2540</v>
      </c>
      <c r="AQ99" s="33">
        <f t="shared" si="19"/>
        <v>9061.3</v>
      </c>
      <c r="AR99" s="33">
        <f t="shared" si="19"/>
        <v>500</v>
      </c>
      <c r="AS99" s="37">
        <v>9061.3</v>
      </c>
      <c r="AT99" s="42">
        <v>500</v>
      </c>
      <c r="AU99" s="37">
        <v>0</v>
      </c>
      <c r="AV99" s="37"/>
      <c r="AW99" s="37">
        <v>7911.3</v>
      </c>
      <c r="AX99" s="42">
        <v>0</v>
      </c>
      <c r="AY99" s="37"/>
      <c r="AZ99" s="37"/>
      <c r="BA99" s="37"/>
      <c r="BB99" s="42">
        <v>0</v>
      </c>
      <c r="BC99" s="37">
        <v>8400</v>
      </c>
      <c r="BD99" s="42">
        <v>950</v>
      </c>
      <c r="BE99" s="37">
        <v>9299.5</v>
      </c>
      <c r="BF99" s="42">
        <v>3850</v>
      </c>
      <c r="BG99" s="37">
        <v>0</v>
      </c>
      <c r="BH99" s="42">
        <v>0</v>
      </c>
      <c r="BI99" s="41">
        <v>0</v>
      </c>
      <c r="BJ99" s="42">
        <v>0</v>
      </c>
      <c r="BK99" s="37"/>
      <c r="BL99" s="42">
        <v>-28</v>
      </c>
      <c r="BM99" s="37"/>
      <c r="BN99" s="37"/>
      <c r="BO99" s="31"/>
      <c r="BP99" s="31"/>
    </row>
    <row r="100" spans="1:68" s="29" customFormat="1" ht="21" customHeight="1">
      <c r="A100" s="18">
        <v>90</v>
      </c>
      <c r="B100" s="62" t="s">
        <v>80</v>
      </c>
      <c r="C100" s="33">
        <f t="shared" si="14"/>
        <v>17727.300000000003</v>
      </c>
      <c r="D100" s="33">
        <f t="shared" si="15"/>
        <v>9364</v>
      </c>
      <c r="E100" s="33">
        <f t="shared" si="17"/>
        <v>13013.400000000001</v>
      </c>
      <c r="F100" s="33">
        <f t="shared" si="17"/>
        <v>8164</v>
      </c>
      <c r="G100" s="33">
        <f t="shared" si="16"/>
        <v>4713.9</v>
      </c>
      <c r="H100" s="33">
        <f t="shared" si="18"/>
        <v>1200</v>
      </c>
      <c r="I100" s="40">
        <v>7237.2</v>
      </c>
      <c r="J100" s="42">
        <v>4981</v>
      </c>
      <c r="K100" s="37"/>
      <c r="L100" s="37"/>
      <c r="M100" s="37">
        <v>2632</v>
      </c>
      <c r="N100" s="42">
        <v>1185</v>
      </c>
      <c r="O100" s="37">
        <v>400</v>
      </c>
      <c r="P100" s="42">
        <v>250</v>
      </c>
      <c r="Q100" s="37">
        <v>450</v>
      </c>
      <c r="R100" s="42">
        <v>150</v>
      </c>
      <c r="S100" s="37">
        <v>96</v>
      </c>
      <c r="T100" s="42">
        <v>56</v>
      </c>
      <c r="U100" s="37">
        <v>150</v>
      </c>
      <c r="V100" s="42">
        <v>0</v>
      </c>
      <c r="W100" s="37">
        <v>490</v>
      </c>
      <c r="X100" s="42">
        <v>234</v>
      </c>
      <c r="Y100" s="37">
        <v>350</v>
      </c>
      <c r="Z100" s="42">
        <v>150</v>
      </c>
      <c r="AA100" s="37">
        <v>50</v>
      </c>
      <c r="AB100" s="42">
        <v>20</v>
      </c>
      <c r="AC100" s="37">
        <v>700</v>
      </c>
      <c r="AD100" s="37">
        <v>350</v>
      </c>
      <c r="AE100" s="37"/>
      <c r="AF100" s="37"/>
      <c r="AG100" s="37">
        <v>0</v>
      </c>
      <c r="AH100" s="42">
        <v>0</v>
      </c>
      <c r="AI100" s="37"/>
      <c r="AJ100" s="42">
        <v>0</v>
      </c>
      <c r="AK100" s="37">
        <v>2564.2</v>
      </c>
      <c r="AL100" s="42">
        <v>1777</v>
      </c>
      <c r="AM100" s="37">
        <v>2564.2</v>
      </c>
      <c r="AN100" s="42">
        <v>1777</v>
      </c>
      <c r="AO100" s="37">
        <v>300</v>
      </c>
      <c r="AP100" s="42">
        <v>100</v>
      </c>
      <c r="AQ100" s="33">
        <f t="shared" si="19"/>
        <v>280</v>
      </c>
      <c r="AR100" s="33">
        <f t="shared" si="19"/>
        <v>121</v>
      </c>
      <c r="AS100" s="37">
        <v>280</v>
      </c>
      <c r="AT100" s="42">
        <v>121</v>
      </c>
      <c r="AU100" s="37">
        <v>0</v>
      </c>
      <c r="AV100" s="37"/>
      <c r="AW100" s="37">
        <v>0</v>
      </c>
      <c r="AX100" s="42">
        <v>0</v>
      </c>
      <c r="AY100" s="37"/>
      <c r="AZ100" s="37"/>
      <c r="BA100" s="37"/>
      <c r="BB100" s="42">
        <v>0</v>
      </c>
      <c r="BC100" s="37">
        <v>950</v>
      </c>
      <c r="BD100" s="42">
        <v>950</v>
      </c>
      <c r="BE100" s="37">
        <v>3763.9</v>
      </c>
      <c r="BF100" s="42">
        <v>250</v>
      </c>
      <c r="BG100" s="37">
        <v>0</v>
      </c>
      <c r="BH100" s="42">
        <v>0</v>
      </c>
      <c r="BI100" s="41">
        <v>0</v>
      </c>
      <c r="BJ100" s="42">
        <v>0</v>
      </c>
      <c r="BK100" s="37"/>
      <c r="BL100" s="42">
        <v>0</v>
      </c>
      <c r="BM100" s="37"/>
      <c r="BN100" s="37"/>
      <c r="BO100" s="31"/>
      <c r="BP100" s="31"/>
    </row>
    <row r="101" spans="1:68" s="29" customFormat="1" ht="21" customHeight="1">
      <c r="A101" s="17">
        <v>91</v>
      </c>
      <c r="B101" s="62" t="s">
        <v>81</v>
      </c>
      <c r="C101" s="33">
        <f t="shared" si="14"/>
        <v>22371.799999999996</v>
      </c>
      <c r="D101" s="33">
        <f t="shared" si="15"/>
        <v>-17141.482</v>
      </c>
      <c r="E101" s="33">
        <f t="shared" si="17"/>
        <v>22371.5</v>
      </c>
      <c r="F101" s="33">
        <f t="shared" si="17"/>
        <v>12604.318</v>
      </c>
      <c r="G101" s="33">
        <f t="shared" si="16"/>
        <v>0.2999999999956344</v>
      </c>
      <c r="H101" s="33">
        <f t="shared" si="18"/>
        <v>-29745.8</v>
      </c>
      <c r="I101" s="40">
        <v>16854</v>
      </c>
      <c r="J101" s="42">
        <v>10255.318</v>
      </c>
      <c r="K101" s="37"/>
      <c r="L101" s="37"/>
      <c r="M101" s="37">
        <v>5507.2</v>
      </c>
      <c r="N101" s="42">
        <v>2349</v>
      </c>
      <c r="O101" s="37">
        <v>2300</v>
      </c>
      <c r="P101" s="42">
        <v>1677</v>
      </c>
      <c r="Q101" s="37">
        <v>800</v>
      </c>
      <c r="R101" s="42">
        <v>160</v>
      </c>
      <c r="S101" s="37">
        <v>150</v>
      </c>
      <c r="T101" s="42">
        <v>150</v>
      </c>
      <c r="U101" s="37">
        <v>100</v>
      </c>
      <c r="V101" s="42">
        <v>80</v>
      </c>
      <c r="W101" s="37">
        <v>354.6</v>
      </c>
      <c r="X101" s="42">
        <v>32</v>
      </c>
      <c r="Y101" s="37">
        <v>200</v>
      </c>
      <c r="Z101" s="42">
        <v>0</v>
      </c>
      <c r="AA101" s="37">
        <v>0</v>
      </c>
      <c r="AB101" s="42">
        <v>0</v>
      </c>
      <c r="AC101" s="37">
        <v>750</v>
      </c>
      <c r="AD101" s="37">
        <v>0</v>
      </c>
      <c r="AE101" s="37"/>
      <c r="AF101" s="37"/>
      <c r="AG101" s="37">
        <v>0</v>
      </c>
      <c r="AH101" s="42">
        <v>0</v>
      </c>
      <c r="AI101" s="37"/>
      <c r="AJ101" s="42">
        <v>0</v>
      </c>
      <c r="AK101" s="37">
        <v>0</v>
      </c>
      <c r="AL101" s="42">
        <v>0</v>
      </c>
      <c r="AM101" s="37"/>
      <c r="AN101" s="42">
        <v>0</v>
      </c>
      <c r="AO101" s="37">
        <v>0</v>
      </c>
      <c r="AP101" s="42">
        <v>0</v>
      </c>
      <c r="AQ101" s="33">
        <f t="shared" si="19"/>
        <v>10665.9</v>
      </c>
      <c r="AR101" s="33">
        <f t="shared" si="19"/>
        <v>0</v>
      </c>
      <c r="AS101" s="37">
        <v>10.3</v>
      </c>
      <c r="AT101" s="42">
        <v>0</v>
      </c>
      <c r="AU101" s="37">
        <v>10655.6</v>
      </c>
      <c r="AV101" s="37"/>
      <c r="AW101" s="37"/>
      <c r="AX101" s="42">
        <v>0</v>
      </c>
      <c r="AY101" s="37">
        <v>10655.6</v>
      </c>
      <c r="AZ101" s="37"/>
      <c r="BA101" s="37"/>
      <c r="BB101" s="42">
        <v>0</v>
      </c>
      <c r="BC101" s="37">
        <v>19645.9</v>
      </c>
      <c r="BD101" s="42">
        <v>3881</v>
      </c>
      <c r="BE101" s="37">
        <v>5217.6</v>
      </c>
      <c r="BF101" s="42">
        <v>1978.2</v>
      </c>
      <c r="BG101" s="37">
        <v>0</v>
      </c>
      <c r="BH101" s="42">
        <v>0</v>
      </c>
      <c r="BI101" s="41">
        <v>0</v>
      </c>
      <c r="BJ101" s="42">
        <v>0</v>
      </c>
      <c r="BK101" s="37">
        <v>-35518.8</v>
      </c>
      <c r="BL101" s="42">
        <v>-35605</v>
      </c>
      <c r="BM101" s="37"/>
      <c r="BN101" s="37"/>
      <c r="BO101" s="31"/>
      <c r="BP101" s="31"/>
    </row>
    <row r="102" spans="1:68" s="29" customFormat="1" ht="21" customHeight="1">
      <c r="A102" s="18">
        <v>92</v>
      </c>
      <c r="B102" s="62" t="s">
        <v>82</v>
      </c>
      <c r="C102" s="34">
        <f t="shared" si="14"/>
        <v>8464.199999999999</v>
      </c>
      <c r="D102" s="33">
        <f t="shared" si="15"/>
        <v>4600.868</v>
      </c>
      <c r="E102" s="33">
        <f t="shared" si="17"/>
        <v>8377.3</v>
      </c>
      <c r="F102" s="33">
        <f t="shared" si="17"/>
        <v>4600.868</v>
      </c>
      <c r="G102" s="33">
        <f t="shared" si="16"/>
        <v>86.9</v>
      </c>
      <c r="H102" s="33">
        <f t="shared" si="18"/>
        <v>0</v>
      </c>
      <c r="I102" s="40">
        <v>6244</v>
      </c>
      <c r="J102" s="42">
        <v>3979.868</v>
      </c>
      <c r="K102" s="37"/>
      <c r="L102" s="37"/>
      <c r="M102" s="37">
        <v>1683.3</v>
      </c>
      <c r="N102" s="42">
        <v>621</v>
      </c>
      <c r="O102" s="37">
        <v>100</v>
      </c>
      <c r="P102" s="42">
        <v>71</v>
      </c>
      <c r="Q102" s="37"/>
      <c r="R102" s="42">
        <v>0</v>
      </c>
      <c r="S102" s="37"/>
      <c r="T102" s="42">
        <v>0</v>
      </c>
      <c r="U102" s="37">
        <v>0</v>
      </c>
      <c r="V102" s="42">
        <v>0</v>
      </c>
      <c r="W102" s="37">
        <v>234.3</v>
      </c>
      <c r="X102" s="42">
        <v>50</v>
      </c>
      <c r="Y102" s="37">
        <v>160.9</v>
      </c>
      <c r="Z102" s="42">
        <v>50</v>
      </c>
      <c r="AA102" s="37">
        <v>99</v>
      </c>
      <c r="AB102" s="42">
        <v>0</v>
      </c>
      <c r="AC102" s="37">
        <v>1150</v>
      </c>
      <c r="AD102" s="37">
        <v>500</v>
      </c>
      <c r="AE102" s="37"/>
      <c r="AF102" s="37"/>
      <c r="AG102" s="37">
        <v>0</v>
      </c>
      <c r="AH102" s="42">
        <v>0</v>
      </c>
      <c r="AI102" s="37"/>
      <c r="AJ102" s="42">
        <v>0</v>
      </c>
      <c r="AK102" s="37">
        <v>0</v>
      </c>
      <c r="AL102" s="42">
        <v>0</v>
      </c>
      <c r="AM102" s="37"/>
      <c r="AN102" s="42">
        <v>0</v>
      </c>
      <c r="AO102" s="37">
        <v>0</v>
      </c>
      <c r="AP102" s="42">
        <v>0</v>
      </c>
      <c r="AQ102" s="33">
        <f t="shared" si="19"/>
        <v>450</v>
      </c>
      <c r="AR102" s="33">
        <f t="shared" si="19"/>
        <v>0</v>
      </c>
      <c r="AS102" s="37">
        <v>450</v>
      </c>
      <c r="AT102" s="42">
        <v>0</v>
      </c>
      <c r="AU102" s="37">
        <v>0</v>
      </c>
      <c r="AV102" s="37"/>
      <c r="AW102" s="37">
        <v>450</v>
      </c>
      <c r="AX102" s="42">
        <v>0</v>
      </c>
      <c r="AY102" s="37"/>
      <c r="AZ102" s="37"/>
      <c r="BA102" s="37"/>
      <c r="BB102" s="42">
        <v>0</v>
      </c>
      <c r="BC102" s="37">
        <v>0</v>
      </c>
      <c r="BD102" s="42">
        <v>0</v>
      </c>
      <c r="BE102" s="37">
        <v>86.9</v>
      </c>
      <c r="BF102" s="42">
        <v>0</v>
      </c>
      <c r="BG102" s="37">
        <v>0</v>
      </c>
      <c r="BH102" s="42">
        <v>0</v>
      </c>
      <c r="BI102" s="41">
        <v>0</v>
      </c>
      <c r="BJ102" s="42">
        <v>0</v>
      </c>
      <c r="BK102" s="37"/>
      <c r="BL102" s="42">
        <v>0</v>
      </c>
      <c r="BM102" s="37"/>
      <c r="BN102" s="37"/>
      <c r="BO102" s="31"/>
      <c r="BP102" s="31"/>
    </row>
    <row r="103" spans="1:68" s="29" customFormat="1" ht="21" customHeight="1">
      <c r="A103" s="17">
        <v>93</v>
      </c>
      <c r="B103" s="62" t="s">
        <v>83</v>
      </c>
      <c r="C103" s="33">
        <f t="shared" si="14"/>
        <v>16607.8</v>
      </c>
      <c r="D103" s="33">
        <f t="shared" si="15"/>
        <v>7704.495</v>
      </c>
      <c r="E103" s="33">
        <f t="shared" si="17"/>
        <v>12471.4</v>
      </c>
      <c r="F103" s="33">
        <f t="shared" si="17"/>
        <v>6104.495</v>
      </c>
      <c r="G103" s="33">
        <f t="shared" si="16"/>
        <v>4136.4</v>
      </c>
      <c r="H103" s="33">
        <f t="shared" si="18"/>
        <v>1600</v>
      </c>
      <c r="I103" s="40">
        <v>7800</v>
      </c>
      <c r="J103" s="42">
        <v>4959.495</v>
      </c>
      <c r="K103" s="37"/>
      <c r="L103" s="37"/>
      <c r="M103" s="37">
        <v>2600</v>
      </c>
      <c r="N103" s="42">
        <v>1145</v>
      </c>
      <c r="O103" s="37">
        <v>100</v>
      </c>
      <c r="P103" s="42">
        <v>70</v>
      </c>
      <c r="Q103" s="37">
        <v>400</v>
      </c>
      <c r="R103" s="42">
        <v>0</v>
      </c>
      <c r="S103" s="37">
        <v>150</v>
      </c>
      <c r="T103" s="42">
        <v>150</v>
      </c>
      <c r="U103" s="37">
        <v>300</v>
      </c>
      <c r="V103" s="42">
        <v>225</v>
      </c>
      <c r="W103" s="37">
        <v>200</v>
      </c>
      <c r="X103" s="42">
        <v>65</v>
      </c>
      <c r="Y103" s="37"/>
      <c r="Z103" s="42">
        <v>0</v>
      </c>
      <c r="AA103" s="37">
        <v>0</v>
      </c>
      <c r="AB103" s="42">
        <v>0</v>
      </c>
      <c r="AC103" s="37">
        <v>1100</v>
      </c>
      <c r="AD103" s="37">
        <v>635</v>
      </c>
      <c r="AE103" s="37"/>
      <c r="AF103" s="37"/>
      <c r="AG103" s="37">
        <v>0</v>
      </c>
      <c r="AH103" s="42">
        <v>0</v>
      </c>
      <c r="AI103" s="37"/>
      <c r="AJ103" s="42">
        <v>0</v>
      </c>
      <c r="AK103" s="37">
        <v>0</v>
      </c>
      <c r="AL103" s="42">
        <v>0</v>
      </c>
      <c r="AM103" s="37"/>
      <c r="AN103" s="42">
        <v>0</v>
      </c>
      <c r="AO103" s="37">
        <v>800</v>
      </c>
      <c r="AP103" s="42">
        <v>0</v>
      </c>
      <c r="AQ103" s="33">
        <f t="shared" si="19"/>
        <v>1271.4</v>
      </c>
      <c r="AR103" s="33">
        <f t="shared" si="19"/>
        <v>0</v>
      </c>
      <c r="AS103" s="37">
        <v>1271.4</v>
      </c>
      <c r="AT103" s="42">
        <v>0</v>
      </c>
      <c r="AU103" s="37">
        <v>0</v>
      </c>
      <c r="AV103" s="37"/>
      <c r="AW103" s="37">
        <v>1241.4</v>
      </c>
      <c r="AX103" s="42">
        <v>0</v>
      </c>
      <c r="AY103" s="37"/>
      <c r="AZ103" s="37"/>
      <c r="BA103" s="37"/>
      <c r="BB103" s="42">
        <v>0</v>
      </c>
      <c r="BC103" s="37">
        <v>3536.4</v>
      </c>
      <c r="BD103" s="42">
        <v>1000</v>
      </c>
      <c r="BE103" s="37">
        <v>600</v>
      </c>
      <c r="BF103" s="42">
        <v>600</v>
      </c>
      <c r="BG103" s="37">
        <v>0</v>
      </c>
      <c r="BH103" s="42">
        <v>0</v>
      </c>
      <c r="BI103" s="41">
        <v>0</v>
      </c>
      <c r="BJ103" s="42">
        <v>0</v>
      </c>
      <c r="BK103" s="37"/>
      <c r="BL103" s="42">
        <v>0</v>
      </c>
      <c r="BM103" s="37"/>
      <c r="BN103" s="37"/>
      <c r="BO103" s="31"/>
      <c r="BP103" s="31"/>
    </row>
    <row r="104" spans="1:68" s="29" customFormat="1" ht="21" customHeight="1">
      <c r="A104" s="18">
        <v>94</v>
      </c>
      <c r="B104" s="62" t="s">
        <v>84</v>
      </c>
      <c r="C104" s="33">
        <f t="shared" si="14"/>
        <v>19751.000000000004</v>
      </c>
      <c r="D104" s="33">
        <f t="shared" si="15"/>
        <v>10039.583</v>
      </c>
      <c r="E104" s="33">
        <f t="shared" si="17"/>
        <v>19750.700000000004</v>
      </c>
      <c r="F104" s="33">
        <f t="shared" si="17"/>
        <v>10367.613000000001</v>
      </c>
      <c r="G104" s="33">
        <f t="shared" si="16"/>
        <v>0.2999999999999545</v>
      </c>
      <c r="H104" s="33">
        <f t="shared" si="18"/>
        <v>-328.03</v>
      </c>
      <c r="I104" s="40">
        <v>11588.2</v>
      </c>
      <c r="J104" s="42">
        <v>7553.613</v>
      </c>
      <c r="K104" s="37"/>
      <c r="L104" s="37"/>
      <c r="M104" s="37">
        <v>6996.6</v>
      </c>
      <c r="N104" s="42">
        <v>2794</v>
      </c>
      <c r="O104" s="37">
        <v>1882.3</v>
      </c>
      <c r="P104" s="42">
        <v>911</v>
      </c>
      <c r="Q104" s="37">
        <v>200</v>
      </c>
      <c r="R104" s="42">
        <v>0</v>
      </c>
      <c r="S104" s="37">
        <v>264.3</v>
      </c>
      <c r="T104" s="42">
        <v>169.2</v>
      </c>
      <c r="U104" s="37">
        <v>600</v>
      </c>
      <c r="V104" s="42">
        <v>450</v>
      </c>
      <c r="W104" s="37">
        <v>600</v>
      </c>
      <c r="X104" s="42">
        <v>46.8</v>
      </c>
      <c r="Y104" s="37">
        <v>400</v>
      </c>
      <c r="Z104" s="42">
        <v>0</v>
      </c>
      <c r="AA104" s="37">
        <v>1800</v>
      </c>
      <c r="AB104" s="42">
        <v>260</v>
      </c>
      <c r="AC104" s="37">
        <v>1150</v>
      </c>
      <c r="AD104" s="37">
        <v>857</v>
      </c>
      <c r="AE104" s="37"/>
      <c r="AF104" s="37"/>
      <c r="AG104" s="37">
        <v>0</v>
      </c>
      <c r="AH104" s="42">
        <v>0</v>
      </c>
      <c r="AI104" s="37"/>
      <c r="AJ104" s="42">
        <v>0</v>
      </c>
      <c r="AK104" s="37">
        <v>0</v>
      </c>
      <c r="AL104" s="42">
        <v>0</v>
      </c>
      <c r="AM104" s="37"/>
      <c r="AN104" s="42">
        <v>0</v>
      </c>
      <c r="AO104" s="37">
        <v>500</v>
      </c>
      <c r="AP104" s="42">
        <v>20</v>
      </c>
      <c r="AQ104" s="33">
        <f t="shared" si="19"/>
        <v>665.9</v>
      </c>
      <c r="AR104" s="33">
        <f t="shared" si="19"/>
        <v>0</v>
      </c>
      <c r="AS104" s="37">
        <v>665.9</v>
      </c>
      <c r="AT104" s="42">
        <v>0</v>
      </c>
      <c r="AU104" s="37">
        <v>0</v>
      </c>
      <c r="AV104" s="37"/>
      <c r="AW104" s="37">
        <v>665.9</v>
      </c>
      <c r="AX104" s="42">
        <v>0</v>
      </c>
      <c r="AY104" s="37"/>
      <c r="AZ104" s="37"/>
      <c r="BA104" s="37"/>
      <c r="BB104" s="42">
        <v>0</v>
      </c>
      <c r="BC104" s="37">
        <v>858</v>
      </c>
      <c r="BD104" s="42">
        <v>530</v>
      </c>
      <c r="BE104" s="37">
        <v>0.3</v>
      </c>
      <c r="BF104" s="42">
        <v>0</v>
      </c>
      <c r="BG104" s="37">
        <v>0</v>
      </c>
      <c r="BH104" s="42">
        <v>0</v>
      </c>
      <c r="BI104" s="41">
        <v>0</v>
      </c>
      <c r="BJ104" s="42">
        <v>0</v>
      </c>
      <c r="BK104" s="37">
        <v>-858</v>
      </c>
      <c r="BL104" s="42">
        <v>-858.03</v>
      </c>
      <c r="BM104" s="37"/>
      <c r="BN104" s="37"/>
      <c r="BO104" s="31"/>
      <c r="BP104" s="31"/>
    </row>
    <row r="105" spans="1:68" s="29" customFormat="1" ht="21" customHeight="1">
      <c r="A105" s="17">
        <v>95</v>
      </c>
      <c r="B105" s="62" t="s">
        <v>85</v>
      </c>
      <c r="C105" s="33">
        <f t="shared" si="14"/>
        <v>16273.8</v>
      </c>
      <c r="D105" s="33">
        <f t="shared" si="15"/>
        <v>9674.249</v>
      </c>
      <c r="E105" s="33">
        <f t="shared" si="17"/>
        <v>16273.8</v>
      </c>
      <c r="F105" s="33">
        <f t="shared" si="17"/>
        <v>9674.149</v>
      </c>
      <c r="G105" s="33">
        <f t="shared" si="16"/>
        <v>100</v>
      </c>
      <c r="H105" s="33">
        <f t="shared" si="18"/>
        <v>100.1</v>
      </c>
      <c r="I105" s="40">
        <v>9300</v>
      </c>
      <c r="J105" s="42">
        <v>6470.059</v>
      </c>
      <c r="K105" s="37"/>
      <c r="L105" s="37"/>
      <c r="M105" s="37">
        <v>5823.799999999999</v>
      </c>
      <c r="N105" s="42">
        <v>2742.04</v>
      </c>
      <c r="O105" s="37">
        <v>500</v>
      </c>
      <c r="P105" s="42">
        <v>230</v>
      </c>
      <c r="Q105" s="37">
        <v>500</v>
      </c>
      <c r="R105" s="42">
        <v>0</v>
      </c>
      <c r="S105" s="37">
        <v>100</v>
      </c>
      <c r="T105" s="42">
        <v>58.5</v>
      </c>
      <c r="U105" s="37">
        <v>350</v>
      </c>
      <c r="V105" s="42">
        <v>0</v>
      </c>
      <c r="W105" s="37">
        <v>150</v>
      </c>
      <c r="X105" s="42">
        <v>135</v>
      </c>
      <c r="Y105" s="37"/>
      <c r="Z105" s="42">
        <v>0</v>
      </c>
      <c r="AA105" s="37">
        <v>2300</v>
      </c>
      <c r="AB105" s="42">
        <v>1200</v>
      </c>
      <c r="AC105" s="37">
        <v>1137.4</v>
      </c>
      <c r="AD105" s="37">
        <v>692</v>
      </c>
      <c r="AE105" s="37"/>
      <c r="AF105" s="37"/>
      <c r="AG105" s="37">
        <v>0</v>
      </c>
      <c r="AH105" s="42">
        <v>0</v>
      </c>
      <c r="AI105" s="37"/>
      <c r="AJ105" s="42">
        <v>0</v>
      </c>
      <c r="AK105" s="37">
        <v>0</v>
      </c>
      <c r="AL105" s="42">
        <v>0</v>
      </c>
      <c r="AM105" s="37"/>
      <c r="AN105" s="42">
        <v>0</v>
      </c>
      <c r="AO105" s="37">
        <v>1000</v>
      </c>
      <c r="AP105" s="42">
        <v>360</v>
      </c>
      <c r="AQ105" s="33">
        <f t="shared" si="19"/>
        <v>50</v>
      </c>
      <c r="AR105" s="33">
        <f t="shared" si="19"/>
        <v>2.049999999999997</v>
      </c>
      <c r="AS105" s="37">
        <v>150</v>
      </c>
      <c r="AT105" s="42">
        <v>102.05</v>
      </c>
      <c r="AU105" s="37">
        <v>0</v>
      </c>
      <c r="AV105" s="37"/>
      <c r="AW105" s="37">
        <v>100</v>
      </c>
      <c r="AX105" s="42">
        <v>100</v>
      </c>
      <c r="AY105" s="37"/>
      <c r="AZ105" s="37"/>
      <c r="BA105" s="37">
        <v>100</v>
      </c>
      <c r="BB105" s="42">
        <v>100</v>
      </c>
      <c r="BC105" s="37">
        <v>0</v>
      </c>
      <c r="BD105" s="42">
        <v>0</v>
      </c>
      <c r="BE105" s="37">
        <v>100</v>
      </c>
      <c r="BF105" s="42">
        <v>100.1</v>
      </c>
      <c r="BG105" s="37">
        <v>0</v>
      </c>
      <c r="BH105" s="42">
        <v>0</v>
      </c>
      <c r="BI105" s="41">
        <v>0</v>
      </c>
      <c r="BJ105" s="42">
        <v>0</v>
      </c>
      <c r="BK105" s="37"/>
      <c r="BL105" s="42">
        <v>0</v>
      </c>
      <c r="BM105" s="37"/>
      <c r="BN105" s="37"/>
      <c r="BO105" s="31"/>
      <c r="BP105" s="31"/>
    </row>
    <row r="106" spans="1:68" s="29" customFormat="1" ht="21" customHeight="1">
      <c r="A106" s="18">
        <v>96</v>
      </c>
      <c r="B106" s="62" t="s">
        <v>86</v>
      </c>
      <c r="C106" s="33">
        <f t="shared" si="14"/>
        <v>21663.8</v>
      </c>
      <c r="D106" s="33">
        <f t="shared" si="15"/>
        <v>9764.635</v>
      </c>
      <c r="E106" s="33">
        <f t="shared" si="17"/>
        <v>19587</v>
      </c>
      <c r="F106" s="33">
        <f t="shared" si="17"/>
        <v>8681.435</v>
      </c>
      <c r="G106" s="33">
        <f t="shared" si="16"/>
        <v>2076.8</v>
      </c>
      <c r="H106" s="33">
        <f t="shared" si="18"/>
        <v>1083.2</v>
      </c>
      <c r="I106" s="40">
        <v>12400</v>
      </c>
      <c r="J106" s="42">
        <v>6356.835</v>
      </c>
      <c r="K106" s="37"/>
      <c r="L106" s="37"/>
      <c r="M106" s="37">
        <v>4921</v>
      </c>
      <c r="N106" s="42">
        <v>2299.6</v>
      </c>
      <c r="O106" s="37">
        <v>2000</v>
      </c>
      <c r="P106" s="42">
        <v>1700</v>
      </c>
      <c r="Q106" s="37">
        <v>721</v>
      </c>
      <c r="R106" s="42">
        <v>480</v>
      </c>
      <c r="S106" s="37">
        <v>200</v>
      </c>
      <c r="T106" s="42">
        <v>0</v>
      </c>
      <c r="U106" s="37">
        <v>100</v>
      </c>
      <c r="V106" s="42">
        <v>84.6</v>
      </c>
      <c r="W106" s="37">
        <v>450</v>
      </c>
      <c r="X106" s="42">
        <v>35</v>
      </c>
      <c r="Y106" s="37">
        <v>200</v>
      </c>
      <c r="Z106" s="42">
        <v>0</v>
      </c>
      <c r="AA106" s="37">
        <v>0</v>
      </c>
      <c r="AB106" s="42">
        <v>0</v>
      </c>
      <c r="AC106" s="37">
        <v>900</v>
      </c>
      <c r="AD106" s="37">
        <v>0</v>
      </c>
      <c r="AE106" s="37"/>
      <c r="AF106" s="37"/>
      <c r="AG106" s="37">
        <v>0</v>
      </c>
      <c r="AH106" s="42">
        <v>0</v>
      </c>
      <c r="AI106" s="37"/>
      <c r="AJ106" s="42">
        <v>0</v>
      </c>
      <c r="AK106" s="37">
        <v>0</v>
      </c>
      <c r="AL106" s="42">
        <v>0</v>
      </c>
      <c r="AM106" s="37"/>
      <c r="AN106" s="42">
        <v>0</v>
      </c>
      <c r="AO106" s="37">
        <v>200</v>
      </c>
      <c r="AP106" s="42">
        <v>0</v>
      </c>
      <c r="AQ106" s="33">
        <f t="shared" si="19"/>
        <v>2066</v>
      </c>
      <c r="AR106" s="33">
        <f t="shared" si="19"/>
        <v>25</v>
      </c>
      <c r="AS106" s="37">
        <v>2066</v>
      </c>
      <c r="AT106" s="42">
        <v>25</v>
      </c>
      <c r="AU106" s="37">
        <v>0</v>
      </c>
      <c r="AV106" s="37"/>
      <c r="AW106" s="37">
        <v>1966</v>
      </c>
      <c r="AX106" s="42">
        <v>0</v>
      </c>
      <c r="AY106" s="37"/>
      <c r="AZ106" s="37"/>
      <c r="BA106" s="37"/>
      <c r="BB106" s="42">
        <v>0</v>
      </c>
      <c r="BC106" s="37">
        <v>1450</v>
      </c>
      <c r="BD106" s="42">
        <v>500</v>
      </c>
      <c r="BE106" s="37">
        <v>626.8</v>
      </c>
      <c r="BF106" s="42">
        <v>626.8</v>
      </c>
      <c r="BG106" s="37">
        <v>0</v>
      </c>
      <c r="BH106" s="42">
        <v>0</v>
      </c>
      <c r="BI106" s="41">
        <v>0</v>
      </c>
      <c r="BJ106" s="42">
        <v>0</v>
      </c>
      <c r="BK106" s="37"/>
      <c r="BL106" s="42">
        <v>-43.6</v>
      </c>
      <c r="BM106" s="37"/>
      <c r="BN106" s="37"/>
      <c r="BO106" s="31"/>
      <c r="BP106" s="31"/>
    </row>
    <row r="107" spans="1:68" s="29" customFormat="1" ht="18.75" customHeight="1">
      <c r="A107" s="17">
        <v>97</v>
      </c>
      <c r="B107" s="62" t="s">
        <v>87</v>
      </c>
      <c r="C107" s="33">
        <f t="shared" si="14"/>
        <v>15660.699999999999</v>
      </c>
      <c r="D107" s="33">
        <f t="shared" si="15"/>
        <v>4720.206</v>
      </c>
      <c r="E107" s="33">
        <f t="shared" si="17"/>
        <v>14710.3</v>
      </c>
      <c r="F107" s="33">
        <f t="shared" si="17"/>
        <v>6967.206</v>
      </c>
      <c r="G107" s="33">
        <f t="shared" si="16"/>
        <v>1050.4</v>
      </c>
      <c r="H107" s="33">
        <f t="shared" si="18"/>
        <v>-2147</v>
      </c>
      <c r="I107" s="40">
        <v>9100.3</v>
      </c>
      <c r="J107" s="42">
        <v>5429.406</v>
      </c>
      <c r="K107" s="37"/>
      <c r="L107" s="37"/>
      <c r="M107" s="37">
        <v>3411</v>
      </c>
      <c r="N107" s="42">
        <v>887.8</v>
      </c>
      <c r="O107" s="37">
        <v>500</v>
      </c>
      <c r="P107" s="42">
        <v>60</v>
      </c>
      <c r="Q107" s="37"/>
      <c r="R107" s="42">
        <v>0</v>
      </c>
      <c r="S107" s="37">
        <v>220</v>
      </c>
      <c r="T107" s="42">
        <v>50</v>
      </c>
      <c r="U107" s="37">
        <v>200</v>
      </c>
      <c r="V107" s="42">
        <v>80</v>
      </c>
      <c r="W107" s="37">
        <v>1530</v>
      </c>
      <c r="X107" s="42">
        <v>397.8</v>
      </c>
      <c r="Y107" s="37">
        <v>950</v>
      </c>
      <c r="Z107" s="42">
        <v>0</v>
      </c>
      <c r="AA107" s="37">
        <v>100</v>
      </c>
      <c r="AB107" s="42">
        <v>50</v>
      </c>
      <c r="AC107" s="37">
        <v>700</v>
      </c>
      <c r="AD107" s="37">
        <v>250</v>
      </c>
      <c r="AE107" s="37"/>
      <c r="AF107" s="37"/>
      <c r="AG107" s="37">
        <v>0</v>
      </c>
      <c r="AH107" s="42">
        <v>0</v>
      </c>
      <c r="AI107" s="37"/>
      <c r="AJ107" s="42">
        <v>0</v>
      </c>
      <c r="AK107" s="37">
        <v>0</v>
      </c>
      <c r="AL107" s="42">
        <v>0</v>
      </c>
      <c r="AM107" s="37"/>
      <c r="AN107" s="42">
        <v>0</v>
      </c>
      <c r="AO107" s="37">
        <v>800</v>
      </c>
      <c r="AP107" s="42">
        <v>400</v>
      </c>
      <c r="AQ107" s="33">
        <f t="shared" si="19"/>
        <v>1299</v>
      </c>
      <c r="AR107" s="33">
        <f t="shared" si="19"/>
        <v>150</v>
      </c>
      <c r="AS107" s="37">
        <v>1399</v>
      </c>
      <c r="AT107" s="42">
        <v>250</v>
      </c>
      <c r="AU107" s="37">
        <v>0</v>
      </c>
      <c r="AV107" s="37"/>
      <c r="AW107" s="37">
        <v>1249</v>
      </c>
      <c r="AX107" s="42">
        <v>100</v>
      </c>
      <c r="AY107" s="37"/>
      <c r="AZ107" s="37"/>
      <c r="BA107" s="37">
        <v>100</v>
      </c>
      <c r="BB107" s="42">
        <v>100</v>
      </c>
      <c r="BC107" s="37">
        <v>2950.4</v>
      </c>
      <c r="BD107" s="42">
        <v>950</v>
      </c>
      <c r="BE107" s="37">
        <v>100</v>
      </c>
      <c r="BF107" s="42">
        <v>100</v>
      </c>
      <c r="BG107" s="37">
        <v>0</v>
      </c>
      <c r="BH107" s="42">
        <v>0</v>
      </c>
      <c r="BI107" s="41">
        <v>0</v>
      </c>
      <c r="BJ107" s="42">
        <v>0</v>
      </c>
      <c r="BK107" s="37">
        <v>-2000</v>
      </c>
      <c r="BL107" s="42">
        <v>-3197</v>
      </c>
      <c r="BM107" s="37"/>
      <c r="BN107" s="37"/>
      <c r="BO107" s="31"/>
      <c r="BP107" s="31"/>
    </row>
    <row r="108" spans="1:66" s="29" customFormat="1" ht="23.25" customHeight="1">
      <c r="A108" s="83" t="s">
        <v>137</v>
      </c>
      <c r="B108" s="83"/>
      <c r="C108" s="33">
        <f>SUM(C11:C107)</f>
        <v>6820931.699999998</v>
      </c>
      <c r="D108" s="33">
        <f aca="true" t="shared" si="20" ref="D108:BN108">SUM(D11:D107)</f>
        <v>3956768.3884999985</v>
      </c>
      <c r="E108" s="33">
        <f t="shared" si="20"/>
        <v>6030058.500000004</v>
      </c>
      <c r="F108" s="33">
        <f t="shared" si="20"/>
        <v>3818483.1559999986</v>
      </c>
      <c r="G108" s="33">
        <f t="shared" si="20"/>
        <v>911017.4000000001</v>
      </c>
      <c r="H108" s="33">
        <f t="shared" si="20"/>
        <v>204863.81150000004</v>
      </c>
      <c r="I108" s="33">
        <f t="shared" si="20"/>
        <v>2286773.6999999993</v>
      </c>
      <c r="J108" s="33">
        <f t="shared" si="20"/>
        <v>1530716.8900000004</v>
      </c>
      <c r="K108" s="33">
        <f t="shared" si="20"/>
        <v>0</v>
      </c>
      <c r="L108" s="33">
        <f t="shared" si="20"/>
        <v>0</v>
      </c>
      <c r="M108" s="33">
        <f t="shared" si="20"/>
        <v>1966949.1</v>
      </c>
      <c r="N108" s="33">
        <f t="shared" si="20"/>
        <v>1202026.2849999997</v>
      </c>
      <c r="O108" s="33">
        <f t="shared" si="20"/>
        <v>420636.79999999993</v>
      </c>
      <c r="P108" s="33">
        <f t="shared" si="20"/>
        <v>267062.30299999996</v>
      </c>
      <c r="Q108" s="33">
        <f t="shared" si="20"/>
        <v>103558</v>
      </c>
      <c r="R108" s="33">
        <f t="shared" si="20"/>
        <v>56940.954</v>
      </c>
      <c r="S108" s="33">
        <f t="shared" si="20"/>
        <v>41393.3</v>
      </c>
      <c r="T108" s="33">
        <f t="shared" si="20"/>
        <v>22813.83400000001</v>
      </c>
      <c r="U108" s="33">
        <f t="shared" si="20"/>
        <v>25717</v>
      </c>
      <c r="V108" s="33">
        <f t="shared" si="20"/>
        <v>14682.466999999997</v>
      </c>
      <c r="W108" s="33">
        <f t="shared" si="20"/>
        <v>611364.4000000001</v>
      </c>
      <c r="X108" s="33">
        <f t="shared" si="20"/>
        <v>376429.6780000001</v>
      </c>
      <c r="Y108" s="33">
        <f t="shared" si="20"/>
        <v>516564.10000000003</v>
      </c>
      <c r="Z108" s="33">
        <f t="shared" si="20"/>
        <v>322629.548</v>
      </c>
      <c r="AA108" s="33">
        <f t="shared" si="20"/>
        <v>232235.30000000002</v>
      </c>
      <c r="AB108" s="33">
        <f t="shared" si="20"/>
        <v>161608.645</v>
      </c>
      <c r="AC108" s="33">
        <f t="shared" si="20"/>
        <v>452160.60000000003</v>
      </c>
      <c r="AD108" s="33">
        <f t="shared" si="20"/>
        <v>267121.93200000003</v>
      </c>
      <c r="AE108" s="33">
        <f t="shared" si="20"/>
        <v>0</v>
      </c>
      <c r="AF108" s="33">
        <f t="shared" si="20"/>
        <v>0</v>
      </c>
      <c r="AG108" s="33">
        <f t="shared" si="20"/>
        <v>1000320.4</v>
      </c>
      <c r="AH108" s="33">
        <f t="shared" si="20"/>
        <v>696515.1259999999</v>
      </c>
      <c r="AI108" s="33">
        <f t="shared" si="20"/>
        <v>961446.9</v>
      </c>
      <c r="AJ108" s="33">
        <f t="shared" si="20"/>
        <v>671396.1259999999</v>
      </c>
      <c r="AK108" s="33">
        <f t="shared" si="20"/>
        <v>162638.5</v>
      </c>
      <c r="AL108" s="33">
        <f t="shared" si="20"/>
        <v>107484.51800000001</v>
      </c>
      <c r="AM108" s="33">
        <f t="shared" si="20"/>
        <v>133541.9</v>
      </c>
      <c r="AN108" s="33">
        <f t="shared" si="20"/>
        <v>88157.34700000001</v>
      </c>
      <c r="AO108" s="33">
        <f t="shared" si="20"/>
        <v>300863.1</v>
      </c>
      <c r="AP108" s="33">
        <f t="shared" si="20"/>
        <v>188806.95</v>
      </c>
      <c r="AQ108" s="33">
        <f t="shared" si="20"/>
        <v>247124.39999999994</v>
      </c>
      <c r="AR108" s="33">
        <f t="shared" si="20"/>
        <v>26354.808</v>
      </c>
      <c r="AS108" s="33">
        <f t="shared" si="20"/>
        <v>312513.69999999995</v>
      </c>
      <c r="AT108" s="33">
        <f t="shared" si="20"/>
        <v>92933.38700000002</v>
      </c>
      <c r="AU108" s="33">
        <f t="shared" si="20"/>
        <v>54754.9</v>
      </c>
      <c r="AV108" s="33">
        <f t="shared" si="20"/>
        <v>0</v>
      </c>
      <c r="AW108" s="33">
        <f t="shared" si="20"/>
        <v>268888.60000000003</v>
      </c>
      <c r="AX108" s="33">
        <f t="shared" si="20"/>
        <v>66578.579</v>
      </c>
      <c r="AY108" s="33">
        <f t="shared" si="20"/>
        <v>54754.9</v>
      </c>
      <c r="AZ108" s="33">
        <f t="shared" si="20"/>
        <v>0</v>
      </c>
      <c r="BA108" s="33">
        <f t="shared" si="20"/>
        <v>120144.20000000001</v>
      </c>
      <c r="BB108" s="33">
        <f t="shared" si="20"/>
        <v>66578.579</v>
      </c>
      <c r="BC108" s="33">
        <f t="shared" si="20"/>
        <v>743723.7</v>
      </c>
      <c r="BD108" s="33">
        <f t="shared" si="20"/>
        <v>312366.563</v>
      </c>
      <c r="BE108" s="33">
        <f t="shared" si="20"/>
        <v>350600.70000000007</v>
      </c>
      <c r="BF108" s="33">
        <f t="shared" si="20"/>
        <v>162087.62700000004</v>
      </c>
      <c r="BG108" s="33">
        <f t="shared" si="20"/>
        <v>10454.3</v>
      </c>
      <c r="BH108" s="33">
        <f t="shared" si="20"/>
        <v>6947.843</v>
      </c>
      <c r="BI108" s="33">
        <f t="shared" si="20"/>
        <v>-19695.2</v>
      </c>
      <c r="BJ108" s="33">
        <f t="shared" si="20"/>
        <v>-8936.272</v>
      </c>
      <c r="BK108" s="33">
        <f t="shared" si="20"/>
        <v>-228821</v>
      </c>
      <c r="BL108" s="33">
        <f t="shared" si="20"/>
        <v>-267601.9495</v>
      </c>
      <c r="BM108" s="33">
        <f t="shared" si="20"/>
        <v>0</v>
      </c>
      <c r="BN108" s="33">
        <f t="shared" si="20"/>
        <v>0</v>
      </c>
    </row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spans="1:66" s="20" customFormat="1" ht="22.5" customHeight="1">
      <c r="A212" s="1"/>
      <c r="B212" s="6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s="20" customFormat="1" ht="24" customHeight="1">
      <c r="A213" s="1"/>
      <c r="B213" s="6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s="20" customFormat="1" ht="17.25">
      <c r="A214" s="1"/>
      <c r="B214" s="6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s="20" customFormat="1" ht="17.25">
      <c r="A215" s="1"/>
      <c r="B215" s="6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7" ht="45" customHeight="1"/>
  </sheetData>
  <sheetProtection/>
  <protectedRanges>
    <protectedRange sqref="AD21" name="Range2_7"/>
    <protectedRange sqref="AD68" name="Range2_15"/>
    <protectedRange sqref="AD83" name="Range2_25"/>
    <protectedRange sqref="J11:J107" name="Range2_29"/>
    <protectedRange sqref="N11:N107" name="Range2_30"/>
    <protectedRange sqref="P11:P107" name="Range2_32"/>
    <protectedRange sqref="R11:R107" name="Range2_33"/>
    <protectedRange sqref="T11:T107" name="Range2_34"/>
    <protectedRange sqref="V11:V107" name="Range2_35"/>
    <protectedRange sqref="X11:X107" name="Range2_36"/>
    <protectedRange sqref="Z11:Z107" name="Range2_37"/>
    <protectedRange sqref="AB11:AB107" name="Range2_38"/>
    <protectedRange sqref="AH11:AH107" name="Range2_39"/>
    <protectedRange sqref="AJ11:AJ107" name="Range2_40"/>
    <protectedRange sqref="AL11:AL107" name="Range2_41"/>
    <protectedRange sqref="AN11:AN107" name="Range2_42"/>
    <protectedRange sqref="AP11:AP107" name="Range2_43"/>
    <protectedRange sqref="AT11:AT107" name="Range3_7"/>
    <protectedRange sqref="AX11:AX107" name="Range3_8"/>
    <protectedRange sqref="BB11:BB107" name="Range3_9"/>
    <protectedRange sqref="BD11:BD107" name="Range3_10"/>
    <protectedRange sqref="BF11:BF107" name="Range3_11"/>
    <protectedRange sqref="BH11:BH107" name="Range3_12"/>
    <protectedRange sqref="BJ11:BJ107" name="Range3_13"/>
    <protectedRange sqref="BL11:BL107" name="Range3_14"/>
  </protectedRanges>
  <mergeCells count="54">
    <mergeCell ref="AG3:AH3"/>
    <mergeCell ref="D3:I3"/>
    <mergeCell ref="AQ7:AV7"/>
    <mergeCell ref="AK7:AL8"/>
    <mergeCell ref="AE7:AF8"/>
    <mergeCell ref="AG7:AH8"/>
    <mergeCell ref="I8:J8"/>
    <mergeCell ref="AM8:AN8"/>
    <mergeCell ref="AI8:AJ8"/>
    <mergeCell ref="O7:AD7"/>
    <mergeCell ref="A2:N2"/>
    <mergeCell ref="A4:A9"/>
    <mergeCell ref="B4:B9"/>
    <mergeCell ref="W3:X3"/>
    <mergeCell ref="O8:P8"/>
    <mergeCell ref="Q8:R8"/>
    <mergeCell ref="C4:H7"/>
    <mergeCell ref="I4:BB4"/>
    <mergeCell ref="I6:BB6"/>
    <mergeCell ref="I7:L7"/>
    <mergeCell ref="A108:B108"/>
    <mergeCell ref="AA8:AB8"/>
    <mergeCell ref="AC8:AD8"/>
    <mergeCell ref="U8:V8"/>
    <mergeCell ref="W8:X8"/>
    <mergeCell ref="S8:T8"/>
    <mergeCell ref="E8:F8"/>
    <mergeCell ref="C8:D8"/>
    <mergeCell ref="K8:L8"/>
    <mergeCell ref="Y8:Z8"/>
    <mergeCell ref="G8:H8"/>
    <mergeCell ref="AQ8:AR8"/>
    <mergeCell ref="AU8:AV8"/>
    <mergeCell ref="AM7:AN7"/>
    <mergeCell ref="AO7:AP8"/>
    <mergeCell ref="M7:N8"/>
    <mergeCell ref="AS8:AT8"/>
    <mergeCell ref="AW8:AX8"/>
    <mergeCell ref="BC4:BN4"/>
    <mergeCell ref="I5:BB5"/>
    <mergeCell ref="BC5:BH5"/>
    <mergeCell ref="BI5:BN5"/>
    <mergeCell ref="BM8:BN8"/>
    <mergeCell ref="BI6:BJ8"/>
    <mergeCell ref="AI7:AJ7"/>
    <mergeCell ref="BA8:BB8"/>
    <mergeCell ref="AW7:BB7"/>
    <mergeCell ref="AY8:AZ8"/>
    <mergeCell ref="BE7:BF8"/>
    <mergeCell ref="BK6:BN7"/>
    <mergeCell ref="BK8:BL8"/>
    <mergeCell ref="BG6:BH8"/>
    <mergeCell ref="BC6:BF6"/>
    <mergeCell ref="BC7:BD8"/>
  </mergeCells>
  <printOptions/>
  <pageMargins left="0.14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2014-03-30T08:53:37Z</cp:lastPrinted>
  <dcterms:created xsi:type="dcterms:W3CDTF">2006-09-16T00:00:00Z</dcterms:created>
  <dcterms:modified xsi:type="dcterms:W3CDTF">2014-10-14T09:22:19Z</dcterms:modified>
  <cp:category/>
  <cp:version/>
  <cp:contentType/>
  <cp:contentStatus/>
</cp:coreProperties>
</file>