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8445" activeTab="0"/>
  </bookViews>
  <sheets>
    <sheet name="2014" sheetId="1" r:id="rId1"/>
    <sheet name="01,01,2015" sheetId="2" r:id="rId2"/>
  </sheets>
  <definedNames/>
  <calcPr fullCalcOnLoad="1"/>
</workbook>
</file>

<file path=xl/sharedStrings.xml><?xml version="1.0" encoding="utf-8"?>
<sst xmlns="http://schemas.openxmlformats.org/spreadsheetml/2006/main" count="176" uniqueCount="131">
  <si>
    <t>հ/հ</t>
  </si>
  <si>
    <t>Համայնքի  անվանումը</t>
  </si>
  <si>
    <t>Հողատարածքի մակերեսը</t>
  </si>
  <si>
    <t>ըստ սեփականության ձևի</t>
  </si>
  <si>
    <t>հա</t>
  </si>
  <si>
    <t xml:space="preserve">Հողերի նպատակային նշանակությունների փոփոխություններին համապատասխան իրականացված աշխատանքներ        </t>
  </si>
  <si>
    <t>ընդամ. հա</t>
  </si>
  <si>
    <t>Կատարված ներդրումներ  (հազ, դրամ)</t>
  </si>
  <si>
    <t>Ստեղծված աշխատատեղերի թիվը</t>
  </si>
  <si>
    <t xml:space="preserve">Բյուջե կատարած մուտքագրումներ  /կադաստրային արժեքների տարբերություն/   </t>
  </si>
  <si>
    <t>Հողերի կատեգորիաների փոխման պահի դրությամբ կադաստրային արժեքների տարբերություն                                                                    (հազ, դրամ)</t>
  </si>
  <si>
    <t>Փաստացի                     բյուջե կատարած մուտքագրումներ`/կադաստրային արժեքների տարբերություն/                            (հազ, դրամ)</t>
  </si>
  <si>
    <t>Հավելված 1</t>
  </si>
  <si>
    <r>
      <t xml:space="preserve">Բիզնես ծրագիր              </t>
    </r>
    <r>
      <rPr>
        <b/>
        <i/>
        <sz val="10"/>
        <rFont val="GHEA Grapalat"/>
        <family val="3"/>
      </rPr>
      <t xml:space="preserve">  /նշել անվանումը կառուցվող օբյեկտի/</t>
    </r>
  </si>
  <si>
    <r>
      <t xml:space="preserve">մանրամասն նշել կատարված աշխատանքների մասին                                                                                         </t>
    </r>
    <r>
      <rPr>
        <sz val="11"/>
        <rFont val="GHEA Grapalat"/>
        <family val="3"/>
      </rPr>
      <t>(նախագծա-նախահաշվային փաստաթղթեր, հողային աշխատանքներ, կառուցապատման աշխատանքներ և այլն)</t>
    </r>
  </si>
  <si>
    <r>
      <t xml:space="preserve">ընդհանուր աշխատանքի քանի                     </t>
    </r>
    <r>
      <rPr>
        <b/>
        <sz val="10"/>
        <rFont val="GHEA Grapalat"/>
        <family val="3"/>
      </rPr>
      <t>%-ն</t>
    </r>
    <r>
      <rPr>
        <b/>
        <sz val="9"/>
        <rFont val="GHEA Grapalat"/>
        <family val="3"/>
      </rPr>
      <t xml:space="preserve"> է կատարված</t>
    </r>
  </si>
  <si>
    <t>Ընդամենը</t>
  </si>
  <si>
    <t>ՀՀ ավագանու     որոշման համարը, տարեթիվը</t>
  </si>
  <si>
    <t>Ավագանու որոշման                            համառոտ  բովանդակությունը</t>
  </si>
  <si>
    <t xml:space="preserve">Միջգերատեսչական հանձնաժողովի եզրակացության համարը, տարեթիվը </t>
  </si>
  <si>
    <r>
      <rPr>
        <b/>
        <sz val="16"/>
        <rFont val="GHEA Grapalat"/>
        <family val="3"/>
      </rPr>
      <t xml:space="preserve">ՏԵՂԵԿԱՏՎՈՒԹՅՈՒՆ    </t>
    </r>
    <r>
      <rPr>
        <b/>
        <sz val="14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2014թ. ընթացքում  ՀՀ Արմավիրի  մարզի  համայնքների հողերի նպատակային նշանակությունների փոփոխությունների  արդյունքում իրականացված աշխատանքների վերաբերյալ  առ 01.01.2015թ դրությամբ                                                                                                                            </t>
    </r>
  </si>
  <si>
    <t>Դալարիկ</t>
  </si>
  <si>
    <t>/ավագանու 20.03.2014թ. Թիվ 03 որոշում/</t>
  </si>
  <si>
    <t xml:space="preserve">Հողերի օգտագործման ժամանակավոր  սխեմաների մաձայնեցման միջգերատեսչական հանձնաժողովի 
31.01.2014թ. Թիվ 6 եզրակացություն </t>
  </si>
  <si>
    <t>ֆիզիկական անձ</t>
  </si>
  <si>
    <t>/ավագանու 07.03.2014թ. Թիվ 6 որոշում/</t>
  </si>
  <si>
    <t>Մարգարա</t>
  </si>
  <si>
    <t xml:space="preserve">Հողերի օգտագործման ժամանակավոր  սխեմաների մաձայնեցման միջգերատեսչական հանձնաժողովի 11.02.2014թ. Թիվ 14 եզրակացություն </t>
  </si>
  <si>
    <t>իրավաբանական անձ</t>
  </si>
  <si>
    <t>/ավագանու 21.02.2014թ. Թիվ 5 որոշում/</t>
  </si>
  <si>
    <t>Նորակերտ</t>
  </si>
  <si>
    <t xml:space="preserve">Հողերի օգտագործման ժամանակավոր  սխեմաների մաձայնեցման միջգերատեսչական հանձնաժողովի 
06.02.2014թ. Թիվ 11 եզրակացություն </t>
  </si>
  <si>
    <t>համայնքային</t>
  </si>
  <si>
    <t>Վանանդ</t>
  </si>
  <si>
    <t>/ավագանու 28.02.2014թ. Թիվ 06 որոշում/</t>
  </si>
  <si>
    <t xml:space="preserve">Հողերի օգտագործման ժամանակավոր  սխեմաների մաձայնեցման միջգերատեսչական հանձնաժողովի 
21.02.2014թ. Թիվ 24 եզրակացություն </t>
  </si>
  <si>
    <t>Մրգաշատ</t>
  </si>
  <si>
    <t xml:space="preserve"> /ավագանու 03.09.2014թ. Թիվ 03 որոշում/</t>
  </si>
  <si>
    <t>Հողերի օգտագործման ժամանակավոր  սխեմաների մաձայնեցման միջգերատեսչական հանձնաժողովի 
26.08.2014թ. Թիվ 86 եզրակացություն</t>
  </si>
  <si>
    <t>քաղաքացի</t>
  </si>
  <si>
    <t>Ապագա</t>
  </si>
  <si>
    <t>Հողերի օգտագործման ժամանակավոր  սխեմաների մաձայնեցման միջգերատեսչական հանձնաժողովի 
08.08.2014թ. Թիվ 84 եզրակացություն</t>
  </si>
  <si>
    <t>Արևադաշտ</t>
  </si>
  <si>
    <t xml:space="preserve">Հողերի օգտագործման ժամանակավոր  սխեմաների մաձայնեցման միջգերատեսչական հանձնաժողովի 
25.07.2014թ. Թիվ 82  եզրակացություն </t>
  </si>
  <si>
    <t>ավագանու 21.02.2014թ. Թիվ 5 որոշում</t>
  </si>
  <si>
    <t>ավագանու 16.09.2014թ. Թիվ 29 որոշում</t>
  </si>
  <si>
    <t>Շահումյան</t>
  </si>
  <si>
    <t xml:space="preserve">Հողերի օգտագործման ժամանակավոր  սխեմաների մաձայնեցման միջգերատեսչական հանձնաժողովի 
30.06.2014թ.  Թիվ 74 եզրակացություն </t>
  </si>
  <si>
    <t>ավագանու 11.07.2014թ. Թիվ 27 որոշում</t>
  </si>
  <si>
    <t>Տանձուտ</t>
  </si>
  <si>
    <t>Հողերի օգտագործման ժամանակավոր  սխեմաների մաձայնեցման միջգերատեսչական հանձնաժողովի 
22.07.2014թ.  Թիվ 80  եզրակացություն</t>
  </si>
  <si>
    <t xml:space="preserve"> ավագանու 28.02.2014թ. Թիվ 06 որոշում</t>
  </si>
  <si>
    <t>148.0</t>
  </si>
  <si>
    <t xml:space="preserve">նածագծային փաստաթղթեր , կառուցապատման աշխատանքներ  </t>
  </si>
  <si>
    <t xml:space="preserve">Հաստատել Հայաստանի Հանրապետության Արմավիրի մարզի Ապագա գյուղական  համայնքի վարչական տարածքում գտնվող, Վիտալի Վազգենի Հովհաննիսյանի  սեփականությունը հանդիսացող 04-012-0155-0023 կադաստրային  ծածկագրի 0.028 հա  հողամասի նպատակային նշանակության փոփոխությունը ՝ գյուղատնտեսական նշանակության  այլ հողամասի  նպատակային նշանակությունից  փոխել բնակավայրերի հողերի  հասարակական կառուցապատման  նշանակության: </t>
  </si>
  <si>
    <t>հասարակական սննդի  օբյեկտ</t>
  </si>
  <si>
    <t>Հաստատել Հայաստանի Հանրապետության Արմավիրի մարզի Մրգաշատ գյուղական  համայնքի վարչական տարածքում գտնվող, Քաղ.Գարիկ  Կոստանյանին պատկանող  0,72 հա. այլ  հողերից 0,3  հա.  փոխադրել   բնակավայրերի  հասարակական  կառուցապատման  կատեգորիա,  հասարակական սննդի  օբյեկտ կառուցելու  համար</t>
  </si>
  <si>
    <t>բնակելի տուն</t>
  </si>
  <si>
    <t>Խանութ</t>
  </si>
  <si>
    <t>նախագծա-նախահաշվային փաստաթղթեր</t>
  </si>
  <si>
    <t>Հաստատել Հայաստանի Հանրապետության Արմավիրի մարզիԴալարիկ գյուղական համայնքի ժամանակավոր սխեմայում  փոփոխությունը և համայնքի վարչական սահմաններում գտնվող  համայնքային  սեփականություն հանդիսացող 04-036-0023-0004 ծածկագրի 0.701 հա արդյունաբերության, ընդերքօգտագործման և այլ արտադրական նշանակության օբյեկտների հողամասը  փոխադրել բնակավայրի նշանակության բնակելի կառուցապատման հողերի՝ ավտեպահեստամասերի խանութ կառուցելու նպատակով:</t>
  </si>
  <si>
    <t>ավազի ջարդման արտադրամաս</t>
  </si>
  <si>
    <t xml:space="preserve">նախագծա-նախահաշվային փաստաթղթեր, հողային աշխատանքներ, կառուցապատման աշխատանքներ </t>
  </si>
  <si>
    <t>Հաստատել Հայաստանի Հանրապետության Արմավիրի մարզի մարգարա  գյուղական համայնքի ժամանակավոր սխեմայում  փոփոխությունը և համայնքի վարչական սահմաններում գտնվող  &lt;&lt;Վինեկա&gt;&gt; ՍՊԸ-ին    սեփականության իրավունքով պատկանող 0108-0017 ծածկագրի 0.916 հա գյուղատնտեսական նշանակության վարելահողը  փոխադրել արդյունաբերության, ընդերքօգտագործման և այլ արտադրական նշանակության հողի՝  կոպիչների մշակման համար</t>
  </si>
  <si>
    <t>ջրամբար կաթիլային ոռոգման համար</t>
  </si>
  <si>
    <t>նախագծա-նախահաշվային փաստաթղթեր, հողային աշխատանքներ, կառուցապատման աշխատանքներ</t>
  </si>
  <si>
    <t>Հաստատել Հայաստանի Հանրապետության Արմավիրի մարզի մարգարա  գյուղական համայնքի ժամանակավոր սխեմայում  փոփոխությունը և համայնքի վարչական սահմաններում գտնվող համայնքային սեփականություն հանդիսացող 04-089-0105-0014 ծածկագրով 5.17 հա արդյոնաբերության, ընդերքօգտագործման և այլ արտադրական նշանակության հողամասը փոխադրել ջրային նշանակությանէ կաթիլային ոռոգման ջրամբար կառուցելու համար:</t>
  </si>
  <si>
    <t>նախագծա-նախահաշվային փաստաթղթեր, հողային աշխատանքներ</t>
  </si>
  <si>
    <t>նախագծա-նախահաշվային փաստաթղթեր, հողային աշխատանքներ,</t>
  </si>
  <si>
    <t>ավազակոպճային խառնուրդի հանքավայր</t>
  </si>
  <si>
    <t>Հաստատել Հայաստանի Հանրապետության Արմավիրի մարզի Արևադաշատ գյուղական համայնքի ժամանակավոր սխեմայում  փոփոխությունը և համայնքի վարչական սահմաններում գտնվող  &lt;&lt;Տիեռաս դե Արմենիա&gt;&gt; ՓԲԸ-ին սեփականություն հանդիսացող 04-025-0255-0008 ծածկագրի 11.174 հա գյուղ. նշ հողամասից 0.5 հա վարելահողը փոխադրել արդյ, ընդերքօգտագործման և այլ արտ նշ. հողերի՝ գինու գործարանն ընդլայնելու համար,   04-025-0255-0008 ծածկագրի 11.174 հա գյուղ.նշ. հողամասից 0.0251 հա վարելահողը փոխադրել էներգետիկայի, տրանսպորտի, կապի և կոմունալ ենթակառուցվածքների օբյեկտների հողերի՝ ջրագծեր կառուցելու համար, և 04-025-0311-0001 ծածկագրի 831.5 հա գյուղ. նշ. հողամասից 0.0627 հա արոտը փոխադրել էներգետիկայի, տրանսպորտի, կապի և կոմունալ ենթակառուցվածքների օբյեկտների հողերի՝ ջրի մաքրման կայան և ջրագծեր կառուցելու համար</t>
  </si>
  <si>
    <t>Հաստատել Հայաստանի Հանրապետության Արմավիրի մարզի Տանձուտի գյուղական համայնքի ժամանակավոր սխեմայում  փոփոխությունը և  համայնքի վարչական սահմաններում գտնվող  Մանվել Գևորգյանին վարձակալությամբ տրված  04-092-0054-0017 ծածկագրի 3.0 հա գյուղատնտեսական նշանակության այլ հողը  փոխադրել արդյունաբերության, ընդերքօգտագործման և այլ արտադրական նշանակության հողերի՝ ավազակոպճային խառնուրդի հանքավայրի նպատակով</t>
  </si>
  <si>
    <t xml:space="preserve">Հաստատել Հայաստանի Հանրապետության Արմավիրի մարզի Շահումյանի գյուղական համայնքի ժամանակավոր սխեմայում  փոփոխությունը և համայնքի վարչական սահմաններում գտնվող  քաղաքացու  սեփականություն հանդիսացող 04-077-0033-0009 ծածկագրի 0.8 հա  և 04-077-0026-0024 ծածկագրի 0.3 հա գյուղատնտեսական նշանակության վարելահողերը   փոխադրել բնակավայրի նշանակության բնակելի կառուցապատման հողերի՝ բնակելի տուն կառուցելու համար: </t>
  </si>
  <si>
    <t>Հաստատել Հայաստանի Հանրապետության Արմավիրի մարզի Նորակերտ  գյուղական համայնքի ժամանակավոր սխեմայում  փոփոխությունը և  համայնքի վարչական սահմաններում գտնվող  համայնքային  սեփականություն հանդիսացող 04-074-0115-0002 ծածկագրի 0.4768 հա գյուղատնտեսական նշանակության հողամասը  փոխադրել բնակավայրի նշանակության բնակելի կառուցապատման հողերի</t>
  </si>
  <si>
    <t>բնակավայրի տարածք /տնամերձ/</t>
  </si>
  <si>
    <t>Աշխատանքներ չեն իրականացվել</t>
  </si>
  <si>
    <t>բնակելի տուն, հասարակական օբյեկտ</t>
  </si>
  <si>
    <t>Ջրագծերի կառտուցման համար տարածք</t>
  </si>
  <si>
    <t>Գինու գործարանի ընդլայնման  համար տարածք</t>
  </si>
  <si>
    <t xml:space="preserve">(նախագծա-նախահաշվային փաստաթղթեր, հողային աշխատանքներ, կառուցապատման աշխատանքներ </t>
  </si>
  <si>
    <t>Հավելված 2</t>
  </si>
  <si>
    <t>ԱՄՓՈՓ  ՏԵՂԵԿԱՏՎՈՒԹՅՈՒՆ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Հանրապետությունում հողերի նպատակային նշանակությունների փոփոխությունների  արդյունքում իրականացված աշխատանքների վերաբերյալ  /առ 01.01.2015թ. դրությամբ/</t>
  </si>
  <si>
    <t>2014թ.</t>
  </si>
  <si>
    <t xml:space="preserve">ՀՀ  մարզի                  անվանումը                                                  </t>
  </si>
  <si>
    <t>ՀՀ ավագանու  որոշումների քանակը</t>
  </si>
  <si>
    <t>Հողատարածքի մակերես
հա</t>
  </si>
  <si>
    <t xml:space="preserve">Հողերի նպատ. նշանակ. փոփոխ. համապատասխան իրականացված աշխատանքները ընդհանուր ածշխատանքների  քանի %-ն է  </t>
  </si>
  <si>
    <t xml:space="preserve">                                     Կատարված ներդրումներ  (հազ, դրամ)</t>
  </si>
  <si>
    <t xml:space="preserve">                                         Ստեղծ  ված աշխա  տատեղերի թիվը</t>
  </si>
  <si>
    <t>Ըստ նպատակային նշանակության /կատեգորիաների/</t>
  </si>
  <si>
    <r>
      <t xml:space="preserve">ԸՆԴԱՄԵՆԸ </t>
    </r>
    <r>
      <rPr>
        <b/>
        <sz val="9"/>
        <rFont val="GHEA Grapalat"/>
        <family val="3"/>
      </rPr>
      <t>/ըստ կատեգորիաների/</t>
    </r>
  </si>
  <si>
    <t xml:space="preserve">                                 Գյուղատնտեսական նշանակության</t>
  </si>
  <si>
    <t>Բնակավայրերի հողերի կատեգորիա</t>
  </si>
  <si>
    <t>Արդյունաբերության, ընդերքօգտագործման և այլ արտադրական նշանակության օբյեկտների հողերի կատեգորիա</t>
  </si>
  <si>
    <t>Էներգ., տրանսպ., կապի և կոմունալ ենթակառ. օբյեկտների հողերի կատեգորիա</t>
  </si>
  <si>
    <t>Հատուկ պահպանվող տարածքների կատեգորիա</t>
  </si>
  <si>
    <t>Հատուկ նշանակության  հողերի կատեգորիա</t>
  </si>
  <si>
    <t>Անտառային հողերի կատեգորիա</t>
  </si>
  <si>
    <t xml:space="preserve">Ջրային ֆոնդի հողեր         </t>
  </si>
  <si>
    <t>Պահուստային հողեր</t>
  </si>
  <si>
    <t>բնակելի կառուցապատում</t>
  </si>
  <si>
    <t xml:space="preserve"> հասարակական կառուցապատում</t>
  </si>
  <si>
    <t xml:space="preserve">Գազալցակայան  և բենզալցակայան կառուցելու համար </t>
  </si>
  <si>
    <t xml:space="preserve">Առևտրի և սպասարկման օբյեկտի կառուցման համար: </t>
  </si>
  <si>
    <t>այլ</t>
  </si>
  <si>
    <t>Գյուղատնտ. արտադրական օբյեկտներ /գյուղ. մթերքների մթերման և վերամշակման արտադրամասեր/</t>
  </si>
  <si>
    <t>Արդյունաբերական օբյեկտներ</t>
  </si>
  <si>
    <t>Հանքարդյունաբերություն,   հանքերի շահագործում</t>
  </si>
  <si>
    <t>ՓՀԷ և օժանդակ կառույցների շինարարության համար:</t>
  </si>
  <si>
    <t xml:space="preserve"> այլ                                 </t>
  </si>
  <si>
    <t xml:space="preserve">հանգստի գոտի    </t>
  </si>
  <si>
    <t xml:space="preserve">Ձկնաբուծական լճակներ     </t>
  </si>
  <si>
    <t xml:space="preserve">Արագածոտն  </t>
  </si>
  <si>
    <t>60-90</t>
  </si>
  <si>
    <t>30-50</t>
  </si>
  <si>
    <t>10-30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</si>
  <si>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</si>
  <si>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</si>
  <si>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</si>
  <si>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</si>
  <si>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</si>
  <si>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</si>
  <si>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</si>
  <si>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 ձոր</t>
  </si>
  <si>
    <t>Տավուշ</t>
  </si>
  <si>
    <t>ԸՆԴԱՄԵՆԸ</t>
  </si>
  <si>
    <t>50-95</t>
  </si>
  <si>
    <t>ԱՄԲՈՂՋԸ</t>
  </si>
  <si>
    <t>*Ծանոթություն--------</t>
  </si>
  <si>
    <t>հեկտար</t>
  </si>
  <si>
    <t>քանակ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</si>
</sst>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"/>
    <numFmt numFmtId="186" formatCode="0.000"/>
    <numFmt numFmtId="187" formatCode="0.00000"/>
    <numFmt numFmtId="188" formatCode="0.000000"/>
    <numFmt numFmtId="189" formatCode="[$-FC19]d\ mmmm\ yyyy\ &quot;г.&quot;"/>
    <numFmt numFmtId="190" formatCode="0.0000000"/>
    <numFmt numFmtId="191" formatCode="_(* #,##0.0_);_(* \(#,##0.0\);_(* &quot;-&quot;??_);_(@_)"/>
    <numFmt numFmtId="192" formatCode="#,##0.000"/>
  </numFmts>
  <fonts count="50">
    <font>
      <sz val="12"/>
      <name val="Times Armenian"/>
      <family val="0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6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14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4"/>
      <color indexed="8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10"/>
      <color indexed="10"/>
      <name val="GHEA Grapalat"/>
      <family val="3"/>
    </font>
    <font>
      <sz val="14"/>
      <name val="GHEA Grapalat"/>
      <family val="3"/>
    </font>
    <font>
      <b/>
      <sz val="12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4"/>
      <color theme="1"/>
      <name val="GHEA Grapalat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4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25" fillId="25" borderId="14" xfId="0" applyFont="1" applyFill="1" applyBorder="1" applyAlignment="1">
      <alignment vertical="center" wrapText="1"/>
    </xf>
    <xf numFmtId="0" fontId="28" fillId="25" borderId="14" xfId="0" applyFont="1" applyFill="1" applyBorder="1" applyAlignment="1">
      <alignment/>
    </xf>
    <xf numFmtId="0" fontId="28" fillId="25" borderId="15" xfId="0" applyFont="1" applyFill="1" applyBorder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33" applyFont="1" applyBorder="1" applyAlignment="1">
      <alignment vertical="center" wrapText="1"/>
      <protection/>
    </xf>
    <xf numFmtId="0" fontId="23" fillId="24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24" borderId="19" xfId="0" applyFont="1" applyFill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184" fontId="31" fillId="0" borderId="11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/>
    </xf>
    <xf numFmtId="0" fontId="21" fillId="0" borderId="30" xfId="0" applyFont="1" applyBorder="1" applyAlignment="1">
      <alignment wrapText="1"/>
    </xf>
    <xf numFmtId="0" fontId="44" fillId="0" borderId="11" xfId="0" applyFont="1" applyBorder="1" applyAlignment="1">
      <alignment/>
    </xf>
    <xf numFmtId="0" fontId="21" fillId="0" borderId="31" xfId="0" applyFont="1" applyBorder="1" applyAlignment="1">
      <alignment vertical="center" wrapText="1"/>
    </xf>
    <xf numFmtId="0" fontId="21" fillId="24" borderId="32" xfId="0" applyFont="1" applyFill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184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vertical="center" wrapText="1"/>
    </xf>
    <xf numFmtId="0" fontId="44" fillId="0" borderId="24" xfId="0" applyFont="1" applyBorder="1" applyAlignment="1">
      <alignment/>
    </xf>
    <xf numFmtId="0" fontId="21" fillId="0" borderId="24" xfId="0" applyFont="1" applyBorder="1" applyAlignment="1">
      <alignment wrapText="1"/>
    </xf>
    <xf numFmtId="0" fontId="28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4" fontId="21" fillId="0" borderId="11" xfId="0" applyNumberFormat="1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0" fontId="21" fillId="24" borderId="30" xfId="0" applyFont="1" applyFill="1" applyBorder="1" applyAlignment="1">
      <alignment vertical="center" wrapText="1"/>
    </xf>
    <xf numFmtId="0" fontId="21" fillId="24" borderId="24" xfId="0" applyFont="1" applyFill="1" applyBorder="1" applyAlignment="1">
      <alignment vertical="center" wrapText="1"/>
    </xf>
    <xf numFmtId="0" fontId="21" fillId="24" borderId="18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3" fillId="0" borderId="22" xfId="34" applyFont="1" applyBorder="1" applyAlignment="1">
      <alignment horizontal="center" vertical="center" wrapText="1"/>
      <protection/>
    </xf>
    <xf numFmtId="0" fontId="33" fillId="0" borderId="24" xfId="34" applyFont="1" applyBorder="1" applyAlignment="1">
      <alignment horizontal="center" vertical="center" wrapText="1"/>
      <protection/>
    </xf>
    <xf numFmtId="0" fontId="34" fillId="0" borderId="10" xfId="34" applyFont="1" applyBorder="1" applyAlignment="1">
      <alignment horizontal="center" vertical="center" wrapText="1"/>
      <protection/>
    </xf>
    <xf numFmtId="0" fontId="33" fillId="0" borderId="11" xfId="34" applyFont="1" applyBorder="1" applyAlignment="1">
      <alignment horizontal="center" vertical="center" wrapText="1"/>
      <protection/>
    </xf>
    <xf numFmtId="0" fontId="33" fillId="0" borderId="35" xfId="34" applyFont="1" applyBorder="1" applyAlignment="1">
      <alignment horizontal="center" vertical="center" wrapText="1"/>
      <protection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30" xfId="3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6" fillId="0" borderId="11" xfId="33" applyFont="1" applyBorder="1" applyAlignment="1">
      <alignment horizontal="center" vertical="center" wrapText="1"/>
      <protection/>
    </xf>
    <xf numFmtId="0" fontId="26" fillId="0" borderId="30" xfId="33" applyFont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/>
    </xf>
    <xf numFmtId="0" fontId="28" fillId="25" borderId="39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2" fillId="0" borderId="40" xfId="34" applyFont="1" applyBorder="1" applyAlignment="1">
      <alignment horizontal="center" vertical="center" wrapText="1"/>
      <protection/>
    </xf>
    <xf numFmtId="0" fontId="22" fillId="0" borderId="41" xfId="34" applyFont="1" applyBorder="1" applyAlignment="1">
      <alignment horizontal="center" vertical="center" wrapText="1"/>
      <protection/>
    </xf>
    <xf numFmtId="0" fontId="22" fillId="0" borderId="27" xfId="34" applyFont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8" fillId="0" borderId="42" xfId="33" applyFont="1" applyBorder="1" applyAlignment="1">
      <alignment horizontal="center" vertical="center" wrapText="1"/>
      <protection/>
    </xf>
    <xf numFmtId="0" fontId="28" fillId="0" borderId="43" xfId="33" applyFont="1" applyBorder="1" applyAlignment="1">
      <alignment horizontal="center" vertical="center" wrapText="1"/>
      <protection/>
    </xf>
    <xf numFmtId="0" fontId="28" fillId="0" borderId="44" xfId="33" applyFont="1" applyBorder="1" applyAlignment="1">
      <alignment horizontal="center" vertical="center" wrapText="1"/>
      <protection/>
    </xf>
    <xf numFmtId="0" fontId="28" fillId="0" borderId="11" xfId="33" applyFont="1" applyBorder="1" applyAlignment="1">
      <alignment horizontal="center" vertical="center" wrapText="1"/>
      <protection/>
    </xf>
    <xf numFmtId="0" fontId="28" fillId="0" borderId="30" xfId="33" applyFont="1" applyBorder="1" applyAlignment="1">
      <alignment horizontal="center" vertical="center" wrapText="1"/>
      <protection/>
    </xf>
    <xf numFmtId="0" fontId="28" fillId="0" borderId="4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vertical="center" wrapText="1"/>
    </xf>
    <xf numFmtId="0" fontId="25" fillId="0" borderId="10" xfId="33" applyFont="1" applyBorder="1" applyAlignment="1">
      <alignment horizontal="center" vertical="center" wrapText="1"/>
      <protection/>
    </xf>
    <xf numFmtId="0" fontId="28" fillId="26" borderId="10" xfId="0" applyFont="1" applyFill="1" applyBorder="1" applyAlignment="1">
      <alignment horizontal="center" vertical="center" wrapText="1"/>
    </xf>
    <xf numFmtId="0" fontId="26" fillId="24" borderId="10" xfId="33" applyFont="1" applyFill="1" applyBorder="1" applyAlignment="1">
      <alignment horizontal="center" vertical="top" wrapText="1"/>
      <protection/>
    </xf>
    <xf numFmtId="0" fontId="25" fillId="0" borderId="10" xfId="33" applyFont="1" applyBorder="1" applyAlignment="1">
      <alignment horizontal="center" vertical="top" wrapText="1"/>
      <protection/>
    </xf>
    <xf numFmtId="0" fontId="25" fillId="0" borderId="12" xfId="33" applyFont="1" applyBorder="1" applyAlignment="1">
      <alignment horizontal="center" vertical="top" wrapText="1"/>
      <protection/>
    </xf>
    <xf numFmtId="0" fontId="27" fillId="0" borderId="42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45" xfId="0" applyFont="1" applyBorder="1" applyAlignment="1">
      <alignment/>
    </xf>
    <xf numFmtId="0" fontId="23" fillId="24" borderId="46" xfId="0" applyFont="1" applyFill="1" applyBorder="1" applyAlignment="1">
      <alignment horizontal="center" vertical="center" wrapText="1"/>
    </xf>
    <xf numFmtId="0" fontId="25" fillId="0" borderId="11" xfId="33" applyFont="1" applyBorder="1" applyAlignment="1">
      <alignment horizontal="center" vertical="center" wrapText="1"/>
      <protection/>
    </xf>
    <xf numFmtId="0" fontId="28" fillId="26" borderId="11" xfId="0" applyFont="1" applyFill="1" applyBorder="1" applyAlignment="1">
      <alignment horizontal="center" vertical="center" wrapText="1"/>
    </xf>
    <xf numFmtId="0" fontId="26" fillId="24" borderId="11" xfId="33" applyFont="1" applyFill="1" applyBorder="1" applyAlignment="1">
      <alignment horizontal="center" vertical="top" wrapText="1"/>
      <protection/>
    </xf>
    <xf numFmtId="0" fontId="25" fillId="0" borderId="11" xfId="33" applyFont="1" applyBorder="1" applyAlignment="1">
      <alignment horizontal="center" vertical="top" wrapText="1"/>
      <protection/>
    </xf>
    <xf numFmtId="0" fontId="25" fillId="0" borderId="13" xfId="33" applyFont="1" applyBorder="1" applyAlignment="1">
      <alignment horizontal="center" vertical="top" wrapText="1"/>
      <protection/>
    </xf>
    <xf numFmtId="0" fontId="25" fillId="0" borderId="4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36" xfId="33" applyFont="1" applyBorder="1" applyAlignment="1">
      <alignment horizontal="center" vertical="top" wrapText="1"/>
      <protection/>
    </xf>
    <xf numFmtId="0" fontId="21" fillId="24" borderId="47" xfId="0" applyFont="1" applyFill="1" applyBorder="1" applyAlignment="1">
      <alignment/>
    </xf>
    <xf numFmtId="0" fontId="26" fillId="26" borderId="11" xfId="33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8" fillId="0" borderId="48" xfId="33" applyFont="1" applyBorder="1" applyAlignment="1">
      <alignment horizontal="center" vertical="center" wrapText="1"/>
      <protection/>
    </xf>
    <xf numFmtId="0" fontId="25" fillId="0" borderId="35" xfId="33" applyFont="1" applyBorder="1" applyAlignment="1">
      <alignment horizontal="center" vertical="center" wrapText="1"/>
      <protection/>
    </xf>
    <xf numFmtId="0" fontId="26" fillId="26" borderId="35" xfId="33" applyFont="1" applyFill="1" applyBorder="1" applyAlignment="1">
      <alignment horizontal="center" vertical="center" wrapText="1"/>
      <protection/>
    </xf>
    <xf numFmtId="0" fontId="26" fillId="24" borderId="35" xfId="33" applyFont="1" applyFill="1" applyBorder="1" applyAlignment="1">
      <alignment horizontal="center" vertical="top" wrapText="1"/>
      <protection/>
    </xf>
    <xf numFmtId="0" fontId="25" fillId="0" borderId="35" xfId="33" applyFont="1" applyBorder="1" applyAlignment="1">
      <alignment horizontal="center" vertical="top" wrapText="1"/>
      <protection/>
    </xf>
    <xf numFmtId="0" fontId="25" fillId="0" borderId="49" xfId="33" applyFont="1" applyBorder="1" applyAlignment="1">
      <alignment horizontal="center" vertical="top" wrapText="1"/>
      <protection/>
    </xf>
    <xf numFmtId="0" fontId="25" fillId="0" borderId="48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center" wrapText="1"/>
    </xf>
    <xf numFmtId="0" fontId="26" fillId="0" borderId="35" xfId="33" applyFont="1" applyBorder="1" applyAlignment="1">
      <alignment horizontal="center" vertical="center" wrapText="1"/>
      <protection/>
    </xf>
    <xf numFmtId="0" fontId="25" fillId="0" borderId="50" xfId="33" applyFont="1" applyBorder="1" applyAlignment="1">
      <alignment horizontal="center" vertical="top" wrapText="1"/>
      <protection/>
    </xf>
    <xf numFmtId="0" fontId="21" fillId="24" borderId="51" xfId="0" applyFont="1" applyFill="1" applyBorder="1" applyAlignment="1">
      <alignment/>
    </xf>
    <xf numFmtId="0" fontId="23" fillId="26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43" fillId="27" borderId="5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4" fillId="26" borderId="18" xfId="0" applyFont="1" applyFill="1" applyBorder="1" applyAlignment="1">
      <alignment/>
    </xf>
    <xf numFmtId="2" fontId="24" fillId="26" borderId="18" xfId="0" applyNumberFormat="1" applyFont="1" applyFill="1" applyBorder="1" applyAlignment="1">
      <alignment horizontal="right"/>
    </xf>
    <xf numFmtId="0" fontId="46" fillId="24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1" fontId="48" fillId="0" borderId="18" xfId="0" applyNumberFormat="1" applyFont="1" applyBorder="1" applyAlignment="1">
      <alignment horizontal="center" vertical="center" wrapText="1"/>
    </xf>
    <xf numFmtId="1" fontId="48" fillId="24" borderId="53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3" fillId="27" borderId="4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 wrapText="1"/>
    </xf>
    <xf numFmtId="2" fontId="47" fillId="26" borderId="11" xfId="0" applyNumberFormat="1" applyFont="1" applyFill="1" applyBorder="1" applyAlignment="1">
      <alignment horizontal="right" vertical="center" wrapText="1"/>
    </xf>
    <xf numFmtId="0" fontId="46" fillId="2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1" fontId="48" fillId="24" borderId="36" xfId="0" applyNumberFormat="1" applyFont="1" applyFill="1" applyBorder="1" applyAlignment="1">
      <alignment horizontal="center" vertical="center" wrapText="1"/>
    </xf>
    <xf numFmtId="4" fontId="46" fillId="24" borderId="11" xfId="0" applyNumberFormat="1" applyFont="1" applyFill="1" applyBorder="1" applyAlignment="1">
      <alignment horizontal="center" vertical="center" wrapText="1"/>
    </xf>
    <xf numFmtId="49" fontId="46" fillId="24" borderId="11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8" fillId="24" borderId="36" xfId="0" applyNumberFormat="1" applyFont="1" applyFill="1" applyBorder="1" applyAlignment="1">
      <alignment horizontal="center"/>
    </xf>
    <xf numFmtId="184" fontId="39" fillId="0" borderId="11" xfId="0" applyNumberFormat="1" applyFont="1" applyBorder="1" applyAlignment="1">
      <alignment horizontal="center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2" fontId="24" fillId="26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46" fillId="28" borderId="43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47" fillId="28" borderId="11" xfId="0" applyFont="1" applyFill="1" applyBorder="1" applyAlignment="1">
      <alignment horizontal="center" vertical="center" wrapText="1"/>
    </xf>
    <xf numFmtId="0" fontId="48" fillId="28" borderId="43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184" fontId="47" fillId="0" borderId="11" xfId="0" applyNumberFormat="1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184" fontId="47" fillId="26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92" fontId="48" fillId="0" borderId="11" xfId="0" applyNumberFormat="1" applyFont="1" applyBorder="1" applyAlignment="1">
      <alignment horizontal="center" vertical="center" wrapText="1"/>
    </xf>
    <xf numFmtId="2" fontId="47" fillId="26" borderId="11" xfId="0" applyNumberFormat="1" applyFont="1" applyFill="1" applyBorder="1" applyAlignment="1">
      <alignment horizontal="center" vertical="center" wrapText="1"/>
    </xf>
    <xf numFmtId="2" fontId="47" fillId="26" borderId="11" xfId="0" applyNumberFormat="1" applyFont="1" applyFill="1" applyBorder="1" applyAlignment="1">
      <alignment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10" borderId="36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vertical="center" wrapText="1"/>
    </xf>
    <xf numFmtId="1" fontId="47" fillId="0" borderId="11" xfId="0" applyNumberFormat="1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23" fillId="27" borderId="43" xfId="0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5" fillId="24" borderId="36" xfId="0" applyNumberFormat="1" applyFont="1" applyFill="1" applyBorder="1" applyAlignment="1">
      <alignment horizontal="center" vertical="center" wrapText="1"/>
    </xf>
    <xf numFmtId="0" fontId="25" fillId="27" borderId="43" xfId="0" applyFont="1" applyFill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8" fillId="25" borderId="43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vertical="center" wrapText="1"/>
    </xf>
    <xf numFmtId="186" fontId="28" fillId="26" borderId="11" xfId="0" applyNumberFormat="1" applyFont="1" applyFill="1" applyBorder="1" applyAlignment="1">
      <alignment vertical="center" wrapText="1"/>
    </xf>
    <xf numFmtId="2" fontId="28" fillId="26" borderId="11" xfId="0" applyNumberFormat="1" applyFont="1" applyFill="1" applyBorder="1" applyAlignment="1">
      <alignment vertical="center" wrapText="1"/>
    </xf>
    <xf numFmtId="184" fontId="28" fillId="24" borderId="11" xfId="0" applyNumberFormat="1" applyFont="1" applyFill="1" applyBorder="1" applyAlignment="1">
      <alignment vertical="center" wrapText="1"/>
    </xf>
    <xf numFmtId="184" fontId="28" fillId="25" borderId="11" xfId="0" applyNumberFormat="1" applyFont="1" applyFill="1" applyBorder="1" applyAlignment="1">
      <alignment vertical="center" wrapText="1"/>
    </xf>
    <xf numFmtId="1" fontId="28" fillId="25" borderId="11" xfId="0" applyNumberFormat="1" applyFont="1" applyFill="1" applyBorder="1" applyAlignment="1">
      <alignment vertical="center" wrapText="1"/>
    </xf>
    <xf numFmtId="1" fontId="28" fillId="25" borderId="36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43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186" fontId="28" fillId="0" borderId="11" xfId="0" applyNumberFormat="1" applyFont="1" applyBorder="1" applyAlignment="1">
      <alignment vertical="center" wrapText="1"/>
    </xf>
    <xf numFmtId="186" fontId="28" fillId="0" borderId="36" xfId="0" applyNumberFormat="1" applyFont="1" applyBorder="1" applyAlignment="1">
      <alignment vertical="center" wrapText="1"/>
    </xf>
    <xf numFmtId="49" fontId="27" fillId="0" borderId="0" xfId="0" applyNumberFormat="1" applyFont="1" applyAlignment="1">
      <alignment horizontal="center"/>
    </xf>
    <xf numFmtId="0" fontId="28" fillId="0" borderId="4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186" fontId="28" fillId="26" borderId="30" xfId="0" applyNumberFormat="1" applyFont="1" applyFill="1" applyBorder="1" applyAlignment="1">
      <alignment horizontal="center" vertical="center" wrapText="1"/>
    </xf>
    <xf numFmtId="0" fontId="46" fillId="24" borderId="30" xfId="0" applyFont="1" applyFill="1" applyBorder="1" applyAlignment="1">
      <alignment horizontal="center" vertical="center" wrapText="1"/>
    </xf>
    <xf numFmtId="184" fontId="28" fillId="0" borderId="30" xfId="0" applyNumberFormat="1" applyFont="1" applyBorder="1" applyAlignment="1">
      <alignment horizontal="center" vertical="center" wrapText="1"/>
    </xf>
    <xf numFmtId="186" fontId="28" fillId="0" borderId="30" xfId="0" applyNumberFormat="1" applyFont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vertical="center" wrapText="1"/>
    </xf>
    <xf numFmtId="186" fontId="28" fillId="0" borderId="11" xfId="0" applyNumberFormat="1" applyFont="1" applyFill="1" applyBorder="1" applyAlignment="1">
      <alignment vertical="center" wrapText="1"/>
    </xf>
    <xf numFmtId="1" fontId="48" fillId="0" borderId="36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86" fontId="28" fillId="26" borderId="18" xfId="0" applyNumberFormat="1" applyFont="1" applyFill="1" applyBorder="1" applyAlignment="1">
      <alignment horizontal="center" vertical="center" wrapText="1"/>
    </xf>
    <xf numFmtId="0" fontId="46" fillId="24" borderId="18" xfId="0" applyFont="1" applyFill="1" applyBorder="1" applyAlignment="1">
      <alignment horizontal="center" vertical="center" wrapText="1"/>
    </xf>
    <xf numFmtId="184" fontId="28" fillId="0" borderId="18" xfId="0" applyNumberFormat="1" applyFont="1" applyBorder="1" applyAlignment="1">
      <alignment horizontal="center" vertical="center" wrapText="1"/>
    </xf>
    <xf numFmtId="186" fontId="28" fillId="0" borderId="18" xfId="0" applyNumberFormat="1" applyFont="1" applyBorder="1" applyAlignment="1">
      <alignment horizontal="center" vertical="center" wrapText="1"/>
    </xf>
    <xf numFmtId="1" fontId="46" fillId="29" borderId="11" xfId="0" applyNumberFormat="1" applyFont="1" applyFill="1" applyBorder="1" applyAlignment="1">
      <alignment horizontal="center" vertical="center" wrapText="1"/>
    </xf>
    <xf numFmtId="1" fontId="48" fillId="29" borderId="36" xfId="0" applyNumberFormat="1" applyFont="1" applyFill="1" applyBorder="1" applyAlignment="1">
      <alignment horizontal="center" vertical="center" wrapText="1"/>
    </xf>
    <xf numFmtId="4" fontId="46" fillId="24" borderId="30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Fill="1" applyBorder="1" applyAlignment="1">
      <alignment horizontal="center" vertical="center" wrapText="1"/>
    </xf>
    <xf numFmtId="4" fontId="46" fillId="24" borderId="18" xfId="0" applyNumberFormat="1" applyFont="1" applyFill="1" applyBorder="1" applyAlignment="1">
      <alignment horizontal="center" vertical="center" wrapText="1"/>
    </xf>
    <xf numFmtId="184" fontId="28" fillId="26" borderId="30" xfId="0" applyNumberFormat="1" applyFont="1" applyFill="1" applyBorder="1" applyAlignment="1">
      <alignment horizontal="center" vertical="center" wrapText="1"/>
    </xf>
    <xf numFmtId="49" fontId="46" fillId="24" borderId="30" xfId="0" applyNumberFormat="1" applyFont="1" applyFill="1" applyBorder="1" applyAlignment="1">
      <alignment horizontal="center" vertical="center" wrapText="1"/>
    </xf>
    <xf numFmtId="1" fontId="28" fillId="0" borderId="30" xfId="0" applyNumberFormat="1" applyFont="1" applyBorder="1" applyAlignment="1">
      <alignment horizontal="center" vertical="center" wrapText="1"/>
    </xf>
    <xf numFmtId="184" fontId="28" fillId="26" borderId="18" xfId="0" applyNumberFormat="1" applyFont="1" applyFill="1" applyBorder="1" applyAlignment="1">
      <alignment horizontal="center" vertical="center" wrapText="1"/>
    </xf>
    <xf numFmtId="49" fontId="46" fillId="24" borderId="18" xfId="0" applyNumberFormat="1" applyFont="1" applyFill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7" fillId="25" borderId="54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7" fillId="25" borderId="55" xfId="0" applyFont="1" applyFill="1" applyBorder="1" applyAlignment="1">
      <alignment horizontal="center" vertical="center" wrapText="1"/>
    </xf>
    <xf numFmtId="2" fontId="23" fillId="25" borderId="30" xfId="0" applyNumberFormat="1" applyFont="1" applyFill="1" applyBorder="1" applyAlignment="1">
      <alignment horizontal="center" vertical="center" wrapText="1"/>
    </xf>
    <xf numFmtId="184" fontId="23" fillId="25" borderId="30" xfId="0" applyNumberFormat="1" applyFont="1" applyFill="1" applyBorder="1" applyAlignment="1">
      <alignment horizontal="center" vertical="center" wrapText="1"/>
    </xf>
    <xf numFmtId="1" fontId="23" fillId="25" borderId="30" xfId="0" applyNumberFormat="1" applyFont="1" applyFill="1" applyBorder="1" applyAlignment="1">
      <alignment horizontal="center" vertical="center" wrapText="1"/>
    </xf>
    <xf numFmtId="1" fontId="46" fillId="0" borderId="11" xfId="0" applyNumberFormat="1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 vertical="center" wrapText="1"/>
    </xf>
    <xf numFmtId="0" fontId="27" fillId="25" borderId="56" xfId="0" applyFont="1" applyFill="1" applyBorder="1" applyAlignment="1">
      <alignment horizontal="center" vertical="center" wrapText="1"/>
    </xf>
    <xf numFmtId="0" fontId="27" fillId="25" borderId="57" xfId="0" applyFont="1" applyFill="1" applyBorder="1" applyAlignment="1">
      <alignment horizontal="center" vertical="center" wrapText="1"/>
    </xf>
    <xf numFmtId="2" fontId="23" fillId="25" borderId="26" xfId="0" applyNumberFormat="1" applyFont="1" applyFill="1" applyBorder="1" applyAlignment="1">
      <alignment horizontal="center" vertical="center" wrapText="1"/>
    </xf>
    <xf numFmtId="0" fontId="46" fillId="24" borderId="26" xfId="0" applyFont="1" applyFill="1" applyBorder="1" applyAlignment="1">
      <alignment horizontal="center" vertical="center" wrapText="1"/>
    </xf>
    <xf numFmtId="184" fontId="23" fillId="25" borderId="26" xfId="0" applyNumberFormat="1" applyFont="1" applyFill="1" applyBorder="1" applyAlignment="1">
      <alignment horizontal="center" vertical="center" wrapText="1"/>
    </xf>
    <xf numFmtId="1" fontId="23" fillId="25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2" fontId="26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6.08.10-chmucvacner" xfId="33"/>
    <cellStyle name="Normal_Aragacotn200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8.796875" defaultRowHeight="15"/>
  <cols>
    <col min="1" max="1" width="4" style="6" customWidth="1"/>
    <col min="2" max="2" width="16.19921875" style="6" customWidth="1"/>
    <col min="3" max="3" width="15.19921875" style="6" customWidth="1"/>
    <col min="4" max="4" width="27.19921875" style="6" customWidth="1"/>
    <col min="5" max="5" width="20.19921875" style="6" customWidth="1"/>
    <col min="6" max="6" width="12.19921875" style="6" customWidth="1"/>
    <col min="7" max="7" width="13.59765625" style="6" customWidth="1"/>
    <col min="8" max="8" width="20.09765625" style="6" customWidth="1"/>
    <col min="9" max="9" width="22.5" style="6" customWidth="1"/>
    <col min="10" max="10" width="16.3984375" style="6" customWidth="1"/>
    <col min="11" max="11" width="11.59765625" style="6" customWidth="1"/>
    <col min="12" max="12" width="14.3984375" style="6" customWidth="1"/>
    <col min="13" max="13" width="60.09765625" style="6" customWidth="1"/>
    <col min="14" max="14" width="18.3984375" style="6" customWidth="1"/>
    <col min="15" max="15" width="47" style="6" customWidth="1"/>
    <col min="16" max="16384" width="9" style="6" customWidth="1"/>
  </cols>
  <sheetData>
    <row r="1" ht="18.75" customHeight="1">
      <c r="L1" s="8" t="s">
        <v>12</v>
      </c>
    </row>
    <row r="2" spans="1:15" ht="75" customHeight="1" thickBot="1">
      <c r="A2" s="89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O2" s="9"/>
    </row>
    <row r="3" spans="1:15" s="10" customFormat="1" ht="62.25" customHeight="1">
      <c r="A3" s="94" t="s">
        <v>0</v>
      </c>
      <c r="B3" s="93" t="s">
        <v>1</v>
      </c>
      <c r="C3" s="72" t="s">
        <v>17</v>
      </c>
      <c r="D3" s="74" t="s">
        <v>19</v>
      </c>
      <c r="E3" s="93" t="s">
        <v>2</v>
      </c>
      <c r="F3" s="93"/>
      <c r="G3" s="93"/>
      <c r="H3" s="81" t="s">
        <v>9</v>
      </c>
      <c r="I3" s="81"/>
      <c r="J3" s="70" t="s">
        <v>7</v>
      </c>
      <c r="K3" s="70" t="s">
        <v>8</v>
      </c>
      <c r="L3" s="70" t="s">
        <v>13</v>
      </c>
      <c r="M3" s="81" t="s">
        <v>5</v>
      </c>
      <c r="N3" s="99"/>
      <c r="O3" s="90" t="s">
        <v>18</v>
      </c>
    </row>
    <row r="4" spans="1:15" s="10" customFormat="1" ht="15" customHeight="1">
      <c r="A4" s="95"/>
      <c r="B4" s="97"/>
      <c r="C4" s="73"/>
      <c r="D4" s="75"/>
      <c r="E4" s="79" t="s">
        <v>3</v>
      </c>
      <c r="F4" s="79" t="s">
        <v>6</v>
      </c>
      <c r="G4" s="79" t="s">
        <v>4</v>
      </c>
      <c r="H4" s="82" t="s">
        <v>10</v>
      </c>
      <c r="I4" s="82" t="s">
        <v>11</v>
      </c>
      <c r="J4" s="71"/>
      <c r="K4" s="71"/>
      <c r="L4" s="71"/>
      <c r="M4" s="100" t="s">
        <v>14</v>
      </c>
      <c r="N4" s="77" t="s">
        <v>15</v>
      </c>
      <c r="O4" s="91"/>
    </row>
    <row r="5" spans="1:15" s="10" customFormat="1" ht="113.25" customHeight="1" thickBot="1">
      <c r="A5" s="96"/>
      <c r="B5" s="98"/>
      <c r="C5" s="73"/>
      <c r="D5" s="76"/>
      <c r="E5" s="80"/>
      <c r="F5" s="80"/>
      <c r="G5" s="80"/>
      <c r="H5" s="83"/>
      <c r="I5" s="83"/>
      <c r="J5" s="71"/>
      <c r="K5" s="71"/>
      <c r="L5" s="71"/>
      <c r="M5" s="101"/>
      <c r="N5" s="78"/>
      <c r="O5" s="92"/>
    </row>
    <row r="6" spans="1:15" s="10" customFormat="1" ht="31.5" customHeight="1" thickBot="1">
      <c r="A6" s="14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7">
        <v>8</v>
      </c>
      <c r="I6" s="17">
        <v>9</v>
      </c>
      <c r="J6" s="16">
        <v>10</v>
      </c>
      <c r="K6" s="16">
        <v>11</v>
      </c>
      <c r="L6" s="16">
        <v>12</v>
      </c>
      <c r="M6" s="16">
        <v>13</v>
      </c>
      <c r="N6" s="18">
        <v>14</v>
      </c>
      <c r="O6" s="19">
        <v>15</v>
      </c>
    </row>
    <row r="7" spans="1:15" s="2" customFormat="1" ht="299.25" customHeight="1">
      <c r="A7" s="23">
        <v>1</v>
      </c>
      <c r="B7" s="53" t="s">
        <v>21</v>
      </c>
      <c r="C7" s="24" t="s">
        <v>22</v>
      </c>
      <c r="D7" s="24" t="s">
        <v>23</v>
      </c>
      <c r="E7" s="24" t="s">
        <v>24</v>
      </c>
      <c r="F7" s="54">
        <v>0.0701</v>
      </c>
      <c r="G7" s="54">
        <v>0.0701</v>
      </c>
      <c r="H7" s="55">
        <v>0</v>
      </c>
      <c r="I7" s="24">
        <v>0</v>
      </c>
      <c r="J7" s="24">
        <v>100</v>
      </c>
      <c r="K7" s="1">
        <v>1</v>
      </c>
      <c r="L7" s="1" t="s">
        <v>58</v>
      </c>
      <c r="M7" s="1" t="s">
        <v>59</v>
      </c>
      <c r="N7" s="4">
        <v>10</v>
      </c>
      <c r="O7" s="22" t="s">
        <v>60</v>
      </c>
    </row>
    <row r="8" spans="1:15" s="2" customFormat="1" ht="280.5" customHeight="1">
      <c r="A8" s="3"/>
      <c r="B8" s="56" t="s">
        <v>26</v>
      </c>
      <c r="C8" s="3" t="s">
        <v>25</v>
      </c>
      <c r="D8" s="3" t="s">
        <v>27</v>
      </c>
      <c r="E8" s="3" t="s">
        <v>28</v>
      </c>
      <c r="F8" s="51">
        <v>0.916</v>
      </c>
      <c r="G8" s="51">
        <v>0.3</v>
      </c>
      <c r="H8" s="57">
        <v>2132.2</v>
      </c>
      <c r="I8" s="3">
        <v>2132.2</v>
      </c>
      <c r="J8" s="3">
        <v>20000</v>
      </c>
      <c r="K8" s="3">
        <v>5</v>
      </c>
      <c r="L8" s="3" t="s">
        <v>61</v>
      </c>
      <c r="M8" s="3" t="s">
        <v>62</v>
      </c>
      <c r="N8" s="43">
        <v>1</v>
      </c>
      <c r="O8" s="29" t="s">
        <v>63</v>
      </c>
    </row>
    <row r="9" spans="1:15" s="2" customFormat="1" ht="213" customHeight="1">
      <c r="A9" s="25"/>
      <c r="B9" s="58" t="s">
        <v>30</v>
      </c>
      <c r="C9" s="26" t="s">
        <v>29</v>
      </c>
      <c r="D9" s="26" t="s">
        <v>31</v>
      </c>
      <c r="E9" s="33" t="s">
        <v>32</v>
      </c>
      <c r="F9" s="52">
        <v>0.4768</v>
      </c>
      <c r="G9" s="52">
        <v>0.4768</v>
      </c>
      <c r="H9" s="59">
        <v>0</v>
      </c>
      <c r="I9" s="20">
        <v>0</v>
      </c>
      <c r="J9" s="20">
        <v>0</v>
      </c>
      <c r="K9" s="20">
        <v>0</v>
      </c>
      <c r="L9" s="20" t="s">
        <v>74</v>
      </c>
      <c r="M9" s="20" t="s">
        <v>75</v>
      </c>
      <c r="N9" s="21">
        <v>0</v>
      </c>
      <c r="O9" s="30" t="s">
        <v>73</v>
      </c>
    </row>
    <row r="10" spans="1:15" s="2" customFormat="1" ht="271.5" customHeight="1">
      <c r="A10" s="25"/>
      <c r="B10" s="34" t="s">
        <v>33</v>
      </c>
      <c r="C10" s="35" t="s">
        <v>34</v>
      </c>
      <c r="D10" s="2" t="s">
        <v>35</v>
      </c>
      <c r="E10" s="33" t="s">
        <v>32</v>
      </c>
      <c r="F10" s="52">
        <v>5.17</v>
      </c>
      <c r="G10" s="52">
        <v>5.17</v>
      </c>
      <c r="H10" s="57">
        <v>0</v>
      </c>
      <c r="I10" s="3">
        <v>0</v>
      </c>
      <c r="J10" s="2">
        <v>50000</v>
      </c>
      <c r="K10" s="3">
        <v>15</v>
      </c>
      <c r="L10" s="3" t="s">
        <v>64</v>
      </c>
      <c r="M10" s="3" t="s">
        <v>65</v>
      </c>
      <c r="N10" s="5">
        <v>70</v>
      </c>
      <c r="O10" s="30" t="s">
        <v>66</v>
      </c>
    </row>
    <row r="11" spans="1:15" s="2" customFormat="1" ht="215.25" customHeight="1">
      <c r="A11" s="25"/>
      <c r="B11" s="34" t="s">
        <v>36</v>
      </c>
      <c r="C11" s="35" t="s">
        <v>37</v>
      </c>
      <c r="D11" s="26" t="s">
        <v>38</v>
      </c>
      <c r="E11" s="33" t="s">
        <v>39</v>
      </c>
      <c r="F11" s="52">
        <v>0.72</v>
      </c>
      <c r="G11" s="52">
        <v>0.3</v>
      </c>
      <c r="H11" s="57">
        <v>3708.7</v>
      </c>
      <c r="I11" s="3">
        <v>3708.7</v>
      </c>
      <c r="J11" s="3">
        <v>0</v>
      </c>
      <c r="K11" s="3">
        <v>0</v>
      </c>
      <c r="L11" s="3" t="s">
        <v>55</v>
      </c>
      <c r="M11" s="3" t="s">
        <v>67</v>
      </c>
      <c r="N11" s="5">
        <v>10</v>
      </c>
      <c r="O11" s="3" t="s">
        <v>56</v>
      </c>
    </row>
    <row r="12" spans="1:15" s="2" customFormat="1" ht="274.5" customHeight="1">
      <c r="A12" s="25"/>
      <c r="B12" s="36" t="s">
        <v>40</v>
      </c>
      <c r="C12" s="47" t="s">
        <v>45</v>
      </c>
      <c r="D12" s="3" t="s">
        <v>41</v>
      </c>
      <c r="E12" s="48" t="s">
        <v>39</v>
      </c>
      <c r="F12" s="51">
        <v>0.028</v>
      </c>
      <c r="G12" s="51">
        <v>0.028</v>
      </c>
      <c r="H12" s="60" t="s">
        <v>52</v>
      </c>
      <c r="I12" s="50" t="s">
        <v>52</v>
      </c>
      <c r="J12" s="3">
        <v>4000</v>
      </c>
      <c r="K12" s="3">
        <v>4</v>
      </c>
      <c r="L12" s="3" t="s">
        <v>76</v>
      </c>
      <c r="M12" s="3" t="s">
        <v>53</v>
      </c>
      <c r="N12" s="43">
        <v>0.1</v>
      </c>
      <c r="O12" s="3" t="s">
        <v>54</v>
      </c>
    </row>
    <row r="13" spans="1:15" s="2" customFormat="1" ht="103.5" customHeight="1">
      <c r="A13" s="68"/>
      <c r="B13" s="67" t="s">
        <v>42</v>
      </c>
      <c r="C13" s="69" t="s">
        <v>44</v>
      </c>
      <c r="D13" s="69" t="s">
        <v>43</v>
      </c>
      <c r="E13" s="69" t="s">
        <v>28</v>
      </c>
      <c r="F13" s="61">
        <v>1.214</v>
      </c>
      <c r="G13" s="61">
        <v>0.5</v>
      </c>
      <c r="H13" s="3">
        <v>1076.25</v>
      </c>
      <c r="I13" s="40">
        <v>1076.25</v>
      </c>
      <c r="J13" s="3">
        <v>30000</v>
      </c>
      <c r="K13" s="3">
        <v>11</v>
      </c>
      <c r="L13" s="63" t="s">
        <v>78</v>
      </c>
      <c r="M13" s="3" t="s">
        <v>79</v>
      </c>
      <c r="N13" s="64">
        <v>100</v>
      </c>
      <c r="O13" s="84" t="s">
        <v>70</v>
      </c>
    </row>
    <row r="14" spans="1:15" s="2" customFormat="1" ht="121.5" customHeight="1">
      <c r="A14" s="68"/>
      <c r="B14" s="67"/>
      <c r="C14" s="69"/>
      <c r="D14" s="69"/>
      <c r="E14" s="69"/>
      <c r="F14" s="61">
        <v>1.214</v>
      </c>
      <c r="G14" s="61">
        <v>0.025</v>
      </c>
      <c r="H14" s="62">
        <v>54</v>
      </c>
      <c r="I14" s="41">
        <v>54</v>
      </c>
      <c r="J14" s="3">
        <v>1500</v>
      </c>
      <c r="K14" s="3">
        <v>6</v>
      </c>
      <c r="L14" s="63" t="s">
        <v>77</v>
      </c>
      <c r="M14" s="3" t="s">
        <v>79</v>
      </c>
      <c r="N14" s="65">
        <v>100</v>
      </c>
      <c r="O14" s="85"/>
    </row>
    <row r="15" spans="1:15" s="2" customFormat="1" ht="189" customHeight="1">
      <c r="A15" s="68"/>
      <c r="B15" s="67"/>
      <c r="C15" s="69"/>
      <c r="D15" s="69"/>
      <c r="E15" s="69"/>
      <c r="F15" s="61">
        <v>827.5</v>
      </c>
      <c r="G15" s="61">
        <v>0.062</v>
      </c>
      <c r="H15" s="49">
        <v>134.9</v>
      </c>
      <c r="I15" s="42">
        <v>134.9</v>
      </c>
      <c r="J15" s="3">
        <v>2000</v>
      </c>
      <c r="K15" s="3">
        <v>8</v>
      </c>
      <c r="L15" s="63" t="s">
        <v>77</v>
      </c>
      <c r="M15" s="3" t="s">
        <v>79</v>
      </c>
      <c r="N15" s="66">
        <v>100</v>
      </c>
      <c r="O15" s="86"/>
    </row>
    <row r="16" spans="1:15" s="2" customFormat="1" ht="231" customHeight="1" thickBot="1">
      <c r="A16" s="27"/>
      <c r="B16" s="44" t="s">
        <v>46</v>
      </c>
      <c r="C16" s="45" t="s">
        <v>48</v>
      </c>
      <c r="D16" s="28" t="s">
        <v>47</v>
      </c>
      <c r="E16" s="46" t="s">
        <v>39</v>
      </c>
      <c r="F16" s="52">
        <v>1.1</v>
      </c>
      <c r="G16" s="52">
        <v>1.1</v>
      </c>
      <c r="H16" s="32">
        <v>2028</v>
      </c>
      <c r="I16" s="32">
        <v>2028</v>
      </c>
      <c r="J16" s="3">
        <v>0</v>
      </c>
      <c r="K16" s="3">
        <v>0</v>
      </c>
      <c r="L16" s="3" t="s">
        <v>57</v>
      </c>
      <c r="M16" s="3" t="s">
        <v>68</v>
      </c>
      <c r="N16" s="5">
        <v>10</v>
      </c>
      <c r="O16" s="31" t="s">
        <v>72</v>
      </c>
    </row>
    <row r="17" spans="1:15" s="2" customFormat="1" ht="222.75" customHeight="1" thickBot="1">
      <c r="A17" s="37"/>
      <c r="B17" s="34" t="s">
        <v>49</v>
      </c>
      <c r="C17" s="35" t="s">
        <v>51</v>
      </c>
      <c r="D17" s="28" t="s">
        <v>50</v>
      </c>
      <c r="E17" s="33" t="s">
        <v>32</v>
      </c>
      <c r="F17" s="52">
        <v>3</v>
      </c>
      <c r="G17" s="52">
        <v>3</v>
      </c>
      <c r="H17" s="60">
        <v>0</v>
      </c>
      <c r="I17" s="3">
        <v>0</v>
      </c>
      <c r="J17" s="3">
        <v>5000</v>
      </c>
      <c r="K17" s="26">
        <v>5</v>
      </c>
      <c r="L17" s="26" t="s">
        <v>69</v>
      </c>
      <c r="M17" s="26" t="s">
        <v>68</v>
      </c>
      <c r="N17" s="38">
        <v>10</v>
      </c>
      <c r="O17" s="39" t="s">
        <v>71</v>
      </c>
    </row>
    <row r="18" spans="1:15" ht="23.25" customHeight="1" thickBot="1">
      <c r="A18" s="87" t="s">
        <v>16</v>
      </c>
      <c r="B18" s="88"/>
      <c r="C18" s="11"/>
      <c r="D18" s="11"/>
      <c r="E18" s="11"/>
      <c r="F18" s="11">
        <f aca="true" t="shared" si="0" ref="F18:K18">SUM(F7:F17)</f>
        <v>841.4089</v>
      </c>
      <c r="G18" s="11">
        <f t="shared" si="0"/>
        <v>11.0319</v>
      </c>
      <c r="H18" s="11">
        <f t="shared" si="0"/>
        <v>9134.05</v>
      </c>
      <c r="I18" s="11">
        <f t="shared" si="0"/>
        <v>9134.05</v>
      </c>
      <c r="J18" s="11">
        <f t="shared" si="0"/>
        <v>112600</v>
      </c>
      <c r="K18" s="11">
        <f t="shared" si="0"/>
        <v>55</v>
      </c>
      <c r="L18" s="12"/>
      <c r="M18" s="12"/>
      <c r="N18" s="12"/>
      <c r="O18" s="13"/>
    </row>
    <row r="19" spans="2:7" ht="17.25">
      <c r="B19" s="7"/>
      <c r="C19" s="7"/>
      <c r="D19" s="7"/>
      <c r="E19" s="7"/>
      <c r="F19" s="7"/>
      <c r="G19" s="7"/>
    </row>
    <row r="20" spans="2:7" ht="17.25">
      <c r="B20" s="7"/>
      <c r="C20" s="7"/>
      <c r="D20" s="7"/>
      <c r="E20" s="7"/>
      <c r="F20" s="7"/>
      <c r="G20" s="7"/>
    </row>
    <row r="21" spans="2:7" ht="17.25">
      <c r="B21" s="7"/>
      <c r="C21" s="7"/>
      <c r="D21" s="7"/>
      <c r="E21" s="7"/>
      <c r="F21" s="7"/>
      <c r="G21" s="7"/>
    </row>
    <row r="22" spans="2:7" ht="17.25">
      <c r="B22" s="7"/>
      <c r="C22" s="7"/>
      <c r="D22" s="7"/>
      <c r="E22" s="7"/>
      <c r="F22" s="7"/>
      <c r="G22" s="7"/>
    </row>
    <row r="23" spans="2:7" ht="17.25">
      <c r="B23" s="7"/>
      <c r="C23" s="7"/>
      <c r="D23" s="7"/>
      <c r="E23" s="7"/>
      <c r="F23" s="7"/>
      <c r="G23" s="7"/>
    </row>
    <row r="24" spans="2:7" ht="17.25">
      <c r="B24" s="7"/>
      <c r="C24" s="7"/>
      <c r="D24" s="7"/>
      <c r="E24" s="7"/>
      <c r="F24" s="7"/>
      <c r="G24" s="7"/>
    </row>
    <row r="25" spans="2:7" ht="17.25">
      <c r="B25" s="7"/>
      <c r="C25" s="7"/>
      <c r="D25" s="7"/>
      <c r="E25" s="7"/>
      <c r="F25" s="7"/>
      <c r="G25" s="7"/>
    </row>
    <row r="26" spans="2:7" ht="17.25">
      <c r="B26" s="7"/>
      <c r="C26" s="7"/>
      <c r="D26" s="7"/>
      <c r="E26" s="7"/>
      <c r="F26" s="7"/>
      <c r="G26" s="7"/>
    </row>
    <row r="27" spans="2:7" ht="17.25">
      <c r="B27" s="7"/>
      <c r="C27" s="7"/>
      <c r="D27" s="7"/>
      <c r="E27" s="7"/>
      <c r="F27" s="7"/>
      <c r="G27" s="7"/>
    </row>
    <row r="28" spans="2:7" ht="17.25">
      <c r="B28" s="7"/>
      <c r="C28" s="7"/>
      <c r="D28" s="7"/>
      <c r="E28" s="7"/>
      <c r="F28" s="7"/>
      <c r="G28" s="7"/>
    </row>
    <row r="29" spans="2:7" ht="17.25">
      <c r="B29" s="7"/>
      <c r="C29" s="7"/>
      <c r="D29" s="7"/>
      <c r="E29" s="7"/>
      <c r="F29" s="7"/>
      <c r="G29" s="7"/>
    </row>
    <row r="30" spans="2:7" ht="17.25">
      <c r="B30" s="7"/>
      <c r="C30" s="7"/>
      <c r="D30" s="7"/>
      <c r="E30" s="7"/>
      <c r="F30" s="7"/>
      <c r="G30" s="7"/>
    </row>
    <row r="31" spans="2:7" ht="17.25">
      <c r="B31" s="7"/>
      <c r="C31" s="7"/>
      <c r="D31" s="7"/>
      <c r="E31" s="7"/>
      <c r="F31" s="7"/>
      <c r="G31" s="7"/>
    </row>
    <row r="32" spans="2:7" ht="17.25">
      <c r="B32" s="7"/>
      <c r="C32" s="7"/>
      <c r="D32" s="7"/>
      <c r="E32" s="7"/>
      <c r="F32" s="7"/>
      <c r="G32" s="7"/>
    </row>
    <row r="33" spans="2:7" ht="17.25">
      <c r="B33" s="7"/>
      <c r="C33" s="7"/>
      <c r="D33" s="7"/>
      <c r="E33" s="7"/>
      <c r="F33" s="7"/>
      <c r="G33" s="7"/>
    </row>
    <row r="34" spans="2:7" ht="17.25">
      <c r="B34" s="7"/>
      <c r="C34" s="7"/>
      <c r="D34" s="7"/>
      <c r="E34" s="7"/>
      <c r="F34" s="7"/>
      <c r="G34" s="7"/>
    </row>
    <row r="35" spans="2:7" ht="17.25">
      <c r="B35" s="7"/>
      <c r="C35" s="7"/>
      <c r="D35" s="7"/>
      <c r="E35" s="7"/>
      <c r="F35" s="7"/>
      <c r="G35" s="7"/>
    </row>
    <row r="36" spans="2:7" ht="17.25">
      <c r="B36" s="7"/>
      <c r="C36" s="7"/>
      <c r="D36" s="7"/>
      <c r="E36" s="7"/>
      <c r="F36" s="7"/>
      <c r="G36" s="7"/>
    </row>
    <row r="37" spans="2:7" ht="17.25">
      <c r="B37" s="7"/>
      <c r="C37" s="7"/>
      <c r="D37" s="7"/>
      <c r="E37" s="7"/>
      <c r="F37" s="7"/>
      <c r="G37" s="7"/>
    </row>
    <row r="38" spans="2:7" ht="17.25">
      <c r="B38" s="7"/>
      <c r="C38" s="7"/>
      <c r="D38" s="7"/>
      <c r="E38" s="7"/>
      <c r="F38" s="7"/>
      <c r="G38" s="7"/>
    </row>
    <row r="39" spans="2:7" ht="17.25">
      <c r="B39" s="7"/>
      <c r="C39" s="7"/>
      <c r="D39" s="7"/>
      <c r="E39" s="7"/>
      <c r="F39" s="7"/>
      <c r="G39" s="7"/>
    </row>
    <row r="40" spans="2:7" ht="17.25">
      <c r="B40" s="7"/>
      <c r="C40" s="7"/>
      <c r="D40" s="7"/>
      <c r="E40" s="7"/>
      <c r="F40" s="7"/>
      <c r="G40" s="7"/>
    </row>
    <row r="41" spans="2:7" ht="17.25">
      <c r="B41" s="7"/>
      <c r="C41" s="7"/>
      <c r="D41" s="7"/>
      <c r="E41" s="7"/>
      <c r="F41" s="7"/>
      <c r="G41" s="7"/>
    </row>
    <row r="42" spans="2:7" ht="17.25">
      <c r="B42" s="7"/>
      <c r="C42" s="7"/>
      <c r="D42" s="7"/>
      <c r="E42" s="7"/>
      <c r="F42" s="7"/>
      <c r="G42" s="7"/>
    </row>
    <row r="43" spans="2:7" ht="17.25">
      <c r="B43" s="7"/>
      <c r="C43" s="7"/>
      <c r="D43" s="7"/>
      <c r="E43" s="7"/>
      <c r="F43" s="7"/>
      <c r="G43" s="7"/>
    </row>
    <row r="44" spans="2:7" ht="17.25">
      <c r="B44" s="7"/>
      <c r="C44" s="7"/>
      <c r="D44" s="7"/>
      <c r="E44" s="7"/>
      <c r="F44" s="7"/>
      <c r="G44" s="7"/>
    </row>
    <row r="45" spans="2:7" ht="17.25">
      <c r="B45" s="7"/>
      <c r="C45" s="7"/>
      <c r="D45" s="7"/>
      <c r="E45" s="7"/>
      <c r="F45" s="7"/>
      <c r="G45" s="7"/>
    </row>
    <row r="46" spans="2:7" ht="17.25">
      <c r="B46" s="7"/>
      <c r="C46" s="7"/>
      <c r="D46" s="7"/>
      <c r="E46" s="7"/>
      <c r="F46" s="7"/>
      <c r="G46" s="7"/>
    </row>
    <row r="47" spans="2:7" ht="17.25">
      <c r="B47" s="7"/>
      <c r="C47" s="7"/>
      <c r="D47" s="7"/>
      <c r="E47" s="7"/>
      <c r="F47" s="7"/>
      <c r="G47" s="7"/>
    </row>
    <row r="48" spans="2:7" ht="17.25">
      <c r="B48" s="7"/>
      <c r="C48" s="7"/>
      <c r="D48" s="7"/>
      <c r="E48" s="7"/>
      <c r="F48" s="7"/>
      <c r="G48" s="7"/>
    </row>
    <row r="49" spans="2:7" ht="17.25">
      <c r="B49" s="7"/>
      <c r="C49" s="7"/>
      <c r="D49" s="7"/>
      <c r="E49" s="7"/>
      <c r="F49" s="7"/>
      <c r="G49" s="7"/>
    </row>
    <row r="50" spans="2:7" ht="17.25">
      <c r="B50" s="7"/>
      <c r="C50" s="7"/>
      <c r="D50" s="7"/>
      <c r="E50" s="7"/>
      <c r="F50" s="7"/>
      <c r="G50" s="7"/>
    </row>
    <row r="51" spans="2:7" ht="17.25">
      <c r="B51" s="7"/>
      <c r="C51" s="7"/>
      <c r="D51" s="7"/>
      <c r="E51" s="7"/>
      <c r="F51" s="7"/>
      <c r="G51" s="7"/>
    </row>
    <row r="52" spans="2:7" ht="17.25">
      <c r="B52" s="7"/>
      <c r="C52" s="7"/>
      <c r="D52" s="7"/>
      <c r="E52" s="7"/>
      <c r="F52" s="7"/>
      <c r="G52" s="7"/>
    </row>
    <row r="53" spans="2:7" ht="17.25">
      <c r="B53" s="7"/>
      <c r="C53" s="7"/>
      <c r="D53" s="7"/>
      <c r="E53" s="7"/>
      <c r="F53" s="7"/>
      <c r="G53" s="7"/>
    </row>
    <row r="54" spans="2:7" ht="17.25">
      <c r="B54" s="7"/>
      <c r="C54" s="7"/>
      <c r="D54" s="7"/>
      <c r="E54" s="7"/>
      <c r="F54" s="7"/>
      <c r="G54" s="7"/>
    </row>
    <row r="55" spans="2:7" ht="17.25">
      <c r="B55" s="7"/>
      <c r="C55" s="7"/>
      <c r="D55" s="7"/>
      <c r="E55" s="7"/>
      <c r="F55" s="7"/>
      <c r="G55" s="7"/>
    </row>
    <row r="56" spans="2:7" ht="17.25">
      <c r="B56" s="7"/>
      <c r="C56" s="7"/>
      <c r="D56" s="7"/>
      <c r="E56" s="7"/>
      <c r="F56" s="7"/>
      <c r="G56" s="7"/>
    </row>
    <row r="57" spans="2:7" ht="17.25">
      <c r="B57" s="7"/>
      <c r="C57" s="7"/>
      <c r="D57" s="7"/>
      <c r="E57" s="7"/>
      <c r="F57" s="7"/>
      <c r="G57" s="7"/>
    </row>
    <row r="58" spans="2:7" ht="17.25">
      <c r="B58" s="7"/>
      <c r="C58" s="7"/>
      <c r="D58" s="7"/>
      <c r="E58" s="7"/>
      <c r="F58" s="7"/>
      <c r="G58" s="7"/>
    </row>
    <row r="59" spans="2:7" ht="17.25">
      <c r="B59" s="7"/>
      <c r="C59" s="7"/>
      <c r="D59" s="7"/>
      <c r="E59" s="7"/>
      <c r="F59" s="7"/>
      <c r="G59" s="7"/>
    </row>
    <row r="60" spans="2:7" ht="17.25">
      <c r="B60" s="7"/>
      <c r="C60" s="7"/>
      <c r="D60" s="7"/>
      <c r="E60" s="7"/>
      <c r="F60" s="7"/>
      <c r="G60" s="7"/>
    </row>
    <row r="61" spans="2:7" ht="17.25">
      <c r="B61" s="7"/>
      <c r="C61" s="7"/>
      <c r="D61" s="7"/>
      <c r="E61" s="7"/>
      <c r="F61" s="7"/>
      <c r="G61" s="7"/>
    </row>
    <row r="62" spans="2:7" ht="17.25">
      <c r="B62" s="7"/>
      <c r="C62" s="7"/>
      <c r="D62" s="7"/>
      <c r="E62" s="7"/>
      <c r="F62" s="7"/>
      <c r="G62" s="7"/>
    </row>
    <row r="63" spans="2:7" ht="17.25">
      <c r="B63" s="7"/>
      <c r="C63" s="7"/>
      <c r="D63" s="7"/>
      <c r="E63" s="7"/>
      <c r="F63" s="7"/>
      <c r="G63" s="7"/>
    </row>
    <row r="64" spans="2:7" ht="17.25">
      <c r="B64" s="7"/>
      <c r="C64" s="7"/>
      <c r="D64" s="7"/>
      <c r="E64" s="7"/>
      <c r="F64" s="7"/>
      <c r="G64" s="7"/>
    </row>
    <row r="65" spans="2:7" ht="17.25">
      <c r="B65" s="7"/>
      <c r="C65" s="7"/>
      <c r="D65" s="7"/>
      <c r="E65" s="7"/>
      <c r="F65" s="7"/>
      <c r="G65" s="7"/>
    </row>
    <row r="66" spans="2:7" ht="17.25">
      <c r="B66" s="7"/>
      <c r="C66" s="7"/>
      <c r="D66" s="7"/>
      <c r="E66" s="7"/>
      <c r="F66" s="7"/>
      <c r="G66" s="7"/>
    </row>
    <row r="67" spans="2:7" ht="17.25">
      <c r="B67" s="7"/>
      <c r="C67" s="7"/>
      <c r="D67" s="7"/>
      <c r="E67" s="7"/>
      <c r="F67" s="7"/>
      <c r="G67" s="7"/>
    </row>
    <row r="68" spans="2:7" ht="17.25">
      <c r="B68" s="7"/>
      <c r="C68" s="7"/>
      <c r="D68" s="7"/>
      <c r="E68" s="7"/>
      <c r="F68" s="7"/>
      <c r="G68" s="7"/>
    </row>
    <row r="69" spans="2:7" ht="17.25">
      <c r="B69" s="7"/>
      <c r="C69" s="7"/>
      <c r="D69" s="7"/>
      <c r="E69" s="7"/>
      <c r="F69" s="7"/>
      <c r="G69" s="7"/>
    </row>
    <row r="70" spans="2:7" ht="17.25">
      <c r="B70" s="7"/>
      <c r="C70" s="7"/>
      <c r="D70" s="7"/>
      <c r="E70" s="7"/>
      <c r="F70" s="7"/>
      <c r="G70" s="7"/>
    </row>
    <row r="71" spans="2:7" ht="17.25">
      <c r="B71" s="7"/>
      <c r="C71" s="7"/>
      <c r="D71" s="7"/>
      <c r="E71" s="7"/>
      <c r="F71" s="7"/>
      <c r="G71" s="7"/>
    </row>
    <row r="72" spans="2:7" ht="17.25">
      <c r="B72" s="7"/>
      <c r="C72" s="7"/>
      <c r="D72" s="7"/>
      <c r="E72" s="7"/>
      <c r="F72" s="7"/>
      <c r="G72" s="7"/>
    </row>
    <row r="73" spans="2:7" ht="17.25">
      <c r="B73" s="7"/>
      <c r="C73" s="7"/>
      <c r="D73" s="7"/>
      <c r="E73" s="7"/>
      <c r="F73" s="7"/>
      <c r="G73" s="7"/>
    </row>
    <row r="74" spans="2:7" ht="17.25">
      <c r="B74" s="7"/>
      <c r="C74" s="7"/>
      <c r="D74" s="7"/>
      <c r="E74" s="7"/>
      <c r="F74" s="7"/>
      <c r="G74" s="7"/>
    </row>
    <row r="75" spans="2:7" ht="17.25">
      <c r="B75" s="7"/>
      <c r="C75" s="7"/>
      <c r="D75" s="7"/>
      <c r="E75" s="7"/>
      <c r="F75" s="7"/>
      <c r="G75" s="7"/>
    </row>
    <row r="76" spans="2:7" ht="17.25">
      <c r="B76" s="7"/>
      <c r="C76" s="7"/>
      <c r="D76" s="7"/>
      <c r="E76" s="7"/>
      <c r="F76" s="7"/>
      <c r="G76" s="7"/>
    </row>
    <row r="77" spans="2:7" ht="17.25">
      <c r="B77" s="7"/>
      <c r="C77" s="7"/>
      <c r="D77" s="7"/>
      <c r="E77" s="7"/>
      <c r="F77" s="7"/>
      <c r="G77" s="7"/>
    </row>
    <row r="78" spans="2:7" ht="17.25">
      <c r="B78" s="7"/>
      <c r="C78" s="7"/>
      <c r="D78" s="7"/>
      <c r="E78" s="7"/>
      <c r="F78" s="7"/>
      <c r="G78" s="7"/>
    </row>
    <row r="79" spans="2:7" ht="17.25">
      <c r="B79" s="7"/>
      <c r="C79" s="7"/>
      <c r="D79" s="7"/>
      <c r="E79" s="7"/>
      <c r="F79" s="7"/>
      <c r="G79" s="7"/>
    </row>
    <row r="80" spans="2:7" ht="17.25">
      <c r="B80" s="7"/>
      <c r="C80" s="7"/>
      <c r="D80" s="7"/>
      <c r="E80" s="7"/>
      <c r="F80" s="7"/>
      <c r="G80" s="7"/>
    </row>
    <row r="81" spans="2:7" ht="17.25">
      <c r="B81" s="7"/>
      <c r="C81" s="7"/>
      <c r="D81" s="7"/>
      <c r="E81" s="7"/>
      <c r="F81" s="7"/>
      <c r="G81" s="7"/>
    </row>
    <row r="82" spans="2:7" ht="17.25">
      <c r="B82" s="7"/>
      <c r="C82" s="7"/>
      <c r="D82" s="7"/>
      <c r="E82" s="7"/>
      <c r="F82" s="7"/>
      <c r="G82" s="7"/>
    </row>
    <row r="83" spans="2:7" ht="17.25">
      <c r="B83" s="7"/>
      <c r="C83" s="7"/>
      <c r="D83" s="7"/>
      <c r="E83" s="7"/>
      <c r="F83" s="7"/>
      <c r="G83" s="7"/>
    </row>
    <row r="84" spans="2:7" ht="17.25">
      <c r="B84" s="7"/>
      <c r="C84" s="7"/>
      <c r="D84" s="7"/>
      <c r="E84" s="7"/>
      <c r="F84" s="7"/>
      <c r="G84" s="7"/>
    </row>
    <row r="85" spans="2:7" ht="17.25">
      <c r="B85" s="7"/>
      <c r="C85" s="7"/>
      <c r="D85" s="7"/>
      <c r="E85" s="7"/>
      <c r="F85" s="7"/>
      <c r="G85" s="7"/>
    </row>
    <row r="86" spans="2:7" ht="17.25">
      <c r="B86" s="7"/>
      <c r="C86" s="7"/>
      <c r="D86" s="7"/>
      <c r="E86" s="7"/>
      <c r="F86" s="7"/>
      <c r="G86" s="7"/>
    </row>
    <row r="87" spans="2:7" ht="17.25">
      <c r="B87" s="7"/>
      <c r="C87" s="7"/>
      <c r="D87" s="7"/>
      <c r="E87" s="7"/>
      <c r="F87" s="7"/>
      <c r="G87" s="7"/>
    </row>
    <row r="88" spans="2:7" ht="17.25">
      <c r="B88" s="7"/>
      <c r="C88" s="7"/>
      <c r="D88" s="7"/>
      <c r="E88" s="7"/>
      <c r="F88" s="7"/>
      <c r="G88" s="7"/>
    </row>
    <row r="89" spans="2:7" ht="17.25">
      <c r="B89" s="7"/>
      <c r="C89" s="7"/>
      <c r="D89" s="7"/>
      <c r="E89" s="7"/>
      <c r="F89" s="7"/>
      <c r="G89" s="7"/>
    </row>
    <row r="90" spans="2:7" ht="17.25">
      <c r="B90" s="7"/>
      <c r="C90" s="7"/>
      <c r="D90" s="7"/>
      <c r="E90" s="7"/>
      <c r="F90" s="7"/>
      <c r="G90" s="7"/>
    </row>
    <row r="91" spans="2:7" ht="17.25">
      <c r="B91" s="7"/>
      <c r="C91" s="7"/>
      <c r="D91" s="7"/>
      <c r="E91" s="7"/>
      <c r="F91" s="7"/>
      <c r="G91" s="7"/>
    </row>
    <row r="92" spans="2:7" ht="17.25">
      <c r="B92" s="7"/>
      <c r="C92" s="7"/>
      <c r="D92" s="7"/>
      <c r="E92" s="7"/>
      <c r="F92" s="7"/>
      <c r="G92" s="7"/>
    </row>
    <row r="93" spans="2:7" ht="17.25">
      <c r="B93" s="7"/>
      <c r="C93" s="7"/>
      <c r="D93" s="7"/>
      <c r="E93" s="7"/>
      <c r="F93" s="7"/>
      <c r="G93" s="7"/>
    </row>
    <row r="94" spans="2:7" ht="17.25">
      <c r="B94" s="7"/>
      <c r="C94" s="7"/>
      <c r="D94" s="7"/>
      <c r="E94" s="7"/>
      <c r="F94" s="7"/>
      <c r="G94" s="7"/>
    </row>
    <row r="95" spans="2:7" ht="17.25">
      <c r="B95" s="7"/>
      <c r="C95" s="7"/>
      <c r="D95" s="7"/>
      <c r="E95" s="7"/>
      <c r="F95" s="7"/>
      <c r="G95" s="7"/>
    </row>
    <row r="96" spans="2:7" ht="17.25">
      <c r="B96" s="7"/>
      <c r="C96" s="7"/>
      <c r="D96" s="7"/>
      <c r="E96" s="7"/>
      <c r="F96" s="7"/>
      <c r="G96" s="7"/>
    </row>
    <row r="97" spans="2:7" ht="17.25">
      <c r="B97" s="7"/>
      <c r="C97" s="7"/>
      <c r="D97" s="7"/>
      <c r="E97" s="7"/>
      <c r="F97" s="7"/>
      <c r="G97" s="7"/>
    </row>
    <row r="98" spans="2:7" ht="17.25">
      <c r="B98" s="7"/>
      <c r="C98" s="7"/>
      <c r="D98" s="7"/>
      <c r="E98" s="7"/>
      <c r="F98" s="7"/>
      <c r="G98" s="7"/>
    </row>
    <row r="99" spans="2:7" ht="17.25">
      <c r="B99" s="7"/>
      <c r="C99" s="7"/>
      <c r="D99" s="7"/>
      <c r="E99" s="7"/>
      <c r="F99" s="7"/>
      <c r="G99" s="7"/>
    </row>
    <row r="100" spans="2:7" ht="17.25">
      <c r="B100" s="7"/>
      <c r="C100" s="7"/>
      <c r="D100" s="7"/>
      <c r="E100" s="7"/>
      <c r="F100" s="7"/>
      <c r="G100" s="7"/>
    </row>
    <row r="101" spans="2:7" ht="17.25">
      <c r="B101" s="7"/>
      <c r="C101" s="7"/>
      <c r="D101" s="7"/>
      <c r="E101" s="7"/>
      <c r="F101" s="7"/>
      <c r="G101" s="7"/>
    </row>
    <row r="102" spans="2:7" ht="17.25">
      <c r="B102" s="7"/>
      <c r="C102" s="7"/>
      <c r="D102" s="7"/>
      <c r="E102" s="7"/>
      <c r="F102" s="7"/>
      <c r="G102" s="7"/>
    </row>
    <row r="103" spans="2:7" ht="17.25">
      <c r="B103" s="7"/>
      <c r="C103" s="7"/>
      <c r="D103" s="7"/>
      <c r="E103" s="7"/>
      <c r="F103" s="7"/>
      <c r="G103" s="7"/>
    </row>
    <row r="104" spans="2:7" ht="17.25">
      <c r="B104" s="7"/>
      <c r="C104" s="7"/>
      <c r="D104" s="7"/>
      <c r="E104" s="7"/>
      <c r="F104" s="7"/>
      <c r="G104" s="7"/>
    </row>
    <row r="105" spans="2:7" ht="17.25">
      <c r="B105" s="7"/>
      <c r="C105" s="7"/>
      <c r="D105" s="7"/>
      <c r="E105" s="7"/>
      <c r="F105" s="7"/>
      <c r="G105" s="7"/>
    </row>
    <row r="106" spans="2:7" ht="17.25">
      <c r="B106" s="7"/>
      <c r="C106" s="7"/>
      <c r="D106" s="7"/>
      <c r="E106" s="7"/>
      <c r="F106" s="7"/>
      <c r="G106" s="7"/>
    </row>
    <row r="107" spans="2:7" ht="17.25">
      <c r="B107" s="7"/>
      <c r="C107" s="7"/>
      <c r="D107" s="7"/>
      <c r="E107" s="7"/>
      <c r="F107" s="7"/>
      <c r="G107" s="7"/>
    </row>
    <row r="108" spans="2:7" ht="17.25">
      <c r="B108" s="7"/>
      <c r="C108" s="7"/>
      <c r="D108" s="7"/>
      <c r="E108" s="7"/>
      <c r="F108" s="7"/>
      <c r="G108" s="7"/>
    </row>
    <row r="109" spans="2:7" ht="17.25">
      <c r="B109" s="7"/>
      <c r="C109" s="7"/>
      <c r="D109" s="7"/>
      <c r="E109" s="7"/>
      <c r="F109" s="7"/>
      <c r="G109" s="7"/>
    </row>
  </sheetData>
  <sheetProtection/>
  <mergeCells count="26">
    <mergeCell ref="O13:O15"/>
    <mergeCell ref="A18:B18"/>
    <mergeCell ref="A2:L2"/>
    <mergeCell ref="O3:O5"/>
    <mergeCell ref="E3:G3"/>
    <mergeCell ref="A3:A5"/>
    <mergeCell ref="B3:B5"/>
    <mergeCell ref="J3:J5"/>
    <mergeCell ref="M3:N3"/>
    <mergeCell ref="M4:M5"/>
    <mergeCell ref="N4:N5"/>
    <mergeCell ref="F4:F5"/>
    <mergeCell ref="E4:E5"/>
    <mergeCell ref="K3:K5"/>
    <mergeCell ref="H3:I3"/>
    <mergeCell ref="H4:H5"/>
    <mergeCell ref="I4:I5"/>
    <mergeCell ref="G4:G5"/>
    <mergeCell ref="B13:B15"/>
    <mergeCell ref="A13:A15"/>
    <mergeCell ref="C13:C15"/>
    <mergeCell ref="D13:D15"/>
    <mergeCell ref="E13:E15"/>
    <mergeCell ref="L3:L5"/>
    <mergeCell ref="C3:C5"/>
    <mergeCell ref="D3:D5"/>
  </mergeCells>
  <printOptions/>
  <pageMargins left="0" right="0" top="0.75" bottom="0.5" header="0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234"/>
  <sheetViews>
    <sheetView zoomScalePageLayoutView="0" workbookViewId="0" topLeftCell="A1">
      <selection activeCell="B4" sqref="B4:B7"/>
    </sheetView>
  </sheetViews>
  <sheetFormatPr defaultColWidth="12" defaultRowHeight="15"/>
  <cols>
    <col min="1" max="1" width="18.5" style="6" customWidth="1"/>
    <col min="2" max="3" width="12.59765625" style="6" customWidth="1"/>
    <col min="4" max="4" width="14.09765625" style="6" customWidth="1"/>
    <col min="5" max="5" width="12.59765625" style="6" customWidth="1"/>
    <col min="6" max="6" width="14.3984375" style="6" customWidth="1"/>
    <col min="7" max="7" width="14.59765625" style="6" customWidth="1"/>
    <col min="8" max="8" width="10.5" style="6" customWidth="1"/>
    <col min="9" max="9" width="12" style="6" customWidth="1"/>
    <col min="10" max="11" width="9.3984375" style="6" customWidth="1"/>
    <col min="12" max="12" width="10.8984375" style="6" customWidth="1"/>
    <col min="13" max="13" width="6" style="6" customWidth="1"/>
    <col min="14" max="14" width="13.09765625" style="6" customWidth="1"/>
    <col min="15" max="16" width="12" style="6" customWidth="1"/>
    <col min="17" max="17" width="12.59765625" style="6" customWidth="1"/>
    <col min="18" max="18" width="7.69921875" style="6" customWidth="1"/>
    <col min="19" max="19" width="8.3984375" style="6" customWidth="1"/>
    <col min="20" max="20" width="6.19921875" style="6" customWidth="1"/>
    <col min="21" max="21" width="10.8984375" style="6" customWidth="1"/>
    <col min="22" max="22" width="8.5" style="6" customWidth="1"/>
    <col min="23" max="23" width="8.59765625" style="6" customWidth="1"/>
    <col min="24" max="24" width="8.8984375" style="6" customWidth="1"/>
    <col min="25" max="25" width="8.5" style="6" customWidth="1"/>
    <col min="26" max="26" width="13.3984375" style="6" customWidth="1"/>
    <col min="27" max="27" width="12" style="103" customWidth="1"/>
    <col min="28" max="16384" width="12" style="6" customWidth="1"/>
  </cols>
  <sheetData>
    <row r="1" spans="12:21" ht="20.25">
      <c r="L1" s="102"/>
      <c r="M1" s="102"/>
      <c r="U1" s="8" t="s">
        <v>80</v>
      </c>
    </row>
    <row r="2" spans="1:26" ht="71.25" customHeight="1">
      <c r="A2" s="89" t="s">
        <v>81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6.25" customHeight="1" thickBot="1">
      <c r="A3" s="89" t="s">
        <v>82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5.25" customHeight="1">
      <c r="A4" s="94" t="s">
        <v>83</v>
      </c>
      <c r="B4" s="105" t="s">
        <v>84</v>
      </c>
      <c r="C4" s="105" t="s">
        <v>85</v>
      </c>
      <c r="D4" s="106" t="s">
        <v>9</v>
      </c>
      <c r="E4" s="106"/>
      <c r="F4" s="107" t="s">
        <v>86</v>
      </c>
      <c r="G4" s="108" t="s">
        <v>87</v>
      </c>
      <c r="H4" s="109" t="s">
        <v>88</v>
      </c>
      <c r="I4" s="110" t="s">
        <v>89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113" t="s">
        <v>90</v>
      </c>
    </row>
    <row r="5" spans="1:26" ht="36" customHeight="1">
      <c r="A5" s="95"/>
      <c r="B5" s="114"/>
      <c r="C5" s="114"/>
      <c r="D5" s="115"/>
      <c r="E5" s="115"/>
      <c r="F5" s="116"/>
      <c r="G5" s="117"/>
      <c r="H5" s="118"/>
      <c r="I5" s="119" t="s">
        <v>91</v>
      </c>
      <c r="J5" s="100" t="s">
        <v>92</v>
      </c>
      <c r="K5" s="100"/>
      <c r="L5" s="100"/>
      <c r="M5" s="100"/>
      <c r="N5" s="120" t="s">
        <v>93</v>
      </c>
      <c r="O5" s="120"/>
      <c r="P5" s="120"/>
      <c r="Q5" s="120" t="s">
        <v>94</v>
      </c>
      <c r="R5" s="120"/>
      <c r="S5" s="114" t="s">
        <v>95</v>
      </c>
      <c r="T5" s="114"/>
      <c r="U5" s="117" t="s">
        <v>96</v>
      </c>
      <c r="V5" s="117" t="s">
        <v>97</v>
      </c>
      <c r="W5" s="114" t="s">
        <v>98</v>
      </c>
      <c r="X5" s="114"/>
      <c r="Y5" s="121" t="s">
        <v>99</v>
      </c>
      <c r="Z5" s="122"/>
    </row>
    <row r="6" spans="1:45" ht="45" customHeight="1">
      <c r="A6" s="95"/>
      <c r="B6" s="114"/>
      <c r="C6" s="114"/>
      <c r="D6" s="123" t="s">
        <v>10</v>
      </c>
      <c r="E6" s="123" t="s">
        <v>11</v>
      </c>
      <c r="F6" s="116"/>
      <c r="G6" s="117"/>
      <c r="H6" s="118"/>
      <c r="I6" s="119"/>
      <c r="J6" s="124" t="s">
        <v>100</v>
      </c>
      <c r="K6" s="120" t="s">
        <v>101</v>
      </c>
      <c r="L6" s="120"/>
      <c r="M6" s="120"/>
      <c r="N6" s="120"/>
      <c r="O6" s="120"/>
      <c r="P6" s="120"/>
      <c r="Q6" s="120"/>
      <c r="R6" s="120"/>
      <c r="S6" s="114"/>
      <c r="T6" s="114"/>
      <c r="U6" s="117"/>
      <c r="V6" s="117"/>
      <c r="W6" s="114"/>
      <c r="X6" s="114"/>
      <c r="Y6" s="121"/>
      <c r="Z6" s="122"/>
      <c r="AA6" s="125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45" ht="140.25" customHeight="1" thickBot="1">
      <c r="A7" s="127"/>
      <c r="B7" s="128"/>
      <c r="C7" s="128"/>
      <c r="D7" s="129"/>
      <c r="E7" s="129"/>
      <c r="F7" s="130"/>
      <c r="G7" s="131"/>
      <c r="H7" s="132"/>
      <c r="I7" s="133"/>
      <c r="J7" s="134"/>
      <c r="K7" s="135" t="s">
        <v>102</v>
      </c>
      <c r="L7" s="135" t="s">
        <v>103</v>
      </c>
      <c r="M7" s="135" t="s">
        <v>104</v>
      </c>
      <c r="N7" s="135" t="s">
        <v>105</v>
      </c>
      <c r="O7" s="135" t="s">
        <v>106</v>
      </c>
      <c r="P7" s="135" t="s">
        <v>107</v>
      </c>
      <c r="Q7" s="135" t="s">
        <v>108</v>
      </c>
      <c r="R7" s="135" t="s">
        <v>109</v>
      </c>
      <c r="S7" s="135" t="s">
        <v>110</v>
      </c>
      <c r="T7" s="135" t="s">
        <v>104</v>
      </c>
      <c r="U7" s="131"/>
      <c r="V7" s="131"/>
      <c r="W7" s="135" t="s">
        <v>111</v>
      </c>
      <c r="X7" s="135" t="s">
        <v>104</v>
      </c>
      <c r="Y7" s="136"/>
      <c r="Z7" s="137"/>
      <c r="AA7" s="125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</row>
    <row r="8" spans="1:148" ht="29.25" customHeight="1" thickBot="1">
      <c r="A8" s="14">
        <v>1</v>
      </c>
      <c r="B8" s="15">
        <v>2</v>
      </c>
      <c r="C8" s="15">
        <v>3</v>
      </c>
      <c r="D8" s="138">
        <v>4</v>
      </c>
      <c r="E8" s="138">
        <v>5</v>
      </c>
      <c r="F8" s="139">
        <v>8</v>
      </c>
      <c r="G8" s="15">
        <v>6</v>
      </c>
      <c r="H8" s="15">
        <v>7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8">
        <v>26</v>
      </c>
      <c r="AA8" s="125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</row>
    <row r="9" spans="1:44" s="151" customFormat="1" ht="21" customHeight="1" hidden="1">
      <c r="A9" s="140" t="s">
        <v>112</v>
      </c>
      <c r="B9" s="141">
        <v>7</v>
      </c>
      <c r="C9" s="141">
        <v>7.029300000000001</v>
      </c>
      <c r="D9" s="142">
        <v>30322.972</v>
      </c>
      <c r="E9" s="143">
        <v>30322.972</v>
      </c>
      <c r="F9" s="144">
        <v>100</v>
      </c>
      <c r="G9" s="145">
        <v>304000</v>
      </c>
      <c r="H9" s="145">
        <v>45</v>
      </c>
      <c r="I9" s="146">
        <v>2</v>
      </c>
      <c r="J9" s="147">
        <v>1</v>
      </c>
      <c r="K9" s="147">
        <v>1</v>
      </c>
      <c r="L9" s="147"/>
      <c r="M9" s="147"/>
      <c r="N9" s="147">
        <v>2</v>
      </c>
      <c r="O9" s="147"/>
      <c r="P9" s="147">
        <v>1</v>
      </c>
      <c r="Q9" s="147"/>
      <c r="R9" s="147"/>
      <c r="S9" s="147"/>
      <c r="T9" s="147"/>
      <c r="U9" s="147"/>
      <c r="V9" s="147"/>
      <c r="W9" s="147"/>
      <c r="X9" s="147"/>
      <c r="Y9" s="147"/>
      <c r="Z9" s="148">
        <v>7</v>
      </c>
      <c r="AA9" s="149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</row>
    <row r="10" spans="1:44" s="151" customFormat="1" ht="21" customHeight="1" hidden="1">
      <c r="A10" s="152"/>
      <c r="B10" s="153"/>
      <c r="C10" s="153"/>
      <c r="D10" s="154">
        <v>7132.955</v>
      </c>
      <c r="E10" s="155">
        <v>7132.955</v>
      </c>
      <c r="F10" s="156" t="s">
        <v>113</v>
      </c>
      <c r="G10" s="157">
        <v>240000</v>
      </c>
      <c r="H10" s="157">
        <v>45</v>
      </c>
      <c r="I10" s="158"/>
      <c r="J10" s="159"/>
      <c r="K10" s="159"/>
      <c r="L10" s="159"/>
      <c r="M10" s="159"/>
      <c r="N10" s="159"/>
      <c r="O10" s="158"/>
      <c r="P10" s="159"/>
      <c r="Q10" s="159"/>
      <c r="R10" s="159"/>
      <c r="S10" s="158"/>
      <c r="T10" s="159"/>
      <c r="U10" s="159"/>
      <c r="V10" s="159"/>
      <c r="W10" s="159"/>
      <c r="X10" s="159"/>
      <c r="Y10" s="159"/>
      <c r="Z10" s="160"/>
      <c r="AA10" s="149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</row>
    <row r="11" spans="1:44" s="151" customFormat="1" ht="21" customHeight="1" hidden="1">
      <c r="A11" s="152"/>
      <c r="B11" s="153"/>
      <c r="C11" s="153"/>
      <c r="D11" s="154">
        <v>0</v>
      </c>
      <c r="E11" s="155">
        <v>0</v>
      </c>
      <c r="F11" s="161" t="s">
        <v>114</v>
      </c>
      <c r="G11" s="157">
        <v>0</v>
      </c>
      <c r="H11" s="157">
        <v>0</v>
      </c>
      <c r="I11" s="158"/>
      <c r="J11" s="159"/>
      <c r="K11" s="159"/>
      <c r="L11" s="159"/>
      <c r="M11" s="159"/>
      <c r="N11" s="159"/>
      <c r="O11" s="158"/>
      <c r="P11" s="159"/>
      <c r="Q11" s="159"/>
      <c r="R11" s="159"/>
      <c r="S11" s="158"/>
      <c r="T11" s="159"/>
      <c r="U11" s="159"/>
      <c r="V11" s="159"/>
      <c r="W11" s="159"/>
      <c r="X11" s="159"/>
      <c r="Y11" s="159"/>
      <c r="Z11" s="160"/>
      <c r="AA11" s="149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</row>
    <row r="12" spans="1:44" s="151" customFormat="1" ht="21" customHeight="1" hidden="1">
      <c r="A12" s="152"/>
      <c r="B12" s="153"/>
      <c r="C12" s="153"/>
      <c r="D12" s="154">
        <v>0</v>
      </c>
      <c r="E12" s="155">
        <v>0</v>
      </c>
      <c r="F12" s="162" t="s">
        <v>115</v>
      </c>
      <c r="G12" s="157">
        <v>0</v>
      </c>
      <c r="H12" s="157">
        <v>0</v>
      </c>
      <c r="I12" s="158"/>
      <c r="J12" s="159"/>
      <c r="K12" s="159"/>
      <c r="L12" s="159"/>
      <c r="M12" s="159"/>
      <c r="N12" s="159"/>
      <c r="O12" s="158"/>
      <c r="P12" s="159"/>
      <c r="Q12" s="159"/>
      <c r="R12" s="159"/>
      <c r="S12" s="158"/>
      <c r="T12" s="159"/>
      <c r="U12" s="159"/>
      <c r="V12" s="159"/>
      <c r="W12" s="159"/>
      <c r="X12" s="159"/>
      <c r="Y12" s="159"/>
      <c r="Z12" s="160"/>
      <c r="AA12" s="149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</row>
    <row r="13" spans="1:44" s="151" customFormat="1" ht="21" customHeight="1" hidden="1">
      <c r="A13" s="152"/>
      <c r="B13" s="153"/>
      <c r="C13" s="153"/>
      <c r="D13" s="154">
        <v>0</v>
      </c>
      <c r="E13" s="155">
        <v>0</v>
      </c>
      <c r="F13" s="156">
        <v>0</v>
      </c>
      <c r="G13" s="157">
        <v>0</v>
      </c>
      <c r="H13" s="157">
        <v>0</v>
      </c>
      <c r="I13" s="158"/>
      <c r="J13" s="159"/>
      <c r="K13" s="159"/>
      <c r="L13" s="159"/>
      <c r="M13" s="159"/>
      <c r="N13" s="159"/>
      <c r="O13" s="158"/>
      <c r="P13" s="159"/>
      <c r="Q13" s="159"/>
      <c r="R13" s="159"/>
      <c r="S13" s="158"/>
      <c r="T13" s="159"/>
      <c r="U13" s="159"/>
      <c r="V13" s="159"/>
      <c r="W13" s="159"/>
      <c r="X13" s="159"/>
      <c r="Y13" s="159"/>
      <c r="Z13" s="160"/>
      <c r="AA13" s="163">
        <f>Z9+Z10+Z11+Z12+Z13</f>
        <v>7</v>
      </c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</row>
    <row r="14" spans="1:44" ht="21" customHeight="1" hidden="1">
      <c r="A14" s="164" t="s">
        <v>116</v>
      </c>
      <c r="B14" s="165">
        <v>3</v>
      </c>
      <c r="C14" s="165">
        <v>1.409</v>
      </c>
      <c r="D14" s="166"/>
      <c r="E14" s="167"/>
      <c r="F14" s="168">
        <v>100</v>
      </c>
      <c r="G14" s="169"/>
      <c r="H14" s="169"/>
      <c r="I14" s="170"/>
      <c r="J14" s="171"/>
      <c r="K14" s="171"/>
      <c r="L14" s="171"/>
      <c r="M14" s="171"/>
      <c r="N14" s="171"/>
      <c r="O14" s="17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A14" s="125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21" customHeight="1" hidden="1">
      <c r="A15" s="164"/>
      <c r="B15" s="165"/>
      <c r="C15" s="165"/>
      <c r="D15" s="166"/>
      <c r="E15" s="167"/>
      <c r="F15" s="168" t="s">
        <v>113</v>
      </c>
      <c r="G15" s="174"/>
      <c r="H15" s="169"/>
      <c r="I15" s="170"/>
      <c r="J15" s="171"/>
      <c r="K15" s="171"/>
      <c r="L15" s="171"/>
      <c r="M15" s="171"/>
      <c r="N15" s="171"/>
      <c r="O15" s="17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A15" s="125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21" customHeight="1" hidden="1">
      <c r="A16" s="164"/>
      <c r="B16" s="165"/>
      <c r="C16" s="165"/>
      <c r="D16" s="166"/>
      <c r="E16" s="167"/>
      <c r="F16" s="175" t="s">
        <v>114</v>
      </c>
      <c r="G16" s="169"/>
      <c r="H16" s="169"/>
      <c r="I16" s="170"/>
      <c r="J16" s="171"/>
      <c r="K16" s="171"/>
      <c r="L16" s="171"/>
      <c r="M16" s="171"/>
      <c r="N16" s="171"/>
      <c r="O16" s="17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3"/>
      <c r="AA16" s="125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21" customHeight="1" hidden="1">
      <c r="A17" s="164"/>
      <c r="B17" s="165"/>
      <c r="C17" s="165"/>
      <c r="D17" s="176">
        <v>1458.27</v>
      </c>
      <c r="E17" s="177">
        <v>501</v>
      </c>
      <c r="F17" s="178" t="s">
        <v>115</v>
      </c>
      <c r="G17" s="174"/>
      <c r="H17" s="169"/>
      <c r="I17" s="170"/>
      <c r="J17" s="172">
        <v>1</v>
      </c>
      <c r="K17" s="172"/>
      <c r="L17" s="172">
        <v>1</v>
      </c>
      <c r="M17" s="172"/>
      <c r="N17" s="171"/>
      <c r="O17" s="172">
        <v>1</v>
      </c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>
        <f>I17+J17+K17+L17+M17+N17+O17+P17+Q17+R17+S17+T17+U17+V17+W17+X17+Y17</f>
        <v>3</v>
      </c>
      <c r="AA17" s="125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21" customHeight="1" hidden="1">
      <c r="A18" s="164"/>
      <c r="B18" s="165"/>
      <c r="C18" s="165"/>
      <c r="D18" s="166"/>
      <c r="E18" s="167"/>
      <c r="F18" s="168">
        <v>0</v>
      </c>
      <c r="G18" s="169"/>
      <c r="H18" s="169"/>
      <c r="I18" s="170"/>
      <c r="J18" s="171"/>
      <c r="K18" s="171"/>
      <c r="L18" s="171"/>
      <c r="M18" s="171"/>
      <c r="N18" s="171"/>
      <c r="O18" s="17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163">
        <f>Z14+Z15+Z16+Z17+Z18</f>
        <v>3</v>
      </c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s="151" customFormat="1" ht="21" customHeight="1" hidden="1">
      <c r="A19" s="179" t="s">
        <v>117</v>
      </c>
      <c r="B19" s="180">
        <v>8</v>
      </c>
      <c r="C19" s="180">
        <v>3.47</v>
      </c>
      <c r="D19" s="154">
        <v>6434.8</v>
      </c>
      <c r="E19" s="155">
        <v>6434.8</v>
      </c>
      <c r="F19" s="156">
        <v>100</v>
      </c>
      <c r="G19" s="181">
        <v>147500</v>
      </c>
      <c r="H19" s="157">
        <v>30</v>
      </c>
      <c r="I19" s="158"/>
      <c r="J19" s="159"/>
      <c r="K19" s="159">
        <v>2</v>
      </c>
      <c r="L19" s="159"/>
      <c r="M19" s="159">
        <v>1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>
        <v>3</v>
      </c>
      <c r="AA19" s="149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</row>
    <row r="20" spans="1:44" s="151" customFormat="1" ht="21" customHeight="1" hidden="1">
      <c r="A20" s="182"/>
      <c r="B20" s="180"/>
      <c r="C20" s="180"/>
      <c r="D20" s="154">
        <v>0</v>
      </c>
      <c r="E20" s="155">
        <v>0</v>
      </c>
      <c r="F20" s="156" t="s">
        <v>113</v>
      </c>
      <c r="G20" s="181">
        <v>0</v>
      </c>
      <c r="H20" s="157">
        <v>0</v>
      </c>
      <c r="I20" s="158"/>
      <c r="J20" s="159"/>
      <c r="K20" s="159">
        <v>1</v>
      </c>
      <c r="L20" s="159"/>
      <c r="M20" s="159">
        <v>1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>
        <v>2</v>
      </c>
      <c r="AA20" s="149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</row>
    <row r="21" spans="1:44" s="151" customFormat="1" ht="21" customHeight="1" hidden="1">
      <c r="A21" s="182"/>
      <c r="B21" s="180"/>
      <c r="C21" s="180"/>
      <c r="D21" s="154"/>
      <c r="E21" s="155"/>
      <c r="F21" s="161" t="s">
        <v>114</v>
      </c>
      <c r="G21" s="181"/>
      <c r="H21" s="157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49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</row>
    <row r="22" spans="1:44" s="151" customFormat="1" ht="21" customHeight="1" hidden="1">
      <c r="A22" s="182"/>
      <c r="B22" s="180"/>
      <c r="C22" s="180"/>
      <c r="D22" s="154">
        <v>43341.3</v>
      </c>
      <c r="E22" s="155">
        <v>27684</v>
      </c>
      <c r="F22" s="162" t="s">
        <v>115</v>
      </c>
      <c r="G22" s="181">
        <v>0</v>
      </c>
      <c r="H22" s="157">
        <v>0</v>
      </c>
      <c r="I22" s="158"/>
      <c r="J22" s="159">
        <v>1</v>
      </c>
      <c r="K22" s="159"/>
      <c r="L22" s="159">
        <v>3</v>
      </c>
      <c r="M22" s="159">
        <v>1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>
        <v>5</v>
      </c>
      <c r="AA22" s="149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</row>
    <row r="23" spans="1:44" s="151" customFormat="1" ht="21" customHeight="1" hidden="1">
      <c r="A23" s="182"/>
      <c r="B23" s="180"/>
      <c r="C23" s="180"/>
      <c r="D23" s="154"/>
      <c r="E23" s="155"/>
      <c r="F23" s="156">
        <v>0</v>
      </c>
      <c r="G23" s="181"/>
      <c r="H23" s="157"/>
      <c r="I23" s="158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60"/>
      <c r="AA23" s="163">
        <f>Z19+Z20+Z21+Z22+Z23</f>
        <v>10</v>
      </c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</row>
    <row r="24" spans="1:44" s="151" customFormat="1" ht="21" customHeight="1" hidden="1">
      <c r="A24" s="183" t="s">
        <v>118</v>
      </c>
      <c r="B24" s="153">
        <v>6</v>
      </c>
      <c r="C24" s="153">
        <v>5.707</v>
      </c>
      <c r="D24" s="154"/>
      <c r="E24" s="155"/>
      <c r="F24" s="156">
        <v>100</v>
      </c>
      <c r="G24" s="184"/>
      <c r="H24" s="157"/>
      <c r="I24" s="158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>
        <v>1</v>
      </c>
      <c r="U24" s="159"/>
      <c r="V24" s="159"/>
      <c r="W24" s="159"/>
      <c r="X24" s="159"/>
      <c r="Y24" s="159"/>
      <c r="Z24" s="160">
        <v>1</v>
      </c>
      <c r="AA24" s="149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</row>
    <row r="25" spans="1:44" s="151" customFormat="1" ht="21" customHeight="1" hidden="1">
      <c r="A25" s="185"/>
      <c r="B25" s="153"/>
      <c r="C25" s="153"/>
      <c r="D25" s="154"/>
      <c r="E25" s="155"/>
      <c r="F25" s="156" t="s">
        <v>113</v>
      </c>
      <c r="G25" s="184"/>
      <c r="H25" s="157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149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</row>
    <row r="26" spans="1:44" s="151" customFormat="1" ht="21" customHeight="1" hidden="1">
      <c r="A26" s="185"/>
      <c r="B26" s="153"/>
      <c r="C26" s="153"/>
      <c r="D26" s="154"/>
      <c r="E26" s="155"/>
      <c r="F26" s="161" t="s">
        <v>114</v>
      </c>
      <c r="G26" s="157">
        <v>56400</v>
      </c>
      <c r="H26" s="157">
        <v>18</v>
      </c>
      <c r="I26" s="158"/>
      <c r="J26" s="159"/>
      <c r="K26" s="159"/>
      <c r="L26" s="159"/>
      <c r="M26" s="159"/>
      <c r="N26" s="159"/>
      <c r="O26" s="159"/>
      <c r="P26" s="159"/>
      <c r="Q26" s="159"/>
      <c r="R26" s="159">
        <v>3</v>
      </c>
      <c r="S26" s="159"/>
      <c r="T26" s="159"/>
      <c r="U26" s="159"/>
      <c r="V26" s="159"/>
      <c r="W26" s="159"/>
      <c r="X26" s="159"/>
      <c r="Y26" s="159"/>
      <c r="Z26" s="160">
        <v>3</v>
      </c>
      <c r="AA26" s="149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</row>
    <row r="27" spans="1:44" s="151" customFormat="1" ht="21" customHeight="1" hidden="1">
      <c r="A27" s="185"/>
      <c r="B27" s="153"/>
      <c r="C27" s="153"/>
      <c r="D27" s="154"/>
      <c r="E27" s="155"/>
      <c r="F27" s="162" t="s">
        <v>115</v>
      </c>
      <c r="G27" s="184">
        <v>74000</v>
      </c>
      <c r="H27" s="157">
        <v>8</v>
      </c>
      <c r="I27" s="158"/>
      <c r="J27" s="159"/>
      <c r="K27" s="159"/>
      <c r="L27" s="159"/>
      <c r="M27" s="159"/>
      <c r="N27" s="159"/>
      <c r="O27" s="159"/>
      <c r="P27" s="159"/>
      <c r="Q27" s="159"/>
      <c r="R27" s="159">
        <v>1</v>
      </c>
      <c r="S27" s="159"/>
      <c r="T27" s="159"/>
      <c r="U27" s="159"/>
      <c r="V27" s="159"/>
      <c r="W27" s="159"/>
      <c r="X27" s="159"/>
      <c r="Y27" s="159"/>
      <c r="Z27" s="160">
        <v>1</v>
      </c>
      <c r="AA27" s="149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</row>
    <row r="28" spans="1:44" s="151" customFormat="1" ht="21" customHeight="1" hidden="1">
      <c r="A28" s="185"/>
      <c r="B28" s="153"/>
      <c r="C28" s="153"/>
      <c r="D28" s="154">
        <v>211</v>
      </c>
      <c r="E28" s="155">
        <v>211</v>
      </c>
      <c r="F28" s="156">
        <v>0</v>
      </c>
      <c r="G28" s="184"/>
      <c r="H28" s="157"/>
      <c r="I28" s="158"/>
      <c r="J28" s="159"/>
      <c r="K28" s="159"/>
      <c r="L28" s="159"/>
      <c r="M28" s="159"/>
      <c r="N28" s="159"/>
      <c r="O28" s="159"/>
      <c r="P28" s="159"/>
      <c r="Q28" s="159">
        <v>1</v>
      </c>
      <c r="R28" s="159"/>
      <c r="S28" s="159"/>
      <c r="T28" s="159"/>
      <c r="U28" s="159"/>
      <c r="V28" s="159"/>
      <c r="W28" s="159"/>
      <c r="X28" s="159"/>
      <c r="Y28" s="159"/>
      <c r="Z28" s="160">
        <v>1</v>
      </c>
      <c r="AA28" s="163">
        <f>Z24+Z25+Z26+Z27+Z28</f>
        <v>6</v>
      </c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</row>
    <row r="29" spans="1:44" s="151" customFormat="1" ht="21" customHeight="1" hidden="1">
      <c r="A29" s="183" t="s">
        <v>119</v>
      </c>
      <c r="B29" s="153">
        <v>15</v>
      </c>
      <c r="C29" s="153">
        <v>125.9</v>
      </c>
      <c r="D29" s="186">
        <v>617</v>
      </c>
      <c r="E29" s="155">
        <v>617</v>
      </c>
      <c r="F29" s="156">
        <v>100</v>
      </c>
      <c r="G29" s="184">
        <v>70000</v>
      </c>
      <c r="H29" s="157">
        <v>12</v>
      </c>
      <c r="I29" s="158"/>
      <c r="J29" s="159"/>
      <c r="K29" s="159">
        <v>1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>
        <v>1</v>
      </c>
      <c r="AA29" s="149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</row>
    <row r="30" spans="1:44" s="151" customFormat="1" ht="21" customHeight="1" hidden="1">
      <c r="A30" s="185"/>
      <c r="B30" s="153"/>
      <c r="C30" s="153"/>
      <c r="D30" s="154">
        <v>497.4</v>
      </c>
      <c r="E30" s="155">
        <v>497.4</v>
      </c>
      <c r="F30" s="156" t="s">
        <v>113</v>
      </c>
      <c r="G30" s="184">
        <v>17500</v>
      </c>
      <c r="H30" s="157">
        <v>8</v>
      </c>
      <c r="I30" s="158"/>
      <c r="J30" s="159"/>
      <c r="K30" s="159"/>
      <c r="L30" s="159"/>
      <c r="M30" s="159"/>
      <c r="N30" s="159"/>
      <c r="O30" s="159"/>
      <c r="P30" s="159"/>
      <c r="Q30" s="159"/>
      <c r="R30" s="159"/>
      <c r="S30" s="159">
        <v>1</v>
      </c>
      <c r="T30" s="159"/>
      <c r="U30" s="159"/>
      <c r="V30" s="159"/>
      <c r="W30" s="159"/>
      <c r="X30" s="159"/>
      <c r="Y30" s="159"/>
      <c r="Z30" s="160">
        <v>1</v>
      </c>
      <c r="AA30" s="149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</row>
    <row r="31" spans="1:44" s="151" customFormat="1" ht="21" customHeight="1" hidden="1">
      <c r="A31" s="185"/>
      <c r="B31" s="153"/>
      <c r="C31" s="153"/>
      <c r="D31" s="154">
        <v>0</v>
      </c>
      <c r="E31" s="155">
        <v>0</v>
      </c>
      <c r="F31" s="161" t="s">
        <v>114</v>
      </c>
      <c r="G31" s="157">
        <v>3500</v>
      </c>
      <c r="H31" s="157">
        <v>3</v>
      </c>
      <c r="I31" s="158"/>
      <c r="J31" s="159"/>
      <c r="K31" s="159"/>
      <c r="L31" s="159"/>
      <c r="M31" s="159"/>
      <c r="N31" s="159"/>
      <c r="O31" s="159"/>
      <c r="P31" s="159">
        <v>1</v>
      </c>
      <c r="Q31" s="159"/>
      <c r="R31" s="159"/>
      <c r="S31" s="159"/>
      <c r="T31" s="159"/>
      <c r="U31" s="159"/>
      <c r="V31" s="159"/>
      <c r="W31" s="159"/>
      <c r="X31" s="159"/>
      <c r="Y31" s="159"/>
      <c r="Z31" s="160">
        <v>1</v>
      </c>
      <c r="AA31" s="149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</row>
    <row r="32" spans="1:44" s="151" customFormat="1" ht="21" customHeight="1" hidden="1">
      <c r="A32" s="185"/>
      <c r="B32" s="153"/>
      <c r="C32" s="153"/>
      <c r="D32" s="154">
        <v>0</v>
      </c>
      <c r="E32" s="155">
        <v>0</v>
      </c>
      <c r="F32" s="162" t="s">
        <v>115</v>
      </c>
      <c r="G32" s="184">
        <v>5000</v>
      </c>
      <c r="H32" s="157">
        <v>6</v>
      </c>
      <c r="I32" s="158"/>
      <c r="J32" s="159"/>
      <c r="K32" s="159"/>
      <c r="L32" s="159"/>
      <c r="M32" s="159"/>
      <c r="N32" s="159"/>
      <c r="O32" s="159">
        <v>1</v>
      </c>
      <c r="P32" s="159">
        <v>1</v>
      </c>
      <c r="Q32" s="159"/>
      <c r="R32" s="159"/>
      <c r="S32" s="159"/>
      <c r="T32" s="159"/>
      <c r="U32" s="159"/>
      <c r="V32" s="159"/>
      <c r="W32" s="159"/>
      <c r="X32" s="159"/>
      <c r="Y32" s="159"/>
      <c r="Z32" s="160">
        <v>2</v>
      </c>
      <c r="AA32" s="149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</row>
    <row r="33" spans="1:44" s="151" customFormat="1" ht="21" customHeight="1" hidden="1">
      <c r="A33" s="185"/>
      <c r="B33" s="153"/>
      <c r="C33" s="153"/>
      <c r="D33" s="154">
        <v>818.3</v>
      </c>
      <c r="E33" s="155">
        <v>818.3</v>
      </c>
      <c r="F33" s="156">
        <v>0</v>
      </c>
      <c r="G33" s="157">
        <v>500</v>
      </c>
      <c r="H33" s="157">
        <v>2</v>
      </c>
      <c r="I33" s="158"/>
      <c r="J33" s="159"/>
      <c r="K33" s="159"/>
      <c r="L33" s="159">
        <v>2</v>
      </c>
      <c r="M33" s="159"/>
      <c r="N33" s="159"/>
      <c r="O33" s="159"/>
      <c r="P33" s="159">
        <v>2</v>
      </c>
      <c r="Q33" s="159">
        <v>3</v>
      </c>
      <c r="R33" s="159">
        <v>2</v>
      </c>
      <c r="S33" s="159"/>
      <c r="T33" s="159">
        <v>1</v>
      </c>
      <c r="U33" s="159"/>
      <c r="V33" s="159"/>
      <c r="W33" s="159"/>
      <c r="X33" s="159"/>
      <c r="Y33" s="159"/>
      <c r="Z33" s="160">
        <v>10</v>
      </c>
      <c r="AA33" s="163">
        <f>Z29+Z30+Z31+Z32+Z33</f>
        <v>15</v>
      </c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</row>
    <row r="34" spans="1:44" s="151" customFormat="1" ht="21.75" customHeight="1" hidden="1">
      <c r="A34" s="183" t="s">
        <v>120</v>
      </c>
      <c r="B34" s="187">
        <v>14</v>
      </c>
      <c r="C34" s="188">
        <v>48.984</v>
      </c>
      <c r="D34" s="189">
        <v>8057.6</v>
      </c>
      <c r="E34" s="190">
        <v>5057.6</v>
      </c>
      <c r="F34" s="156">
        <v>100</v>
      </c>
      <c r="G34" s="191">
        <v>3500</v>
      </c>
      <c r="H34" s="192">
        <v>20</v>
      </c>
      <c r="I34" s="193"/>
      <c r="J34" s="194">
        <v>1</v>
      </c>
      <c r="K34" s="194"/>
      <c r="L34" s="195"/>
      <c r="M34" s="195"/>
      <c r="N34" s="194"/>
      <c r="O34" s="194">
        <v>1</v>
      </c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6">
        <f>Y34+X34+W34+V34+U34+T34+S34+R34+Q34+P34+O34+N34+M34+L34+K34+J34+I34</f>
        <v>2</v>
      </c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</row>
    <row r="35" spans="1:44" s="151" customFormat="1" ht="21.75" customHeight="1" hidden="1">
      <c r="A35" s="185"/>
      <c r="B35" s="187"/>
      <c r="C35" s="188"/>
      <c r="D35" s="189"/>
      <c r="E35" s="190"/>
      <c r="F35" s="156" t="s">
        <v>113</v>
      </c>
      <c r="G35" s="197"/>
      <c r="H35" s="198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6">
        <f>Y35+X35+W35+V35+U35+T35+S35+R35+Q35+P35+O35+N35+M35+L35+K35+J35+I35</f>
        <v>0</v>
      </c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</row>
    <row r="36" spans="1:44" s="151" customFormat="1" ht="21.75" customHeight="1" hidden="1">
      <c r="A36" s="185"/>
      <c r="B36" s="187"/>
      <c r="C36" s="188"/>
      <c r="D36" s="189">
        <v>40229.9</v>
      </c>
      <c r="E36" s="189">
        <v>25033.1</v>
      </c>
      <c r="F36" s="161" t="s">
        <v>114</v>
      </c>
      <c r="G36" s="191">
        <v>13500</v>
      </c>
      <c r="H36" s="192">
        <v>36</v>
      </c>
      <c r="I36" s="193"/>
      <c r="J36" s="199">
        <v>2</v>
      </c>
      <c r="K36" s="199"/>
      <c r="L36" s="199">
        <v>5</v>
      </c>
      <c r="M36" s="199"/>
      <c r="N36" s="199">
        <v>3</v>
      </c>
      <c r="O36" s="199"/>
      <c r="P36" s="199">
        <v>1</v>
      </c>
      <c r="Q36" s="199">
        <v>1</v>
      </c>
      <c r="R36" s="199"/>
      <c r="S36" s="199"/>
      <c r="T36" s="199"/>
      <c r="U36" s="199"/>
      <c r="V36" s="199"/>
      <c r="W36" s="199"/>
      <c r="X36" s="199"/>
      <c r="Y36" s="199"/>
      <c r="Z36" s="196">
        <f>Y36+X36+W36+V36+U36+T36+S36+R36+Q36+P36+O36+N36+M36+L36+K36+J36+I36</f>
        <v>12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</row>
    <row r="37" spans="1:44" s="151" customFormat="1" ht="21.75" customHeight="1" hidden="1">
      <c r="A37" s="185"/>
      <c r="B37" s="187"/>
      <c r="C37" s="188"/>
      <c r="D37" s="189"/>
      <c r="E37" s="189"/>
      <c r="F37" s="162" t="s">
        <v>115</v>
      </c>
      <c r="G37" s="191"/>
      <c r="H37" s="191"/>
      <c r="I37" s="193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6">
        <f>Y37+X37+W37+V37+U37+T37+S37+R37+Q37+P37+O37+N37+M37+L37+K37+J37+I37</f>
        <v>0</v>
      </c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</row>
    <row r="38" spans="1:44" s="151" customFormat="1" ht="21.75" customHeight="1" hidden="1">
      <c r="A38" s="185"/>
      <c r="B38" s="187"/>
      <c r="C38" s="188"/>
      <c r="D38" s="189">
        <v>58447.8</v>
      </c>
      <c r="E38" s="186">
        <v>43108</v>
      </c>
      <c r="F38" s="156">
        <v>0</v>
      </c>
      <c r="G38" s="191"/>
      <c r="H38" s="191"/>
      <c r="I38" s="193"/>
      <c r="J38" s="194">
        <v>3</v>
      </c>
      <c r="K38" s="194">
        <v>1</v>
      </c>
      <c r="L38" s="199">
        <v>1</v>
      </c>
      <c r="M38" s="199"/>
      <c r="N38" s="194">
        <v>3</v>
      </c>
      <c r="O38" s="194">
        <v>1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6">
        <f>Y38+X38+W38+V38+U38+T38+S38+R38+Q38+P38+O38+N38+M38+L38+K38+J38+I38</f>
        <v>9</v>
      </c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</row>
    <row r="39" spans="1:44" ht="21" customHeight="1" hidden="1">
      <c r="A39" s="200" t="s">
        <v>121</v>
      </c>
      <c r="B39" s="165">
        <v>3</v>
      </c>
      <c r="C39" s="165">
        <v>139.92</v>
      </c>
      <c r="D39" s="201"/>
      <c r="E39" s="201"/>
      <c r="F39" s="168">
        <v>100</v>
      </c>
      <c r="G39" s="202"/>
      <c r="H39" s="202"/>
      <c r="I39" s="203"/>
      <c r="J39" s="203"/>
      <c r="K39" s="203"/>
      <c r="L39" s="203"/>
      <c r="M39" s="203"/>
      <c r="N39" s="203"/>
      <c r="O39" s="203"/>
      <c r="P39" s="203"/>
      <c r="Q39" s="172"/>
      <c r="R39" s="172"/>
      <c r="S39" s="203"/>
      <c r="T39" s="203"/>
      <c r="U39" s="203"/>
      <c r="V39" s="203"/>
      <c r="W39" s="203"/>
      <c r="X39" s="203"/>
      <c r="Y39" s="203"/>
      <c r="Z39" s="204"/>
      <c r="AA39" s="125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21" customHeight="1" hidden="1">
      <c r="A40" s="205"/>
      <c r="B40" s="165"/>
      <c r="C40" s="165"/>
      <c r="D40" s="166"/>
      <c r="E40" s="167"/>
      <c r="F40" s="168" t="s">
        <v>113</v>
      </c>
      <c r="G40" s="174"/>
      <c r="H40" s="169"/>
      <c r="I40" s="203"/>
      <c r="J40" s="203"/>
      <c r="K40" s="203"/>
      <c r="L40" s="203"/>
      <c r="M40" s="203"/>
      <c r="N40" s="203"/>
      <c r="O40" s="203"/>
      <c r="P40" s="203"/>
      <c r="Q40" s="172"/>
      <c r="R40" s="172"/>
      <c r="S40" s="203"/>
      <c r="T40" s="203"/>
      <c r="U40" s="203"/>
      <c r="V40" s="203"/>
      <c r="W40" s="203"/>
      <c r="X40" s="203"/>
      <c r="Y40" s="203"/>
      <c r="Z40" s="204"/>
      <c r="AA40" s="125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21" customHeight="1" hidden="1">
      <c r="A41" s="205"/>
      <c r="B41" s="165"/>
      <c r="C41" s="165"/>
      <c r="D41" s="166"/>
      <c r="E41" s="167"/>
      <c r="F41" s="175" t="s">
        <v>114</v>
      </c>
      <c r="G41" s="169"/>
      <c r="H41" s="169"/>
      <c r="I41" s="203"/>
      <c r="J41" s="203"/>
      <c r="K41" s="203"/>
      <c r="L41" s="203"/>
      <c r="M41" s="203"/>
      <c r="N41" s="203"/>
      <c r="O41" s="203"/>
      <c r="P41" s="203"/>
      <c r="Q41" s="172"/>
      <c r="R41" s="172"/>
      <c r="S41" s="203"/>
      <c r="T41" s="203"/>
      <c r="U41" s="203"/>
      <c r="V41" s="203"/>
      <c r="W41" s="203"/>
      <c r="X41" s="203"/>
      <c r="Y41" s="203"/>
      <c r="Z41" s="204"/>
      <c r="AA41" s="125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1" customHeight="1" hidden="1">
      <c r="A42" s="205"/>
      <c r="B42" s="165"/>
      <c r="C42" s="165"/>
      <c r="D42" s="176">
        <v>552.89</v>
      </c>
      <c r="E42" s="177">
        <v>552.89</v>
      </c>
      <c r="F42" s="178" t="s">
        <v>115</v>
      </c>
      <c r="G42" s="206">
        <v>51200</v>
      </c>
      <c r="H42" s="207">
        <v>24</v>
      </c>
      <c r="I42" s="203"/>
      <c r="J42" s="203"/>
      <c r="K42" s="203"/>
      <c r="L42" s="203"/>
      <c r="M42" s="203"/>
      <c r="N42" s="203"/>
      <c r="O42" s="203"/>
      <c r="P42" s="203"/>
      <c r="Q42" s="172">
        <v>2</v>
      </c>
      <c r="R42" s="172">
        <v>1</v>
      </c>
      <c r="S42" s="203"/>
      <c r="T42" s="203"/>
      <c r="U42" s="203"/>
      <c r="V42" s="203"/>
      <c r="W42" s="203"/>
      <c r="X42" s="203"/>
      <c r="Y42" s="203"/>
      <c r="Z42" s="204">
        <v>3</v>
      </c>
      <c r="AA42" s="125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21" customHeight="1" hidden="1">
      <c r="A43" s="205"/>
      <c r="B43" s="165"/>
      <c r="C43" s="165"/>
      <c r="D43" s="166"/>
      <c r="E43" s="167"/>
      <c r="F43" s="168">
        <v>0</v>
      </c>
      <c r="G43" s="169"/>
      <c r="H43" s="169"/>
      <c r="I43" s="203"/>
      <c r="J43" s="203"/>
      <c r="K43" s="203"/>
      <c r="L43" s="203"/>
      <c r="M43" s="203"/>
      <c r="N43" s="203"/>
      <c r="O43" s="203"/>
      <c r="P43" s="203"/>
      <c r="Q43" s="172"/>
      <c r="R43" s="172"/>
      <c r="S43" s="203"/>
      <c r="T43" s="203"/>
      <c r="U43" s="203"/>
      <c r="V43" s="203"/>
      <c r="W43" s="203"/>
      <c r="X43" s="203"/>
      <c r="Y43" s="203"/>
      <c r="Z43" s="204"/>
      <c r="AA43" s="163">
        <f>Z39+Z40+Z41+Z42+Z43</f>
        <v>3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21" customHeight="1" hidden="1">
      <c r="A44" s="208" t="s">
        <v>122</v>
      </c>
      <c r="B44" s="165">
        <v>12</v>
      </c>
      <c r="C44" s="153">
        <v>266.055</v>
      </c>
      <c r="D44" s="154">
        <v>6600.78</v>
      </c>
      <c r="E44" s="155">
        <v>6600.78</v>
      </c>
      <c r="F44" s="156">
        <v>100</v>
      </c>
      <c r="G44" s="184">
        <v>15300000</v>
      </c>
      <c r="H44" s="157">
        <v>420</v>
      </c>
      <c r="I44" s="158"/>
      <c r="J44" s="159"/>
      <c r="K44" s="159"/>
      <c r="L44" s="159"/>
      <c r="M44" s="159"/>
      <c r="N44" s="159"/>
      <c r="O44" s="159">
        <v>1</v>
      </c>
      <c r="P44" s="159">
        <v>2</v>
      </c>
      <c r="Q44" s="159"/>
      <c r="R44" s="172">
        <v>2</v>
      </c>
      <c r="S44" s="172"/>
      <c r="T44" s="172">
        <v>2</v>
      </c>
      <c r="U44" s="172"/>
      <c r="V44" s="172"/>
      <c r="W44" s="172"/>
      <c r="X44" s="172"/>
      <c r="Y44" s="172"/>
      <c r="Z44" s="204">
        <v>7</v>
      </c>
      <c r="AA44" s="125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21" customHeight="1" hidden="1">
      <c r="A45" s="209"/>
      <c r="B45" s="165"/>
      <c r="C45" s="153"/>
      <c r="D45" s="154"/>
      <c r="E45" s="155"/>
      <c r="F45" s="156" t="s">
        <v>113</v>
      </c>
      <c r="G45" s="184"/>
      <c r="H45" s="157"/>
      <c r="I45" s="158"/>
      <c r="J45" s="159"/>
      <c r="K45" s="159"/>
      <c r="L45" s="159"/>
      <c r="M45" s="159"/>
      <c r="N45" s="159"/>
      <c r="O45" s="159"/>
      <c r="P45" s="159"/>
      <c r="Q45" s="159"/>
      <c r="R45" s="172"/>
      <c r="S45" s="172"/>
      <c r="T45" s="172"/>
      <c r="U45" s="172"/>
      <c r="V45" s="172"/>
      <c r="W45" s="172"/>
      <c r="X45" s="172"/>
      <c r="Y45" s="172"/>
      <c r="Z45" s="204"/>
      <c r="AA45" s="125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21" customHeight="1" hidden="1">
      <c r="A46" s="209"/>
      <c r="B46" s="165"/>
      <c r="C46" s="153"/>
      <c r="D46" s="154"/>
      <c r="E46" s="155"/>
      <c r="F46" s="161" t="s">
        <v>114</v>
      </c>
      <c r="G46" s="157"/>
      <c r="H46" s="157"/>
      <c r="I46" s="158"/>
      <c r="J46" s="159"/>
      <c r="K46" s="159"/>
      <c r="L46" s="159"/>
      <c r="M46" s="159"/>
      <c r="N46" s="159"/>
      <c r="O46" s="159"/>
      <c r="P46" s="159"/>
      <c r="Q46" s="159"/>
      <c r="R46" s="172"/>
      <c r="S46" s="172"/>
      <c r="T46" s="172"/>
      <c r="U46" s="172"/>
      <c r="V46" s="172"/>
      <c r="W46" s="172"/>
      <c r="X46" s="172"/>
      <c r="Y46" s="172"/>
      <c r="Z46" s="204"/>
      <c r="AA46" s="125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21" customHeight="1" hidden="1">
      <c r="A47" s="209"/>
      <c r="B47" s="165"/>
      <c r="C47" s="153"/>
      <c r="D47" s="154">
        <v>1598.65</v>
      </c>
      <c r="E47" s="155">
        <v>1598.65</v>
      </c>
      <c r="F47" s="162" t="s">
        <v>115</v>
      </c>
      <c r="G47" s="184">
        <v>35200</v>
      </c>
      <c r="H47" s="157">
        <v>0</v>
      </c>
      <c r="I47" s="158"/>
      <c r="J47" s="159"/>
      <c r="K47" s="159"/>
      <c r="L47" s="159">
        <v>2</v>
      </c>
      <c r="M47" s="159"/>
      <c r="N47" s="159">
        <v>1</v>
      </c>
      <c r="O47" s="159"/>
      <c r="P47" s="159"/>
      <c r="Q47" s="159">
        <v>2</v>
      </c>
      <c r="R47" s="172">
        <v>1</v>
      </c>
      <c r="S47" s="172"/>
      <c r="T47" s="172"/>
      <c r="U47" s="172"/>
      <c r="V47" s="172"/>
      <c r="W47" s="172"/>
      <c r="X47" s="172"/>
      <c r="Y47" s="172"/>
      <c r="Z47" s="204">
        <v>6</v>
      </c>
      <c r="AA47" s="125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21" customHeight="1" hidden="1">
      <c r="A48" s="209"/>
      <c r="B48" s="165"/>
      <c r="C48" s="153"/>
      <c r="D48" s="154">
        <v>0</v>
      </c>
      <c r="E48" s="155">
        <v>0</v>
      </c>
      <c r="F48" s="156">
        <v>0</v>
      </c>
      <c r="G48" s="157">
        <v>0</v>
      </c>
      <c r="H48" s="157">
        <v>0</v>
      </c>
      <c r="I48" s="158"/>
      <c r="J48" s="159"/>
      <c r="K48" s="159"/>
      <c r="L48" s="159"/>
      <c r="M48" s="159"/>
      <c r="N48" s="159"/>
      <c r="O48" s="159"/>
      <c r="P48" s="159"/>
      <c r="Q48" s="159">
        <v>10</v>
      </c>
      <c r="R48" s="172"/>
      <c r="S48" s="172"/>
      <c r="T48" s="172"/>
      <c r="U48" s="172"/>
      <c r="V48" s="172"/>
      <c r="W48" s="172">
        <v>1</v>
      </c>
      <c r="X48" s="172"/>
      <c r="Y48" s="172"/>
      <c r="Z48" s="204">
        <v>11</v>
      </c>
      <c r="AA48" s="163">
        <f>Z44+Z45+Z46+Z47+Z48</f>
        <v>24</v>
      </c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s="151" customFormat="1" ht="21" customHeight="1" hidden="1">
      <c r="A49" s="183" t="s">
        <v>123</v>
      </c>
      <c r="B49" s="153">
        <v>8</v>
      </c>
      <c r="C49" s="153">
        <v>2.17</v>
      </c>
      <c r="D49" s="154"/>
      <c r="E49" s="155"/>
      <c r="F49" s="156">
        <v>100</v>
      </c>
      <c r="G49" s="184"/>
      <c r="H49" s="157"/>
      <c r="I49" s="158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60"/>
      <c r="AA49" s="149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</row>
    <row r="50" spans="1:44" s="151" customFormat="1" ht="21" customHeight="1" hidden="1">
      <c r="A50" s="185"/>
      <c r="B50" s="153"/>
      <c r="C50" s="153"/>
      <c r="D50" s="154"/>
      <c r="E50" s="154"/>
      <c r="F50" s="156" t="s">
        <v>113</v>
      </c>
      <c r="G50" s="157"/>
      <c r="H50" s="157"/>
      <c r="I50" s="158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60"/>
      <c r="AA50" s="149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</row>
    <row r="51" spans="1:44" s="151" customFormat="1" ht="21" customHeight="1" hidden="1">
      <c r="A51" s="185"/>
      <c r="B51" s="153"/>
      <c r="C51" s="153"/>
      <c r="D51" s="154"/>
      <c r="E51" s="155"/>
      <c r="F51" s="161" t="s">
        <v>114</v>
      </c>
      <c r="G51" s="157"/>
      <c r="H51" s="157"/>
      <c r="I51" s="158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60"/>
      <c r="AA51" s="149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</row>
    <row r="52" spans="1:44" s="151" customFormat="1" ht="21" customHeight="1" hidden="1">
      <c r="A52" s="185"/>
      <c r="B52" s="153"/>
      <c r="C52" s="153"/>
      <c r="D52" s="154">
        <v>4967.925</v>
      </c>
      <c r="E52" s="155">
        <v>1534.675</v>
      </c>
      <c r="F52" s="162" t="s">
        <v>115</v>
      </c>
      <c r="G52" s="184">
        <v>1160</v>
      </c>
      <c r="H52" s="157"/>
      <c r="I52" s="158"/>
      <c r="J52" s="159"/>
      <c r="K52" s="159"/>
      <c r="L52" s="159">
        <v>6</v>
      </c>
      <c r="M52" s="159"/>
      <c r="N52" s="159"/>
      <c r="O52" s="159"/>
      <c r="P52" s="159"/>
      <c r="Q52" s="159">
        <v>1</v>
      </c>
      <c r="R52" s="159"/>
      <c r="S52" s="159"/>
      <c r="T52" s="159"/>
      <c r="U52" s="159"/>
      <c r="V52" s="159"/>
      <c r="W52" s="159">
        <v>1</v>
      </c>
      <c r="X52" s="159"/>
      <c r="Y52" s="159"/>
      <c r="Z52" s="160">
        <v>8</v>
      </c>
      <c r="AA52" s="149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</row>
    <row r="53" spans="1:44" s="151" customFormat="1" ht="21" customHeight="1" hidden="1">
      <c r="A53" s="185"/>
      <c r="B53" s="153"/>
      <c r="C53" s="153"/>
      <c r="D53" s="154"/>
      <c r="E53" s="155"/>
      <c r="F53" s="156">
        <v>0</v>
      </c>
      <c r="G53" s="157"/>
      <c r="H53" s="157"/>
      <c r="I53" s="158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60"/>
      <c r="AA53" s="163">
        <f>Z49+Z50+Z51+Z52+Z53</f>
        <v>8</v>
      </c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</row>
    <row r="54" spans="1:44" s="151" customFormat="1" ht="21" customHeight="1" hidden="1">
      <c r="A54" s="210" t="s">
        <v>124</v>
      </c>
      <c r="B54" s="153">
        <v>3</v>
      </c>
      <c r="C54" s="211">
        <v>3.3412</v>
      </c>
      <c r="D54" s="154">
        <v>50000</v>
      </c>
      <c r="E54" s="155">
        <v>0</v>
      </c>
      <c r="F54" s="156">
        <v>100</v>
      </c>
      <c r="G54" s="184">
        <v>50000</v>
      </c>
      <c r="H54" s="157">
        <v>12</v>
      </c>
      <c r="I54" s="158"/>
      <c r="J54" s="159"/>
      <c r="K54" s="159"/>
      <c r="L54" s="159"/>
      <c r="M54" s="159"/>
      <c r="N54" s="159"/>
      <c r="O54" s="159"/>
      <c r="P54" s="159">
        <v>1</v>
      </c>
      <c r="Q54" s="159"/>
      <c r="R54" s="159"/>
      <c r="S54" s="159"/>
      <c r="T54" s="159"/>
      <c r="U54" s="159"/>
      <c r="V54" s="159"/>
      <c r="W54" s="159"/>
      <c r="X54" s="159"/>
      <c r="Y54" s="159"/>
      <c r="Z54" s="160">
        <v>1</v>
      </c>
      <c r="AA54" s="149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</row>
    <row r="55" spans="1:44" s="151" customFormat="1" ht="21" customHeight="1" hidden="1">
      <c r="A55" s="210"/>
      <c r="B55" s="153"/>
      <c r="C55" s="211"/>
      <c r="D55" s="154"/>
      <c r="E55" s="155"/>
      <c r="F55" s="156" t="s">
        <v>113</v>
      </c>
      <c r="G55" s="184"/>
      <c r="H55" s="157"/>
      <c r="I55" s="158"/>
      <c r="J55" s="159"/>
      <c r="K55" s="159"/>
      <c r="L55" s="159"/>
      <c r="M55" s="159"/>
      <c r="N55" s="159"/>
      <c r="O55" s="159"/>
      <c r="P55" s="159"/>
      <c r="Q55" s="159"/>
      <c r="R55" s="159">
        <v>1</v>
      </c>
      <c r="S55" s="159"/>
      <c r="T55" s="159"/>
      <c r="U55" s="159"/>
      <c r="V55" s="159"/>
      <c r="W55" s="159"/>
      <c r="X55" s="159"/>
      <c r="Y55" s="159"/>
      <c r="Z55" s="160">
        <v>1</v>
      </c>
      <c r="AA55" s="149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</row>
    <row r="56" spans="1:44" s="151" customFormat="1" ht="21" customHeight="1" hidden="1">
      <c r="A56" s="210"/>
      <c r="B56" s="153"/>
      <c r="C56" s="211"/>
      <c r="D56" s="186"/>
      <c r="E56" s="155"/>
      <c r="F56" s="161" t="s">
        <v>114</v>
      </c>
      <c r="G56" s="157"/>
      <c r="H56" s="157"/>
      <c r="I56" s="158"/>
      <c r="J56" s="159"/>
      <c r="K56" s="159"/>
      <c r="L56" s="159"/>
      <c r="M56" s="159"/>
      <c r="N56" s="159"/>
      <c r="O56" s="159"/>
      <c r="P56" s="159"/>
      <c r="Q56" s="159">
        <v>1</v>
      </c>
      <c r="R56" s="159"/>
      <c r="S56" s="159"/>
      <c r="T56" s="159"/>
      <c r="U56" s="159"/>
      <c r="V56" s="159"/>
      <c r="W56" s="159"/>
      <c r="X56" s="159"/>
      <c r="Y56" s="159"/>
      <c r="Z56" s="160">
        <v>1</v>
      </c>
      <c r="AA56" s="149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</row>
    <row r="57" spans="1:44" s="151" customFormat="1" ht="21" customHeight="1" hidden="1">
      <c r="A57" s="210"/>
      <c r="B57" s="153"/>
      <c r="C57" s="211"/>
      <c r="D57" s="154"/>
      <c r="E57" s="155"/>
      <c r="F57" s="162" t="s">
        <v>115</v>
      </c>
      <c r="G57" s="184"/>
      <c r="H57" s="157"/>
      <c r="I57" s="158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149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</row>
    <row r="58" spans="1:44" s="151" customFormat="1" ht="21" customHeight="1" hidden="1">
      <c r="A58" s="210"/>
      <c r="B58" s="153"/>
      <c r="C58" s="211"/>
      <c r="D58" s="154">
        <v>387.134</v>
      </c>
      <c r="E58" s="155">
        <v>0</v>
      </c>
      <c r="F58" s="156">
        <v>0</v>
      </c>
      <c r="G58" s="157"/>
      <c r="H58" s="157">
        <v>0</v>
      </c>
      <c r="I58" s="158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  <c r="AA58" s="163">
        <f>Z54+Z55+Z56+Z57+Z58</f>
        <v>3</v>
      </c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</row>
    <row r="59" spans="1:27" s="221" customFormat="1" ht="30" customHeight="1" hidden="1">
      <c r="A59" s="212" t="s">
        <v>125</v>
      </c>
      <c r="B59" s="213">
        <f>SUM(B9:B58)</f>
        <v>79</v>
      </c>
      <c r="C59" s="214">
        <f>SUM(C9:C58)</f>
        <v>603.9855</v>
      </c>
      <c r="D59" s="215">
        <f>D58+D57+D56+D55+D54+D53+D52+D51+D50+D49+D48+D47+D46+D45+D44+D43+D42+D41+D39+D40+D38+D37+D36+D35+D34+D33+D32+D31+D30+D29+D28+D27+D26+D25+D24+D23+D22+D21+D20+D19+D18+D17+D16+D15+D14+D13+D12+D11+D10+D9</f>
        <v>261676.67599999998</v>
      </c>
      <c r="E59" s="216">
        <f>E58+E57+E56+E55+E54+E53+E52+E51+E50+E49+E48+E47+E46+E45+E44+E43+E42+E41+E39+E40+E38+E37+E36+E35+E34+E33+E32+E31+E30+E29+E28+E27+E26+E25+E24+E23+E22+E21+E20+E19+E18+E17+E16+E15+E14+E13+E12+E11+E10+E9</f>
        <v>157705.122</v>
      </c>
      <c r="F59" s="217"/>
      <c r="G59" s="218">
        <f>G58+G57+G56+G55+G54+G53+G52+G51+G50+G49+G48+G47+G46+G45+G44+G43+G42+G41+G39+G40+G38+G37+G36+G35+G34+G33+G32+G31+G30+G29+G28+G27+G26+G25+G24+G23+G22+G21+G20+G19+G18+G17+G16+G15+G14+G13+G12+G11+G10+G9</f>
        <v>16372960</v>
      </c>
      <c r="H59" s="218">
        <f>H58+H57+H56+H55+H54+H53+H52+H51+H50+H49+H48+H47+H46+H45+H44+H43+H42+H41+H39+H40+H38+H37+H36+H35+H34+H33+H32+H31+H30+H29+H28+H27+H26+H25+H24+H23+H22+H21+H20+H19+H18+H17+H16+H15+H14+H13+H12+H11+H10+H9</f>
        <v>689</v>
      </c>
      <c r="I59" s="219">
        <f aca="true" t="shared" si="0" ref="I59:Z59">I58+I57+I56+I55+I54+I53+I52+I51+I50+I49+I48+I47+I46+I45+I44+I43+I42+I41+I39+I40+I38+I37+I36+I35+I34+I33+I32+I31+I30+I29+I28+I27+I26+I25+I24+I23+I22+I21+I20+I19+I18+I17+I16+I15+I14+I13+I12+I11+I10+I9</f>
        <v>2</v>
      </c>
      <c r="J59" s="219">
        <f t="shared" si="0"/>
        <v>9</v>
      </c>
      <c r="K59" s="219">
        <f t="shared" si="0"/>
        <v>6</v>
      </c>
      <c r="L59" s="219">
        <f t="shared" si="0"/>
        <v>20</v>
      </c>
      <c r="M59" s="219">
        <f t="shared" si="0"/>
        <v>3</v>
      </c>
      <c r="N59" s="219">
        <f t="shared" si="0"/>
        <v>9</v>
      </c>
      <c r="O59" s="219">
        <f t="shared" si="0"/>
        <v>5</v>
      </c>
      <c r="P59" s="219">
        <f t="shared" si="0"/>
        <v>9</v>
      </c>
      <c r="Q59" s="219">
        <f t="shared" si="0"/>
        <v>21</v>
      </c>
      <c r="R59" s="219">
        <f t="shared" si="0"/>
        <v>11</v>
      </c>
      <c r="S59" s="219">
        <f t="shared" si="0"/>
        <v>1</v>
      </c>
      <c r="T59" s="219">
        <f t="shared" si="0"/>
        <v>4</v>
      </c>
      <c r="U59" s="219">
        <f t="shared" si="0"/>
        <v>0</v>
      </c>
      <c r="V59" s="219">
        <f t="shared" si="0"/>
        <v>0</v>
      </c>
      <c r="W59" s="219">
        <f t="shared" si="0"/>
        <v>2</v>
      </c>
      <c r="X59" s="219">
        <f t="shared" si="0"/>
        <v>0</v>
      </c>
      <c r="Y59" s="219">
        <f t="shared" si="0"/>
        <v>0</v>
      </c>
      <c r="Z59" s="220">
        <f t="shared" si="0"/>
        <v>102</v>
      </c>
      <c r="AA59" s="103"/>
    </row>
    <row r="60" spans="1:27" s="221" customFormat="1" ht="34.5" customHeight="1" hidden="1">
      <c r="A60" s="222"/>
      <c r="B60" s="223"/>
      <c r="C60" s="223"/>
      <c r="D60" s="215"/>
      <c r="E60" s="215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5"/>
      <c r="AA60" s="226"/>
    </row>
    <row r="61" spans="1:27" s="221" customFormat="1" ht="34.5" customHeight="1">
      <c r="A61" s="227" t="s">
        <v>117</v>
      </c>
      <c r="B61" s="228">
        <v>9</v>
      </c>
      <c r="C61" s="228">
        <v>11.03</v>
      </c>
      <c r="D61" s="229">
        <v>3397.4</v>
      </c>
      <c r="E61" s="229">
        <v>3397.4</v>
      </c>
      <c r="F61" s="230">
        <v>100</v>
      </c>
      <c r="G61" s="231">
        <v>53500</v>
      </c>
      <c r="H61" s="232">
        <v>30</v>
      </c>
      <c r="I61" s="233"/>
      <c r="J61" s="234"/>
      <c r="K61" s="235"/>
      <c r="L61" s="235"/>
      <c r="M61" s="235"/>
      <c r="N61" s="235"/>
      <c r="O61" s="234">
        <v>2</v>
      </c>
      <c r="P61" s="235"/>
      <c r="Q61" s="235"/>
      <c r="R61" s="234">
        <v>2</v>
      </c>
      <c r="S61" s="235"/>
      <c r="T61" s="235"/>
      <c r="U61" s="235"/>
      <c r="V61" s="235"/>
      <c r="W61" s="235"/>
      <c r="X61" s="235"/>
      <c r="Y61" s="235"/>
      <c r="Z61" s="236">
        <f>SUM(I61:Y61)</f>
        <v>4</v>
      </c>
      <c r="AA61" s="226"/>
    </row>
    <row r="62" spans="1:44" s="151" customFormat="1" ht="34.5" customHeight="1">
      <c r="A62" s="237"/>
      <c r="B62" s="238"/>
      <c r="C62" s="238"/>
      <c r="D62" s="239"/>
      <c r="E62" s="239"/>
      <c r="F62" s="240"/>
      <c r="G62" s="241"/>
      <c r="H62" s="242"/>
      <c r="I62" s="243">
        <v>4</v>
      </c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4">
        <f aca="true" t="shared" si="1" ref="Z62:Z70">SUM(I62:Y62)</f>
        <v>4</v>
      </c>
      <c r="AA62" s="149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</row>
    <row r="63" spans="1:44" s="151" customFormat="1" ht="34.5" customHeight="1">
      <c r="A63" s="237"/>
      <c r="B63" s="238"/>
      <c r="C63" s="238"/>
      <c r="D63" s="229">
        <v>0</v>
      </c>
      <c r="E63" s="229">
        <v>0</v>
      </c>
      <c r="F63" s="230" t="s">
        <v>126</v>
      </c>
      <c r="G63" s="231">
        <v>50000</v>
      </c>
      <c r="H63" s="231">
        <v>15</v>
      </c>
      <c r="I63" s="233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4">
        <v>1</v>
      </c>
      <c r="Y63" s="235"/>
      <c r="Z63" s="236"/>
      <c r="AA63" s="149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</row>
    <row r="64" spans="1:44" s="151" customFormat="1" ht="34.5" customHeight="1">
      <c r="A64" s="237"/>
      <c r="B64" s="238"/>
      <c r="C64" s="238"/>
      <c r="D64" s="239"/>
      <c r="E64" s="239"/>
      <c r="F64" s="240"/>
      <c r="G64" s="241"/>
      <c r="H64" s="241"/>
      <c r="I64" s="243"/>
      <c r="J64" s="243"/>
      <c r="K64" s="243"/>
      <c r="L64" s="243"/>
      <c r="M64" s="243"/>
      <c r="N64" s="243">
        <v>1</v>
      </c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4">
        <f t="shared" si="1"/>
        <v>1</v>
      </c>
      <c r="AA64" s="149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</row>
    <row r="65" spans="1:44" s="151" customFormat="1" ht="34.5" customHeight="1">
      <c r="A65" s="237"/>
      <c r="B65" s="238"/>
      <c r="C65" s="238"/>
      <c r="D65" s="229"/>
      <c r="E65" s="229"/>
      <c r="F65" s="245" t="s">
        <v>114</v>
      </c>
      <c r="G65" s="232"/>
      <c r="H65" s="232"/>
      <c r="I65" s="246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6">
        <f t="shared" si="1"/>
        <v>0</v>
      </c>
      <c r="AA65" s="149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</row>
    <row r="66" spans="1:44" s="151" customFormat="1" ht="34.5" customHeight="1">
      <c r="A66" s="237"/>
      <c r="B66" s="238"/>
      <c r="C66" s="238"/>
      <c r="D66" s="239"/>
      <c r="E66" s="239"/>
      <c r="F66" s="247"/>
      <c r="G66" s="242"/>
      <c r="H66" s="242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4">
        <f t="shared" si="1"/>
        <v>0</v>
      </c>
      <c r="AA66" s="149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</row>
    <row r="67" spans="1:44" s="151" customFormat="1" ht="34.5" customHeight="1">
      <c r="A67" s="237"/>
      <c r="B67" s="238"/>
      <c r="C67" s="238"/>
      <c r="D67" s="248">
        <v>5736.7</v>
      </c>
      <c r="E67" s="248">
        <v>5736.7</v>
      </c>
      <c r="F67" s="249" t="s">
        <v>115</v>
      </c>
      <c r="G67" s="231">
        <v>9100</v>
      </c>
      <c r="H67" s="250">
        <v>10</v>
      </c>
      <c r="I67" s="233"/>
      <c r="J67" s="234">
        <v>1</v>
      </c>
      <c r="K67" s="234">
        <v>3</v>
      </c>
      <c r="L67" s="234"/>
      <c r="M67" s="234"/>
      <c r="N67" s="234"/>
      <c r="O67" s="234">
        <v>1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6">
        <f t="shared" si="1"/>
        <v>5</v>
      </c>
      <c r="AA67" s="149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</row>
    <row r="68" spans="1:44" s="151" customFormat="1" ht="34.5" customHeight="1">
      <c r="A68" s="237"/>
      <c r="B68" s="238"/>
      <c r="C68" s="238"/>
      <c r="D68" s="251"/>
      <c r="E68" s="251"/>
      <c r="F68" s="252"/>
      <c r="G68" s="241"/>
      <c r="H68" s="253"/>
      <c r="I68" s="243">
        <v>4</v>
      </c>
      <c r="J68" s="243"/>
      <c r="K68" s="243"/>
      <c r="L68" s="243"/>
      <c r="M68" s="243"/>
      <c r="N68" s="243">
        <v>1</v>
      </c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4">
        <f t="shared" si="1"/>
        <v>5</v>
      </c>
      <c r="AA68" s="149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</row>
    <row r="69" spans="1:44" s="151" customFormat="1" ht="34.5" customHeight="1">
      <c r="A69" s="237"/>
      <c r="B69" s="238"/>
      <c r="C69" s="238"/>
      <c r="D69" s="229"/>
      <c r="E69" s="229"/>
      <c r="F69" s="230">
        <v>0</v>
      </c>
      <c r="G69" s="232"/>
      <c r="H69" s="232"/>
      <c r="I69" s="246"/>
      <c r="J69" s="234">
        <v>1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6">
        <f t="shared" si="1"/>
        <v>1</v>
      </c>
      <c r="AA69" s="149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</row>
    <row r="70" spans="1:44" s="151" customFormat="1" ht="34.5" customHeight="1">
      <c r="A70" s="237"/>
      <c r="B70" s="238"/>
      <c r="C70" s="238"/>
      <c r="D70" s="239"/>
      <c r="E70" s="239"/>
      <c r="F70" s="240"/>
      <c r="G70" s="242"/>
      <c r="H70" s="242"/>
      <c r="I70" s="243">
        <v>1</v>
      </c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4">
        <f t="shared" si="1"/>
        <v>1</v>
      </c>
      <c r="AA70" s="163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</row>
    <row r="71" spans="1:44" s="151" customFormat="1" ht="34.5" customHeight="1">
      <c r="A71" s="254" t="s">
        <v>127</v>
      </c>
      <c r="B71" s="255"/>
      <c r="C71" s="256"/>
      <c r="D71" s="257">
        <v>9134</v>
      </c>
      <c r="E71" s="257">
        <v>9134</v>
      </c>
      <c r="F71" s="230"/>
      <c r="G71" s="258">
        <v>112600</v>
      </c>
      <c r="H71" s="259">
        <v>55</v>
      </c>
      <c r="I71" s="260">
        <f>I61+I63+I65+I67+I69</f>
        <v>0</v>
      </c>
      <c r="J71" s="260">
        <f aca="true" t="shared" si="2" ref="J71:Y72">J61+J63+J65+J67+J69</f>
        <v>2</v>
      </c>
      <c r="K71" s="260">
        <f t="shared" si="2"/>
        <v>3</v>
      </c>
      <c r="L71" s="260">
        <f t="shared" si="2"/>
        <v>0</v>
      </c>
      <c r="M71" s="260">
        <f t="shared" si="2"/>
        <v>0</v>
      </c>
      <c r="N71" s="260">
        <v>1</v>
      </c>
      <c r="O71" s="260">
        <f t="shared" si="2"/>
        <v>3</v>
      </c>
      <c r="P71" s="260">
        <f t="shared" si="2"/>
        <v>0</v>
      </c>
      <c r="Q71" s="260">
        <f t="shared" si="2"/>
        <v>0</v>
      </c>
      <c r="R71" s="260">
        <f t="shared" si="2"/>
        <v>2</v>
      </c>
      <c r="S71" s="260">
        <f t="shared" si="2"/>
        <v>0</v>
      </c>
      <c r="T71" s="260">
        <f t="shared" si="2"/>
        <v>0</v>
      </c>
      <c r="U71" s="260">
        <f t="shared" si="2"/>
        <v>0</v>
      </c>
      <c r="V71" s="260">
        <f t="shared" si="2"/>
        <v>0</v>
      </c>
      <c r="W71" s="260">
        <f t="shared" si="2"/>
        <v>0</v>
      </c>
      <c r="X71" s="260">
        <f t="shared" si="2"/>
        <v>1</v>
      </c>
      <c r="Y71" s="260">
        <f t="shared" si="2"/>
        <v>0</v>
      </c>
      <c r="Z71" s="260">
        <v>11</v>
      </c>
      <c r="AA71" s="163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</row>
    <row r="72" spans="1:27" s="269" customFormat="1" ht="34.5" customHeight="1" thickBot="1">
      <c r="A72" s="261"/>
      <c r="B72" s="262"/>
      <c r="C72" s="263"/>
      <c r="D72" s="264"/>
      <c r="E72" s="264"/>
      <c r="F72" s="265"/>
      <c r="G72" s="266"/>
      <c r="H72" s="267"/>
      <c r="I72" s="243">
        <f>I62+I64+I66+I68+I70</f>
        <v>9</v>
      </c>
      <c r="J72" s="243">
        <f t="shared" si="2"/>
        <v>0</v>
      </c>
      <c r="K72" s="243">
        <f t="shared" si="2"/>
        <v>0</v>
      </c>
      <c r="L72" s="243">
        <f t="shared" si="2"/>
        <v>0</v>
      </c>
      <c r="M72" s="243">
        <f t="shared" si="2"/>
        <v>0</v>
      </c>
      <c r="N72" s="243">
        <f t="shared" si="2"/>
        <v>2</v>
      </c>
      <c r="O72" s="243">
        <f t="shared" si="2"/>
        <v>0</v>
      </c>
      <c r="P72" s="243">
        <f t="shared" si="2"/>
        <v>0</v>
      </c>
      <c r="Q72" s="243">
        <f t="shared" si="2"/>
        <v>0</v>
      </c>
      <c r="R72" s="243">
        <f t="shared" si="2"/>
        <v>0</v>
      </c>
      <c r="S72" s="243">
        <f t="shared" si="2"/>
        <v>0</v>
      </c>
      <c r="T72" s="243">
        <f t="shared" si="2"/>
        <v>0</v>
      </c>
      <c r="U72" s="243">
        <f t="shared" si="2"/>
        <v>0</v>
      </c>
      <c r="V72" s="243">
        <f t="shared" si="2"/>
        <v>0</v>
      </c>
      <c r="W72" s="243">
        <f t="shared" si="2"/>
        <v>0</v>
      </c>
      <c r="X72" s="243">
        <f t="shared" si="2"/>
        <v>0</v>
      </c>
      <c r="Y72" s="243">
        <f t="shared" si="2"/>
        <v>0</v>
      </c>
      <c r="Z72" s="244">
        <f>Z62+Z64+Z66+Z68+Z70</f>
        <v>11</v>
      </c>
      <c r="AA72" s="268"/>
    </row>
    <row r="73" spans="1:26" ht="20.25">
      <c r="A73" s="7"/>
      <c r="B73" s="7"/>
      <c r="C73" s="7"/>
      <c r="D73" s="270"/>
      <c r="E73" s="270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7" customHeight="1">
      <c r="A74" s="7"/>
      <c r="B74" s="7"/>
      <c r="C74" s="271" t="s">
        <v>128</v>
      </c>
      <c r="D74" s="271"/>
      <c r="E74" s="271"/>
      <c r="F74" s="246" t="s">
        <v>129</v>
      </c>
      <c r="G74" s="7">
        <v>11.03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3.75" customHeight="1">
      <c r="A75" s="7"/>
      <c r="B75" s="7"/>
      <c r="C75" s="7"/>
      <c r="D75" s="7"/>
      <c r="E75" s="7"/>
      <c r="F75" s="243" t="s">
        <v>130</v>
      </c>
      <c r="G75" s="7">
        <v>9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148" s="103" customFormat="1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</row>
    <row r="77" spans="1:148" s="103" customFormat="1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</row>
    <row r="78" spans="1:148" s="103" customFormat="1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</row>
    <row r="79" spans="1:148" s="103" customFormat="1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</row>
    <row r="80" spans="1:148" s="103" customFormat="1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</row>
    <row r="81" spans="1:148" s="103" customFormat="1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</row>
    <row r="82" spans="1:148" s="103" customFormat="1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</row>
    <row r="83" spans="1:148" s="103" customFormat="1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</row>
    <row r="84" spans="1:148" s="103" customFormat="1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</row>
    <row r="85" spans="1:148" s="103" customFormat="1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</row>
    <row r="86" spans="1:148" s="103" customFormat="1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</row>
    <row r="87" spans="1:148" s="103" customFormat="1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</row>
    <row r="88" spans="1:148" s="103" customFormat="1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</row>
    <row r="89" spans="1:148" s="103" customFormat="1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</row>
    <row r="90" spans="1:148" s="103" customFormat="1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</row>
    <row r="91" spans="1:148" s="103" customFormat="1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</row>
    <row r="92" spans="1:148" s="103" customFormat="1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</row>
    <row r="93" spans="1:148" s="103" customFormat="1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</row>
    <row r="94" spans="1:148" s="103" customFormat="1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</row>
    <row r="95" spans="1:148" s="103" customFormat="1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</row>
    <row r="96" spans="1:148" s="103" customFormat="1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</row>
    <row r="97" spans="1:148" s="103" customFormat="1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</row>
    <row r="98" spans="1:148" s="103" customFormat="1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</row>
    <row r="99" spans="1:148" s="103" customFormat="1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</row>
    <row r="100" spans="1:148" s="103" customFormat="1" ht="2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</row>
    <row r="101" spans="1:148" s="103" customFormat="1" ht="2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</row>
    <row r="102" spans="1:148" s="103" customFormat="1" ht="2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</row>
    <row r="103" spans="1:148" s="103" customFormat="1" ht="2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</row>
    <row r="104" spans="1:148" s="103" customFormat="1" ht="2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</row>
    <row r="105" spans="1:148" s="103" customFormat="1" ht="2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</row>
    <row r="106" spans="1:148" s="103" customFormat="1" ht="2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</row>
    <row r="107" spans="1:148" s="103" customFormat="1" ht="2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</row>
    <row r="108" spans="1:148" s="103" customFormat="1" ht="2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</row>
    <row r="109" spans="1:148" s="103" customFormat="1" ht="2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</row>
    <row r="110" spans="1:148" s="103" customFormat="1" ht="2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</row>
    <row r="111" spans="1:148" s="103" customFormat="1" ht="2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</row>
    <row r="112" spans="1:148" s="103" customFormat="1" ht="2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</row>
    <row r="113" spans="1:148" s="103" customFormat="1" ht="2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</row>
    <row r="114" spans="1:148" s="103" customFormat="1" ht="2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</row>
    <row r="115" spans="1:148" s="103" customFormat="1" ht="2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</row>
    <row r="116" spans="1:148" s="103" customFormat="1" ht="2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</row>
    <row r="117" spans="1:148" s="103" customFormat="1" ht="2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</row>
    <row r="118" spans="1:148" s="103" customFormat="1" ht="2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</row>
    <row r="119" spans="1:148" s="103" customFormat="1" ht="2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</row>
    <row r="120" spans="1:148" s="103" customFormat="1" ht="2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</row>
    <row r="121" spans="1:148" s="103" customFormat="1" ht="2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</row>
    <row r="122" spans="1:148" s="103" customFormat="1" ht="2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</row>
    <row r="123" spans="1:148" s="103" customFormat="1" ht="2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</row>
    <row r="124" spans="1:148" s="103" customFormat="1" ht="2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</row>
    <row r="125" spans="1:148" s="103" customFormat="1" ht="2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</row>
    <row r="126" spans="1:148" s="103" customFormat="1" ht="2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</row>
    <row r="127" spans="1:148" s="103" customFormat="1" ht="2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</row>
    <row r="128" spans="1:148" s="103" customFormat="1" ht="2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</row>
    <row r="129" spans="1:148" s="103" customFormat="1" ht="2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</row>
    <row r="130" spans="1:148" s="103" customFormat="1" ht="2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</row>
    <row r="131" spans="1:148" s="103" customFormat="1" ht="2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</row>
    <row r="132" spans="1:148" s="103" customFormat="1" ht="2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</row>
    <row r="133" spans="1:148" s="103" customFormat="1" ht="2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</row>
    <row r="134" spans="1:148" s="103" customFormat="1" ht="2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</row>
    <row r="135" spans="1:148" s="103" customFormat="1" ht="2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</row>
    <row r="136" spans="1:148" s="103" customFormat="1" ht="2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</row>
    <row r="137" spans="1:148" s="103" customFormat="1" ht="2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</row>
    <row r="138" spans="1:148" s="103" customFormat="1" ht="2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</row>
    <row r="139" spans="1:148" s="103" customFormat="1" ht="2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</row>
    <row r="140" spans="1:148" s="103" customFormat="1" ht="2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</row>
    <row r="141" spans="1:148" s="103" customFormat="1" ht="2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</row>
    <row r="142" spans="1:148" s="103" customFormat="1" ht="2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</row>
    <row r="143" spans="1:148" s="103" customFormat="1" ht="2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</row>
    <row r="144" spans="1:148" s="103" customFormat="1" ht="2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</row>
    <row r="145" spans="1:148" s="103" customFormat="1" ht="2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</row>
    <row r="146" spans="1:148" s="103" customFormat="1" ht="2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</row>
    <row r="147" spans="1:148" s="103" customFormat="1" ht="2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</row>
    <row r="148" spans="1:148" s="103" customFormat="1" ht="2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</row>
    <row r="149" spans="1:148" s="103" customFormat="1" ht="2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</row>
    <row r="150" spans="1:148" s="103" customFormat="1" ht="2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</row>
    <row r="151" spans="1:148" s="103" customFormat="1" ht="2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</row>
    <row r="152" spans="1:148" s="103" customFormat="1" ht="2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</row>
    <row r="153" spans="1:148" s="103" customFormat="1" ht="2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</row>
    <row r="154" spans="1:148" s="103" customFormat="1" ht="2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</row>
    <row r="155" spans="1:148" s="103" customFormat="1" ht="2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</row>
    <row r="156" spans="1:148" s="103" customFormat="1" ht="2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</row>
    <row r="157" spans="1:148" s="103" customFormat="1" ht="2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</row>
    <row r="158" spans="1:148" s="103" customFormat="1" ht="2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</row>
    <row r="159" spans="1:148" s="103" customFormat="1" ht="2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</row>
    <row r="160" spans="1:148" s="103" customFormat="1" ht="2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</row>
    <row r="161" spans="1:148" s="103" customFormat="1" ht="2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</row>
    <row r="162" spans="1:148" s="103" customFormat="1" ht="2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</row>
    <row r="163" spans="1:148" s="103" customFormat="1" ht="2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</row>
    <row r="164" spans="1:148" s="103" customFormat="1" ht="2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</row>
    <row r="165" spans="1:148" s="103" customFormat="1" ht="2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</row>
    <row r="166" spans="1:148" s="103" customFormat="1" ht="2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</row>
    <row r="167" spans="1:148" s="103" customFormat="1" ht="2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</row>
    <row r="168" spans="1:148" s="103" customFormat="1" ht="2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</row>
    <row r="169" spans="1:148" s="103" customFormat="1" ht="2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</row>
    <row r="170" spans="1:148" s="103" customFormat="1" ht="2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</row>
    <row r="171" spans="1:148" s="103" customFormat="1" ht="2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</row>
    <row r="172" spans="1:148" s="103" customFormat="1" ht="2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</row>
    <row r="173" spans="1:148" s="103" customFormat="1" ht="2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</row>
    <row r="174" spans="1:148" s="103" customFormat="1" ht="2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</row>
    <row r="175" spans="1:148" s="103" customFormat="1" ht="2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</row>
    <row r="176" spans="1:148" s="103" customFormat="1" ht="2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</row>
    <row r="177" spans="1:148" s="103" customFormat="1" ht="2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</row>
    <row r="178" spans="1:148" s="103" customFormat="1" ht="2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</row>
    <row r="179" spans="1:148" s="103" customFormat="1" ht="2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</row>
    <row r="180" spans="1:148" s="103" customFormat="1" ht="2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</row>
    <row r="181" spans="1:148" s="103" customFormat="1" ht="2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</row>
    <row r="182" spans="1:148" s="103" customFormat="1" ht="2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</row>
    <row r="183" spans="1:148" s="103" customFormat="1" ht="2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</row>
    <row r="184" spans="1:148" s="103" customFormat="1" ht="2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</row>
    <row r="185" spans="1:148" s="103" customFormat="1" ht="2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</row>
    <row r="186" spans="1:148" s="103" customFormat="1" ht="2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</row>
    <row r="187" spans="1:148" s="103" customFormat="1" ht="2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</row>
    <row r="188" spans="1:148" s="103" customFormat="1" ht="2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</row>
    <row r="189" spans="1:148" s="103" customFormat="1" ht="2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</row>
    <row r="190" spans="1:148" s="103" customFormat="1" ht="2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</row>
    <row r="191" spans="1:148" s="103" customFormat="1" ht="2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</row>
    <row r="192" spans="1:148" s="103" customFormat="1" ht="2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</row>
    <row r="193" spans="1:148" s="103" customFormat="1" ht="2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</row>
    <row r="194" spans="1:148" s="103" customFormat="1" ht="2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</row>
    <row r="195" spans="1:148" s="103" customFormat="1" ht="2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</row>
    <row r="196" spans="1:148" s="103" customFormat="1" ht="2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</row>
    <row r="197" spans="1:148" s="103" customFormat="1" ht="2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</row>
    <row r="198" spans="1:148" s="103" customFormat="1" ht="2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</row>
    <row r="199" spans="1:148" s="103" customFormat="1" ht="2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</row>
    <row r="200" spans="1:148" s="103" customFormat="1" ht="2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</row>
    <row r="201" spans="1:148" s="103" customFormat="1" ht="2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</row>
    <row r="202" spans="1:148" s="103" customFormat="1" ht="2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</row>
    <row r="203" spans="1:148" s="103" customFormat="1" ht="2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</row>
    <row r="204" spans="1:148" s="103" customFormat="1" ht="2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</row>
    <row r="205" spans="1:148" s="103" customFormat="1" ht="2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</row>
    <row r="206" spans="1:148" s="103" customFormat="1" ht="2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</row>
    <row r="207" spans="1:148" s="103" customFormat="1" ht="2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</row>
    <row r="208" spans="1:148" s="103" customFormat="1" ht="2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</row>
    <row r="209" spans="1:148" s="103" customFormat="1" ht="2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</row>
    <row r="210" spans="1:148" s="103" customFormat="1" ht="2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</row>
    <row r="211" spans="1:148" s="103" customFormat="1" ht="2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</row>
    <row r="212" spans="1:148" s="103" customFormat="1" ht="2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</row>
    <row r="213" spans="1:148" s="103" customFormat="1" ht="2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</row>
    <row r="214" spans="1:148" s="103" customFormat="1" ht="2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</row>
    <row r="215" spans="1:148" s="103" customFormat="1" ht="2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</row>
    <row r="216" spans="1:148" s="103" customFormat="1" ht="2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</row>
    <row r="217" spans="1:148" s="103" customFormat="1" ht="2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</row>
    <row r="218" spans="1:148" s="103" customFormat="1" ht="2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</row>
    <row r="219" spans="1:148" s="103" customFormat="1" ht="2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</row>
    <row r="220" spans="1:148" s="103" customFormat="1" ht="2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</row>
    <row r="221" spans="1:148" s="103" customFormat="1" ht="2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</row>
    <row r="222" spans="1:148" s="103" customFormat="1" ht="2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</row>
    <row r="223" spans="1:148" s="103" customFormat="1" ht="2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</row>
    <row r="224" spans="1:148" s="103" customFormat="1" ht="2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</row>
    <row r="225" spans="1:148" s="103" customFormat="1" ht="2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</row>
    <row r="226" spans="1:148" s="103" customFormat="1" ht="2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</row>
    <row r="227" spans="1:148" s="103" customFormat="1" ht="2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</row>
    <row r="228" spans="1:148" s="103" customFormat="1" ht="2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</row>
    <row r="229" spans="1:148" s="103" customFormat="1" ht="2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</row>
    <row r="230" spans="1:148" s="103" customFormat="1" ht="2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</row>
    <row r="231" spans="1:148" s="103" customFormat="1" ht="2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</row>
    <row r="232" spans="1:148" s="103" customFormat="1" ht="2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</row>
    <row r="233" spans="1:148" s="103" customFormat="1" ht="20.25">
      <c r="A233" s="7"/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</row>
    <row r="234" spans="1:148" s="103" customFormat="1" ht="20.25">
      <c r="A234" s="7"/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</row>
  </sheetData>
  <sheetProtection/>
  <mergeCells count="90">
    <mergeCell ref="H71:H72"/>
    <mergeCell ref="C74:E74"/>
    <mergeCell ref="D69:D70"/>
    <mergeCell ref="E69:E70"/>
    <mergeCell ref="F69:F70"/>
    <mergeCell ref="G69:G70"/>
    <mergeCell ref="H69:H70"/>
    <mergeCell ref="A71:C72"/>
    <mergeCell ref="D71:D72"/>
    <mergeCell ref="E71:E72"/>
    <mergeCell ref="F71:F72"/>
    <mergeCell ref="G71:G72"/>
    <mergeCell ref="D65:D66"/>
    <mergeCell ref="E65:E66"/>
    <mergeCell ref="F65:F66"/>
    <mergeCell ref="G65:G66"/>
    <mergeCell ref="H65:H66"/>
    <mergeCell ref="D67:D68"/>
    <mergeCell ref="E67:E68"/>
    <mergeCell ref="F67:F68"/>
    <mergeCell ref="G67:G68"/>
    <mergeCell ref="H67:H68"/>
    <mergeCell ref="D61:D62"/>
    <mergeCell ref="E61:E62"/>
    <mergeCell ref="F61:F62"/>
    <mergeCell ref="G61:G62"/>
    <mergeCell ref="H61:H62"/>
    <mergeCell ref="D63:D64"/>
    <mergeCell ref="E63:E64"/>
    <mergeCell ref="F63:F64"/>
    <mergeCell ref="G63:G64"/>
    <mergeCell ref="H63:H64"/>
    <mergeCell ref="A54:A58"/>
    <mergeCell ref="B54:B58"/>
    <mergeCell ref="C54:C58"/>
    <mergeCell ref="A61:A70"/>
    <mergeCell ref="B61:B70"/>
    <mergeCell ref="C61:C70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  <mergeCell ref="B39:B43"/>
    <mergeCell ref="C39:C43"/>
    <mergeCell ref="A24:A28"/>
    <mergeCell ref="B24:B28"/>
    <mergeCell ref="C24:C28"/>
    <mergeCell ref="A29:A33"/>
    <mergeCell ref="B29:B33"/>
    <mergeCell ref="C29:C33"/>
    <mergeCell ref="A14:A18"/>
    <mergeCell ref="B14:B18"/>
    <mergeCell ref="C14:C18"/>
    <mergeCell ref="A19:A23"/>
    <mergeCell ref="B19:B23"/>
    <mergeCell ref="C19:C23"/>
    <mergeCell ref="Y5:Y7"/>
    <mergeCell ref="D6:D7"/>
    <mergeCell ref="E6:E7"/>
    <mergeCell ref="J6:J7"/>
    <mergeCell ref="K6:M6"/>
    <mergeCell ref="A9:A13"/>
    <mergeCell ref="B9:B13"/>
    <mergeCell ref="C9:C13"/>
    <mergeCell ref="I4:Y4"/>
    <mergeCell ref="Z4:Z7"/>
    <mergeCell ref="I5:I7"/>
    <mergeCell ref="J5:M5"/>
    <mergeCell ref="N5:P6"/>
    <mergeCell ref="Q5:R6"/>
    <mergeCell ref="S5:T6"/>
    <mergeCell ref="U5:U7"/>
    <mergeCell ref="V5:V7"/>
    <mergeCell ref="W5:X6"/>
    <mergeCell ref="L1:M1"/>
    <mergeCell ref="A2:M2"/>
    <mergeCell ref="A3:M3"/>
    <mergeCell ref="A4:A7"/>
    <mergeCell ref="B4:B7"/>
    <mergeCell ref="C4:C7"/>
    <mergeCell ref="D4:E5"/>
    <mergeCell ref="F4:F7"/>
    <mergeCell ref="G4:G7"/>
    <mergeCell ref="H4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2011-12-02T08:19:37Z</cp:lastPrinted>
  <dcterms:created xsi:type="dcterms:W3CDTF">2007-02-26T12:15:42Z</dcterms:created>
  <dcterms:modified xsi:type="dcterms:W3CDTF">2015-01-23T12:06:46Z</dcterms:modified>
  <cp:category/>
  <cp:version/>
  <cp:contentType/>
  <cp:contentStatus/>
</cp:coreProperties>
</file>