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6240" activeTab="1"/>
  </bookViews>
  <sheets>
    <sheet name="Cragrayin" sheetId="1" r:id="rId1"/>
    <sheet name="Shexum" sheetId="2" r:id="rId2"/>
  </sheets>
  <definedNames/>
  <calcPr fullCalcOnLoad="1"/>
</workbook>
</file>

<file path=xl/sharedStrings.xml><?xml version="1.0" encoding="utf-8"?>
<sst xmlns="http://schemas.openxmlformats.org/spreadsheetml/2006/main" count="365" uniqueCount="158">
  <si>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</si>
  <si>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</si>
  <si>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</si>
  <si>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</si>
  <si>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</si>
  <si>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</si>
  <si>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</si>
  <si>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</si>
  <si>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</si>
  <si>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 xml:space="preserve">Համակարգի բոլոր ՊՈԱԿ-ների գծով ամփոփ (ընդգծել)  </t>
  </si>
  <si>
    <t>Պետական ոչ առևտրային կազմակերպության անվանումը       ________________________________________________________________________</t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</si>
  <si>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</si>
  <si>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</si>
  <si>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</si>
  <si>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</si>
  <si>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</si>
  <si>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</si>
  <si>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</si>
  <si>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</si>
  <si>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</si>
  <si>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</si>
  <si>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</si>
  <si>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</si>
  <si>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</si>
  <si>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</si>
  <si>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</si>
  <si>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</si>
  <si>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</si>
  <si>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</si>
  <si>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</si>
  <si>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Հավելված N 1</t>
  </si>
  <si>
    <t>Ձև N 1</t>
  </si>
  <si>
    <t>2013 թվականի փետրվարի 4-ի N 104-Ն հրամանի</t>
  </si>
  <si>
    <t>ԾՐԱԳՐԱՅԻՆ  ՑՈՒՑԱՆԻՇՆԵՐ</t>
  </si>
  <si>
    <t xml:space="preserve">                             ՊԵՏԱԿԱՆ ՈՉ ԱՌԵՎՏՐԱՅԻՆ ԿԱԶՄԱԿԵՐՊՈՒԹՅՈՒՆՆԵՐԻ ՖԻՆԱՆՍԱՏՆՏԵՍԱԿԱՆ ԳՈՐԾՈՒՆԵՈՒԹՅԱՆ ՄԱՍԻՆ</t>
  </si>
  <si>
    <t xml:space="preserve">                      </t>
  </si>
  <si>
    <t xml:space="preserve">I եռամսյակի ճշգրտված ծրագրային ցուցանիշը </t>
  </si>
  <si>
    <t xml:space="preserve">I կիսամյակի ճշգրտված ծրագրային ցուցանիշը </t>
  </si>
  <si>
    <t xml:space="preserve">Ինն ամսվա ճշգրտված ծրագրային ցուցանիշը  </t>
  </si>
  <si>
    <t xml:space="preserve">Տարեկան ճշգրտված ծրագրային ցուցանիշը </t>
  </si>
  <si>
    <t xml:space="preserve">Ընդամենը </t>
  </si>
  <si>
    <t>ԱՅԼ ԴՐԱՄԱՇՆՈՐՀՆԵՐ</t>
  </si>
  <si>
    <t xml:space="preserve">                                                                                          (ՕՐԻՆԱԿԵԼԻ ՁԵՎ)</t>
  </si>
  <si>
    <t>Ալաշկերտի Հ.Քոչարի անվան  միջնակարգ դպրոց</t>
  </si>
  <si>
    <t>Պետական կառավարման լիազորված մարմնի անվանումը    ՀՀ Արմավիրի մարզպետարան</t>
  </si>
  <si>
    <t>Արմավիրի Վ.Բախշյանի անվան   N 2 հիմնական դպրոց</t>
  </si>
  <si>
    <t>Արմավիրի N 3 հիմնական դպրոց</t>
  </si>
  <si>
    <t>Արմավիրի Զորավար  Անդրանիկ Օզանյանի անվան   N 5  հիմնական.դպրոց</t>
  </si>
  <si>
    <t>Արմավիրի Մովսես  Սիլիկյանի անվան    N  6  հիմնական դպրոց</t>
  </si>
  <si>
    <t>Արմավիրի N 8 հիմնական դպրոց</t>
  </si>
  <si>
    <t>Արմավիրի  N 9 հիմնական դպրոց</t>
  </si>
  <si>
    <t>Արմավիրի N 10 հիմնական դպրոց</t>
  </si>
  <si>
    <t>Մեծամորի  N 1 հիմնական դպրոց</t>
  </si>
  <si>
    <t>Արմավիրի միջնակարգ դպրոց</t>
  </si>
  <si>
    <t>Արևիկի միջնակարգ .դպրոց</t>
  </si>
  <si>
    <t>Արաքսի Զ. Ավետիսյանի անվան  միջնակարգ  դպրոց</t>
  </si>
  <si>
    <t>Այգեշատի Յու.Հովհաննիսյանի անվան միջնակարգ  .դպրոց</t>
  </si>
  <si>
    <t>Արազափի Թ. Հուրյանի անվան միջնակարգ .դպրոց</t>
  </si>
  <si>
    <t>Արտաշարի միջնակարգ դպրոց</t>
  </si>
  <si>
    <t>Ամասիայի միջնակարգ դպրոց</t>
  </si>
  <si>
    <t>Արգավանդի միջնակարգ դպրոց</t>
  </si>
  <si>
    <t>Բամբակաշատի միջնակարգ դպրոց</t>
  </si>
  <si>
    <t>Բերքաշատի միջնակարգ դպրոց</t>
  </si>
  <si>
    <t>Գետաշենի միջնակարգ դպրոց</t>
  </si>
  <si>
    <t>Երասխահունի Մարտիկ Գևորգյանի անվան միջնակարգ դպրոց</t>
  </si>
  <si>
    <t>Եղեգնուտի միջնակարգ դպրոց</t>
  </si>
  <si>
    <t>Զարթոնքի միջնակարգ դպրոց</t>
  </si>
  <si>
    <t>Լուկաշինի Հունան Ավետիսյանի անվան  միջնակարգ դպրոց</t>
  </si>
  <si>
    <t>Լենուղու Ջիվանու անվան միջնակարգ դպրոց</t>
  </si>
  <si>
    <t>Խանջյանի Արմեն Բենիամինի Հակոբյանի անվան միջնակարգ դպրոց</t>
  </si>
  <si>
    <t>Սարդարապատի միջնակարգ դպրոց</t>
  </si>
  <si>
    <t>Հացիկի Ավ. Բաղդասարյանի անվան միջնակարգ դպրոց</t>
  </si>
  <si>
    <t>Հայկավանի միջնակարգ դպրոց</t>
  </si>
  <si>
    <t>Այգեվանի  Մովսես  Խորենացու անվան միջնակարգ դպրոց</t>
  </si>
  <si>
    <t>Մարգարայի միջնակարգ դպրոց</t>
  </si>
  <si>
    <t>Մրգաշատի  Վ.Ափոյանի անվան N 1 միջնակարգ դպրոց</t>
  </si>
  <si>
    <t>Մրգաշատի Մ.Մաղաքյանի անվան N 2 միջնակարգ դպրոց</t>
  </si>
  <si>
    <t>Մայիսյանի միջնակարգ դպրոց</t>
  </si>
  <si>
    <t>Նոր Արտագերսի միջնակարգ դպրոց</t>
  </si>
  <si>
    <t>Նոր Արմավիրի միջնակարգ դպրոց</t>
  </si>
  <si>
    <t>Նոր Կեսարիայի միջնակարգ դպրոց</t>
  </si>
  <si>
    <t>Նորապատի միջնակարգ դպրոց</t>
  </si>
  <si>
    <t>Նալբանդյանի Պերճուհի և Արմէն Նալպանտեանների անվան  միջնակարգ դպրոց</t>
  </si>
  <si>
    <t>Նորավանի միջնակարգ դպրոց</t>
  </si>
  <si>
    <t>Շենավանի միջնակարգ դպրոց</t>
  </si>
  <si>
    <t>Ջանֆիդայի Է. Դաշտոյանի անվան միջնակարգ դպրոց</t>
  </si>
  <si>
    <t>Ջրաշենի միջնակարգ դպրոց</t>
  </si>
  <si>
    <t>Վարդանաշենի միջնակարգ դպրոց</t>
  </si>
  <si>
    <t>Տանձուտի միջնակարգ դպրոց</t>
  </si>
  <si>
    <t>Փշատավանի միջնակարգ դպրոց</t>
  </si>
  <si>
    <t>Վաղարշապատի Մ.Մաշտոցի անվան   N 1 հիմնական դպրոց</t>
  </si>
  <si>
    <t>Վաղարշապատի Հ.Հովհաննիսյանի անվան   N3 հիմնական դպրոց</t>
  </si>
  <si>
    <t>Վաղարշապատի Խ.Աբովյանի անվան   N 4 հիմնական դպրոց</t>
  </si>
  <si>
    <t>Վաղարշապատի  Երվանդ Օտյանի անվան  N 7 հիմնական դպրոց</t>
  </si>
  <si>
    <t>Վաղարշապատի Գ.Նժդեհի անվան   N  8 հիմնական դպրոց</t>
  </si>
  <si>
    <t>Վաղարշապատի Ռ.Պատկանյանի անվան   N 9 հիմնական դպրոց</t>
  </si>
  <si>
    <t>Վաղարշապատի Վահան Ռշտունու անվան  N 11 հիմնական դպրոց</t>
  </si>
  <si>
    <t>Վաղարշապատի  Զորավար Անդրանիկի անվան   N 12 հիմնական դպրոց</t>
  </si>
  <si>
    <t xml:space="preserve">Վաղարշապատի  &lt;&lt;Ներսիսյան &gt;&gt;  N6 հիմնական դպրոց </t>
  </si>
  <si>
    <t>Արտիմետի միջնակարգ դպրոց</t>
  </si>
  <si>
    <t>Ակնալճի Ա.Հարությունյանի անվան միջնակարգ դպրոց</t>
  </si>
  <si>
    <t>Աղավնատան Ղ. Աբգարյանի անվան միջնակարգ դպրոց</t>
  </si>
  <si>
    <t>Ամբերդի Հ.Նավասարդյանի անվան միջնակարգ դպրոց</t>
  </si>
  <si>
    <t>Այգեշատի միջնակարգ դպրոց</t>
  </si>
  <si>
    <t>Այգեկի Մուշեղ Մովսիսյանի անվան միջնակարգ դպրոց</t>
  </si>
  <si>
    <t>Արաքսի  միջնակարգ դպրոց</t>
  </si>
  <si>
    <t>Արևաշատի միջնակարգ դպրոց</t>
  </si>
  <si>
    <t>Ապագայի միջնակարգ դպրոց</t>
  </si>
  <si>
    <t>Առատաշենի Գագիկ Գրիգորյյանի անվան միջնակարգ դպրոց</t>
  </si>
  <si>
    <t>Արագածի Մ. Մեխակյանի  անվան միջնակարգ դպրոց</t>
  </si>
  <si>
    <t>Ակնաշենի միջնակարգ դպրոց</t>
  </si>
  <si>
    <t>Արշալույսի Ս. Գրիգորյանի անվան միջնակարգ դպրոց</t>
  </si>
  <si>
    <t>Բաղրամյանի միջնակարգ դպրոց</t>
  </si>
  <si>
    <t>Գրիբոյեդովի Վ. Ռոստոմյանի անվան միջնակարգ դպրոց</t>
  </si>
  <si>
    <t>Գայի միջնակարգ դպրոց</t>
  </si>
  <si>
    <t>Դողսի միջնակարգ դպրոց</t>
  </si>
  <si>
    <t>Դաշտի միջնակարգ դպրոց</t>
  </si>
  <si>
    <t>Թաիրովի միջնակարգ դպրոց</t>
  </si>
  <si>
    <t>Լուսագյուղի միջնակարգ դպրոց</t>
  </si>
  <si>
    <t>Լեռնամերձ հիմնական դպրոց</t>
  </si>
  <si>
    <t>Խորոնքի միջնակարգ դպրոց</t>
  </si>
  <si>
    <t>Ծիածանի միջնակարգ դպրոց</t>
  </si>
  <si>
    <t>Ծաղկալանջի միջնակարգ դպրոց</t>
  </si>
  <si>
    <t>Հայթաղի Հ.Կարապետյանի անվան միջնակարգ դպրոց</t>
  </si>
  <si>
    <t>Հայկաշենի Գ.Կիրակոսյանի անվան միջնակարգ դպրոց</t>
  </si>
  <si>
    <t>Հովտամեջի միջնակարգ դպրոց</t>
  </si>
  <si>
    <t>Մուսալեռի Ֆ.Վերֆելի անվան միջնակարգ դպրոց</t>
  </si>
  <si>
    <t>Մեծամորի միջնակարգ դպրոց</t>
  </si>
  <si>
    <t>Մրգաստանի Կ. Հարությունյանի անվան միջնակարգ դպրոց</t>
  </si>
  <si>
    <t>Մերձավանի միջնակարգ դպրոց</t>
  </si>
  <si>
    <t>Նորակերտի միջնակարգ դպրոց</t>
  </si>
  <si>
    <t>Շահումյանի միջնակարգ դպրոց</t>
  </si>
  <si>
    <t>Ոսկեհատի միջնակարգ դպրոց</t>
  </si>
  <si>
    <t>Պտղունքի Տիգրան Մեծի անվան միջնակարգ դպրոց</t>
  </si>
  <si>
    <t>Ջրարբիի միջնակարգ դպրոց</t>
  </si>
  <si>
    <t>Ջրառատի Թաթուլ  Խաչատրյանի անվան միջնակարգ դպրոց</t>
  </si>
  <si>
    <t>Գեղակերտի  միջնակարգ դպրոց</t>
  </si>
  <si>
    <t>Տարոնիկի Գառնիկ Գառնիկյանի անվան  միջնակարգ դպրոց</t>
  </si>
  <si>
    <t>Փարաքարի միջնակարգ դպրոց</t>
  </si>
  <si>
    <t>Ֆերիկի Ռզալիե Ռաշիդի Օզմանյանի անվան հիմնական դպրոց</t>
  </si>
  <si>
    <t>Արգինայի միջնակարգ դպրոց</t>
  </si>
  <si>
    <t>Արտամետի  Գուրգեն  Մարգարյանի անվան միջնակարգ դպրոց</t>
  </si>
  <si>
    <t>Արևադաշտի միջնակարգ դպրոց</t>
  </si>
  <si>
    <t>Բագարանի  միջնակարգ դպրոց</t>
  </si>
  <si>
    <t>Դալարիկի Հ. Հովհաննիսյանի անվան   N 1 միջնակարգ դպրոց</t>
  </si>
  <si>
    <t>Երվանդաշատի  միջնակարգ դպրոց</t>
  </si>
  <si>
    <t>Լեռնագոգի Օնիկ Փակումեանի անվան միջնակարգ դպրոց</t>
  </si>
  <si>
    <t>Հուշակերտի միջնակարգ դպրոց</t>
  </si>
  <si>
    <t>Մյասնիկյանի Արայի անվան միջնակարգ դպրոց</t>
  </si>
  <si>
    <t>Շենիկի միջնակարգ դպրոց</t>
  </si>
  <si>
    <t>Վանանդի միջնակարգ դպրոց</t>
  </si>
  <si>
    <t>Տալվորիկի հիմնական  դպրոց</t>
  </si>
  <si>
    <t>Քարակերտի N 1 միջնակարգ դպրոց</t>
  </si>
  <si>
    <t>Քարակերտի N 2 միջնակարգ դպրոց</t>
  </si>
  <si>
    <t>Արմավիրի  մտավոր թերզարգացում ունեցող երեխաների   N 1 հատուկ դպրոց</t>
  </si>
  <si>
    <t>Վաղարշապատի մտավոր թերզարգացում ունեցող երեխաների   N 2 հատուկ դպրոց</t>
  </si>
  <si>
    <t xml:space="preserve">                                                                 (01.  01. 2018  թ. --  30.06. 2018 թ. ժամանակահատվածի համար)</t>
  </si>
  <si>
    <t xml:space="preserve">   (01. 01. 2018  թ. --   30.06,2018 թ. ժամանակահատվածի համար)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</si>
</sst>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0.00000"/>
    <numFmt numFmtId="186" formatCode="[$-42B]d\ mmmm\,\ yyyy"/>
    <numFmt numFmtId="187" formatCode="#,##0.0"/>
    <numFmt numFmtId="188" formatCode="#,##0.00&quot;р.&quot;"/>
    <numFmt numFmtId="189" formatCode="[$-FC19]d\ mmmm\ yyyy\ &quot;г.&quot;"/>
  </numFmts>
  <fonts count="59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GHEA Grapalat"/>
      <family val="3"/>
    </font>
    <font>
      <sz val="10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i/>
      <sz val="9"/>
      <name val="GHEA Grapalat"/>
      <family val="3"/>
    </font>
    <font>
      <sz val="11"/>
      <name val="GHEA Grapalat"/>
      <family val="3"/>
    </font>
    <font>
      <sz val="7.5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b/>
      <sz val="10"/>
      <color indexed="16"/>
      <name val="GHEA Grapalat"/>
      <family val="3"/>
    </font>
    <font>
      <sz val="8"/>
      <name val="Arial"/>
      <family val="2"/>
    </font>
    <font>
      <i/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/>
    </xf>
    <xf numFmtId="180" fontId="20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180" fontId="11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80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top"/>
    </xf>
    <xf numFmtId="0" fontId="19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180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1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180" fontId="15" fillId="0" borderId="10" xfId="0" applyNumberFormat="1" applyFont="1" applyFill="1" applyBorder="1" applyAlignment="1" applyProtection="1">
      <alignment horizontal="center" vertical="center"/>
      <protection locked="0"/>
    </xf>
    <xf numFmtId="18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180" fontId="22" fillId="0" borderId="10" xfId="0" applyNumberFormat="1" applyFont="1" applyFill="1" applyBorder="1" applyAlignment="1">
      <alignment horizontal="center" vertical="center" wrapText="1"/>
    </xf>
    <xf numFmtId="180" fontId="22" fillId="0" borderId="10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/>
    </xf>
    <xf numFmtId="0" fontId="4" fillId="32" borderId="10" xfId="33" applyFont="1" applyFill="1" applyBorder="1" applyAlignment="1">
      <alignment horizontal="left" wrapText="1"/>
      <protection/>
    </xf>
    <xf numFmtId="0" fontId="4" fillId="32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32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80" fontId="58" fillId="0" borderId="10" xfId="0" applyNumberFormat="1" applyFont="1" applyFill="1" applyBorder="1" applyAlignment="1">
      <alignment/>
    </xf>
    <xf numFmtId="187" fontId="11" fillId="0" borderId="10" xfId="0" applyNumberFormat="1" applyFont="1" applyFill="1" applyBorder="1" applyAlignment="1">
      <alignment horizontal="center" vertical="center"/>
    </xf>
    <xf numFmtId="187" fontId="11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5"/>
  <sheetViews>
    <sheetView zoomScale="120" zoomScaleNormal="120" zoomScalePageLayoutView="0" workbookViewId="0" topLeftCell="A13">
      <selection activeCell="AR135" sqref="AR135"/>
    </sheetView>
  </sheetViews>
  <sheetFormatPr defaultColWidth="9.140625" defaultRowHeight="12.75"/>
  <cols>
    <col min="1" max="1" width="7.00390625" style="7" customWidth="1"/>
    <col min="2" max="2" width="29.7109375" style="7" customWidth="1"/>
    <col min="3" max="3" width="13.28125" style="7" customWidth="1"/>
    <col min="4" max="7" width="12.421875" style="7" customWidth="1"/>
    <col min="8" max="11" width="7.00390625" style="7" customWidth="1"/>
    <col min="12" max="14" width="9.140625" style="7" customWidth="1"/>
    <col min="15" max="15" width="8.57421875" style="7" customWidth="1"/>
    <col min="16" max="19" width="10.8515625" style="7" customWidth="1"/>
    <col min="20" max="23" width="12.57421875" style="7" customWidth="1"/>
    <col min="24" max="27" width="10.57421875" style="7" customWidth="1"/>
    <col min="28" max="28" width="11.28125" style="7" bestFit="1" customWidth="1"/>
    <col min="29" max="29" width="13.00390625" style="7" customWidth="1"/>
    <col min="30" max="30" width="11.421875" style="7" bestFit="1" customWidth="1"/>
    <col min="31" max="31" width="11.7109375" style="7" customWidth="1"/>
    <col min="32" max="32" width="13.140625" style="7" customWidth="1"/>
    <col min="33" max="33" width="11.421875" style="7" customWidth="1"/>
    <col min="34" max="34" width="12.00390625" style="7" customWidth="1"/>
    <col min="35" max="35" width="11.57421875" style="7" customWidth="1"/>
    <col min="36" max="36" width="10.28125" style="7" bestFit="1" customWidth="1"/>
    <col min="37" max="37" width="10.421875" style="7" bestFit="1" customWidth="1"/>
    <col min="38" max="38" width="11.57421875" style="7" customWidth="1"/>
    <col min="39" max="39" width="10.28125" style="7" customWidth="1"/>
    <col min="40" max="40" width="9.00390625" style="7" customWidth="1"/>
    <col min="41" max="41" width="8.8515625" style="7" customWidth="1"/>
    <col min="42" max="42" width="9.00390625" style="7" customWidth="1"/>
    <col min="43" max="43" width="9.28125" style="7" customWidth="1"/>
    <col min="44" max="44" width="10.421875" style="7" customWidth="1"/>
    <col min="45" max="45" width="10.00390625" style="7" bestFit="1" customWidth="1"/>
    <col min="46" max="46" width="10.28125" style="7" customWidth="1"/>
    <col min="47" max="47" width="15.140625" style="7" bestFit="1" customWidth="1"/>
    <col min="48" max="16384" width="9.140625" style="7" customWidth="1"/>
  </cols>
  <sheetData>
    <row r="1" ht="13.5">
      <c r="K1" s="11" t="s">
        <v>30</v>
      </c>
    </row>
    <row r="2" ht="13.5">
      <c r="K2" s="11" t="s">
        <v>31</v>
      </c>
    </row>
    <row r="3" ht="13.5">
      <c r="K3" s="11" t="s">
        <v>2</v>
      </c>
    </row>
    <row r="4" ht="13.5">
      <c r="K4" s="11" t="s">
        <v>3</v>
      </c>
    </row>
    <row r="5" spans="9:32" ht="13.5">
      <c r="I5" s="7" t="s">
        <v>32</v>
      </c>
      <c r="O5" s="11"/>
      <c r="P5" s="11"/>
      <c r="Q5" s="11"/>
      <c r="R5" s="11"/>
      <c r="T5" s="11"/>
      <c r="U5" s="11"/>
      <c r="V5" s="11"/>
      <c r="X5" s="11"/>
      <c r="Y5" s="11"/>
      <c r="Z5" s="11"/>
      <c r="AA5" s="11"/>
      <c r="AE5" s="11"/>
      <c r="AF5" s="11"/>
    </row>
    <row r="6" spans="11:32" ht="13.5">
      <c r="K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E6" s="11"/>
      <c r="AF6" s="11"/>
    </row>
    <row r="8" spans="2:23" ht="20.25">
      <c r="B8" s="12"/>
      <c r="C8" s="13" t="s">
        <v>33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2:23" ht="21" customHeight="1">
      <c r="B9" s="14" t="s">
        <v>34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2:23" ht="21" customHeight="1">
      <c r="B10" s="14" t="s">
        <v>8</v>
      </c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21.75" customHeight="1">
      <c r="A11" s="17"/>
      <c r="B11" s="18" t="s">
        <v>156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7"/>
      <c r="U11" s="17"/>
      <c r="V11" s="17"/>
      <c r="W11" s="17"/>
    </row>
    <row r="12" spans="1:23" ht="15.75" customHeight="1">
      <c r="A12" s="20" t="s">
        <v>35</v>
      </c>
      <c r="B12" s="8"/>
      <c r="C12" s="20"/>
      <c r="D12" s="8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6" ht="13.5" customHeight="1">
      <c r="A13" s="21" t="s">
        <v>44</v>
      </c>
      <c r="B13" s="21"/>
      <c r="C13" s="21"/>
      <c r="D13" s="21"/>
      <c r="E13" s="21"/>
      <c r="F13" s="21"/>
    </row>
    <row r="14" spans="1:6" ht="10.5" customHeight="1">
      <c r="A14" s="21" t="s">
        <v>9</v>
      </c>
      <c r="B14" s="21"/>
      <c r="C14" s="21"/>
      <c r="D14" s="21"/>
      <c r="E14" s="21"/>
      <c r="F14" s="21"/>
    </row>
    <row r="15" spans="1:6" ht="26.25" customHeight="1">
      <c r="A15" s="22" t="s">
        <v>10</v>
      </c>
      <c r="B15" s="23"/>
      <c r="C15" s="23"/>
      <c r="D15" s="22"/>
      <c r="E15" s="24"/>
      <c r="F15" s="24"/>
    </row>
    <row r="16" spans="1:10" ht="19.5" customHeight="1">
      <c r="A16" s="25"/>
      <c r="B16" s="25"/>
      <c r="C16" s="25"/>
      <c r="J16" s="16" t="s">
        <v>11</v>
      </c>
    </row>
    <row r="17" spans="1:47" ht="34.5" customHeight="1">
      <c r="A17" s="73" t="s">
        <v>12</v>
      </c>
      <c r="B17" s="76" t="s">
        <v>13</v>
      </c>
      <c r="C17" s="79" t="s">
        <v>14</v>
      </c>
      <c r="D17" s="67" t="s">
        <v>15</v>
      </c>
      <c r="E17" s="68"/>
      <c r="F17" s="68"/>
      <c r="G17" s="69"/>
      <c r="H17" s="61" t="s">
        <v>16</v>
      </c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3"/>
      <c r="AB17" s="67" t="s">
        <v>17</v>
      </c>
      <c r="AC17" s="68"/>
      <c r="AD17" s="68"/>
      <c r="AE17" s="69"/>
      <c r="AF17" s="61" t="s">
        <v>16</v>
      </c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3"/>
    </row>
    <row r="18" spans="1:47" ht="52.5" customHeight="1">
      <c r="A18" s="74"/>
      <c r="B18" s="77"/>
      <c r="C18" s="80"/>
      <c r="D18" s="70"/>
      <c r="E18" s="71"/>
      <c r="F18" s="71"/>
      <c r="G18" s="72"/>
      <c r="H18" s="64" t="s">
        <v>18</v>
      </c>
      <c r="I18" s="65"/>
      <c r="J18" s="65"/>
      <c r="K18" s="66"/>
      <c r="L18" s="64" t="s">
        <v>19</v>
      </c>
      <c r="M18" s="65"/>
      <c r="N18" s="65"/>
      <c r="O18" s="66"/>
      <c r="P18" s="64" t="s">
        <v>41</v>
      </c>
      <c r="Q18" s="65"/>
      <c r="R18" s="65"/>
      <c r="S18" s="66"/>
      <c r="T18" s="64" t="s">
        <v>20</v>
      </c>
      <c r="U18" s="65"/>
      <c r="V18" s="65"/>
      <c r="W18" s="66"/>
      <c r="X18" s="64" t="s">
        <v>21</v>
      </c>
      <c r="Y18" s="65"/>
      <c r="Z18" s="65"/>
      <c r="AA18" s="66"/>
      <c r="AB18" s="70"/>
      <c r="AC18" s="71"/>
      <c r="AD18" s="71"/>
      <c r="AE18" s="72"/>
      <c r="AF18" s="64" t="s">
        <v>22</v>
      </c>
      <c r="AG18" s="65"/>
      <c r="AH18" s="65"/>
      <c r="AI18" s="66"/>
      <c r="AJ18" s="64" t="s">
        <v>23</v>
      </c>
      <c r="AK18" s="65"/>
      <c r="AL18" s="65"/>
      <c r="AM18" s="66"/>
      <c r="AN18" s="64" t="s">
        <v>24</v>
      </c>
      <c r="AO18" s="65"/>
      <c r="AP18" s="65"/>
      <c r="AQ18" s="66"/>
      <c r="AR18" s="64" t="s">
        <v>25</v>
      </c>
      <c r="AS18" s="65"/>
      <c r="AT18" s="65"/>
      <c r="AU18" s="66"/>
    </row>
    <row r="19" spans="1:47" ht="37.5" customHeight="1">
      <c r="A19" s="75"/>
      <c r="B19" s="78"/>
      <c r="C19" s="81"/>
      <c r="D19" s="26" t="s">
        <v>36</v>
      </c>
      <c r="E19" s="26" t="s">
        <v>37</v>
      </c>
      <c r="F19" s="26" t="s">
        <v>38</v>
      </c>
      <c r="G19" s="26" t="s">
        <v>39</v>
      </c>
      <c r="H19" s="26" t="s">
        <v>36</v>
      </c>
      <c r="I19" s="26" t="s">
        <v>37</v>
      </c>
      <c r="J19" s="26" t="s">
        <v>38</v>
      </c>
      <c r="K19" s="26" t="s">
        <v>39</v>
      </c>
      <c r="L19" s="26" t="s">
        <v>36</v>
      </c>
      <c r="M19" s="26" t="s">
        <v>37</v>
      </c>
      <c r="N19" s="26" t="s">
        <v>38</v>
      </c>
      <c r="O19" s="26" t="s">
        <v>39</v>
      </c>
      <c r="P19" s="26" t="s">
        <v>36</v>
      </c>
      <c r="Q19" s="26" t="s">
        <v>37</v>
      </c>
      <c r="R19" s="26" t="s">
        <v>38</v>
      </c>
      <c r="S19" s="26" t="s">
        <v>39</v>
      </c>
      <c r="T19" s="26" t="s">
        <v>36</v>
      </c>
      <c r="U19" s="26" t="s">
        <v>37</v>
      </c>
      <c r="V19" s="26" t="s">
        <v>38</v>
      </c>
      <c r="W19" s="26" t="s">
        <v>39</v>
      </c>
      <c r="X19" s="26" t="s">
        <v>36</v>
      </c>
      <c r="Y19" s="26" t="s">
        <v>37</v>
      </c>
      <c r="Z19" s="26" t="s">
        <v>38</v>
      </c>
      <c r="AA19" s="26" t="s">
        <v>39</v>
      </c>
      <c r="AB19" s="27" t="s">
        <v>36</v>
      </c>
      <c r="AC19" s="27" t="s">
        <v>37</v>
      </c>
      <c r="AD19" s="27" t="s">
        <v>38</v>
      </c>
      <c r="AE19" s="27" t="s">
        <v>39</v>
      </c>
      <c r="AF19" s="27" t="s">
        <v>36</v>
      </c>
      <c r="AG19" s="27" t="s">
        <v>37</v>
      </c>
      <c r="AH19" s="27" t="s">
        <v>38</v>
      </c>
      <c r="AI19" s="27" t="s">
        <v>39</v>
      </c>
      <c r="AJ19" s="27" t="s">
        <v>36</v>
      </c>
      <c r="AK19" s="27" t="s">
        <v>37</v>
      </c>
      <c r="AL19" s="27" t="s">
        <v>38</v>
      </c>
      <c r="AM19" s="27" t="s">
        <v>39</v>
      </c>
      <c r="AN19" s="27" t="s">
        <v>36</v>
      </c>
      <c r="AO19" s="27" t="s">
        <v>37</v>
      </c>
      <c r="AP19" s="27" t="s">
        <v>38</v>
      </c>
      <c r="AQ19" s="27" t="s">
        <v>39</v>
      </c>
      <c r="AR19" s="27" t="s">
        <v>36</v>
      </c>
      <c r="AS19" s="27" t="s">
        <v>37</v>
      </c>
      <c r="AT19" s="27" t="s">
        <v>38</v>
      </c>
      <c r="AU19" s="27" t="s">
        <v>39</v>
      </c>
    </row>
    <row r="20" spans="1:47" ht="13.5">
      <c r="A20" s="28">
        <v>1</v>
      </c>
      <c r="B20" s="29">
        <v>2</v>
      </c>
      <c r="C20" s="29">
        <v>3</v>
      </c>
      <c r="D20" s="28">
        <v>4</v>
      </c>
      <c r="E20" s="28">
        <v>5</v>
      </c>
      <c r="F20" s="29">
        <v>6</v>
      </c>
      <c r="G20" s="28">
        <v>7</v>
      </c>
      <c r="H20" s="29">
        <v>8</v>
      </c>
      <c r="I20" s="29">
        <v>9</v>
      </c>
      <c r="J20" s="28">
        <v>10</v>
      </c>
      <c r="K20" s="29">
        <v>11</v>
      </c>
      <c r="L20" s="29">
        <v>12</v>
      </c>
      <c r="M20" s="29">
        <v>13</v>
      </c>
      <c r="N20" s="28">
        <v>14</v>
      </c>
      <c r="O20" s="29">
        <v>15</v>
      </c>
      <c r="P20" s="28">
        <v>20</v>
      </c>
      <c r="Q20" s="29">
        <v>21</v>
      </c>
      <c r="R20" s="28">
        <v>22</v>
      </c>
      <c r="S20" s="29">
        <v>23</v>
      </c>
      <c r="T20" s="28">
        <v>24</v>
      </c>
      <c r="U20" s="29">
        <v>25</v>
      </c>
      <c r="V20" s="28">
        <v>26</v>
      </c>
      <c r="W20" s="29">
        <v>27</v>
      </c>
      <c r="X20" s="28">
        <v>28</v>
      </c>
      <c r="Y20" s="29">
        <v>29</v>
      </c>
      <c r="Z20" s="28">
        <v>30</v>
      </c>
      <c r="AA20" s="29">
        <v>31</v>
      </c>
      <c r="AB20" s="28">
        <v>32</v>
      </c>
      <c r="AC20" s="29">
        <v>33</v>
      </c>
      <c r="AD20" s="28">
        <v>34</v>
      </c>
      <c r="AE20" s="29">
        <v>35</v>
      </c>
      <c r="AF20" s="28">
        <v>36</v>
      </c>
      <c r="AG20" s="29">
        <v>37</v>
      </c>
      <c r="AH20" s="28">
        <v>38</v>
      </c>
      <c r="AI20" s="29">
        <v>39</v>
      </c>
      <c r="AJ20" s="28">
        <v>40</v>
      </c>
      <c r="AK20" s="29">
        <v>41</v>
      </c>
      <c r="AL20" s="28">
        <v>42</v>
      </c>
      <c r="AM20" s="29">
        <v>43</v>
      </c>
      <c r="AN20" s="28">
        <v>44</v>
      </c>
      <c r="AO20" s="29">
        <v>45</v>
      </c>
      <c r="AP20" s="28">
        <v>46</v>
      </c>
      <c r="AQ20" s="29">
        <v>47</v>
      </c>
      <c r="AR20" s="28">
        <v>48</v>
      </c>
      <c r="AS20" s="29">
        <v>49</v>
      </c>
      <c r="AT20" s="28">
        <v>50</v>
      </c>
      <c r="AU20" s="29">
        <v>51</v>
      </c>
    </row>
    <row r="21" spans="1:49" ht="25.5">
      <c r="A21" s="48">
        <v>1</v>
      </c>
      <c r="B21" s="53" t="s">
        <v>45</v>
      </c>
      <c r="C21" s="6">
        <v>20971.7</v>
      </c>
      <c r="D21" s="10">
        <f>H21+L21+P21+T21+X21</f>
        <v>22375.899999999998</v>
      </c>
      <c r="E21" s="10">
        <f>I21+M21+Q21+U21+Y21</f>
        <v>52323.8</v>
      </c>
      <c r="F21" s="10">
        <f>J21+N21+R21+V21+Z21</f>
        <v>82271.2</v>
      </c>
      <c r="G21" s="10">
        <f>K21+O21+S21+W21+AA21</f>
        <v>119295.5</v>
      </c>
      <c r="H21" s="50">
        <v>0</v>
      </c>
      <c r="I21" s="50">
        <v>0</v>
      </c>
      <c r="J21" s="51">
        <v>0</v>
      </c>
      <c r="K21" s="50">
        <v>0</v>
      </c>
      <c r="L21" s="50">
        <v>0</v>
      </c>
      <c r="M21" s="50">
        <v>0</v>
      </c>
      <c r="N21" s="51">
        <v>0</v>
      </c>
      <c r="O21" s="50">
        <v>0</v>
      </c>
      <c r="P21" s="41">
        <v>0</v>
      </c>
      <c r="Q21" s="50">
        <v>0</v>
      </c>
      <c r="R21" s="51">
        <v>0</v>
      </c>
      <c r="S21" s="50">
        <v>0</v>
      </c>
      <c r="T21" s="40">
        <v>22350.899999999998</v>
      </c>
      <c r="U21" s="49">
        <v>52278.8</v>
      </c>
      <c r="V21" s="51">
        <v>82196.2</v>
      </c>
      <c r="W21" s="49">
        <v>119165.5</v>
      </c>
      <c r="X21" s="41">
        <v>25</v>
      </c>
      <c r="Y21" s="50">
        <v>45</v>
      </c>
      <c r="Z21" s="51">
        <v>75</v>
      </c>
      <c r="AA21" s="50">
        <v>130</v>
      </c>
      <c r="AB21" s="10">
        <f aca="true" t="shared" si="0" ref="AB21:AB84">AF21+AJ21+AN21+AR21</f>
        <v>43728.3</v>
      </c>
      <c r="AC21" s="10">
        <f aca="true" t="shared" si="1" ref="AC21:AC84">AG21+AK21+AO21+AS21</f>
        <v>73676.20000000001</v>
      </c>
      <c r="AD21" s="10">
        <f aca="true" t="shared" si="2" ref="AD21:AD84">AH21+AL21+AP21+AT21</f>
        <v>103623.6</v>
      </c>
      <c r="AE21" s="10">
        <f aca="true" t="shared" si="3" ref="AE21:AE84">AI21+AM21+AQ21+AU21</f>
        <v>140647.9</v>
      </c>
      <c r="AF21" s="41">
        <v>36460.3</v>
      </c>
      <c r="AG21" s="49">
        <v>63987.200000000004</v>
      </c>
      <c r="AH21" s="48">
        <v>88355.8</v>
      </c>
      <c r="AI21" s="49">
        <v>122344.1</v>
      </c>
      <c r="AJ21" s="40">
        <v>5703</v>
      </c>
      <c r="AK21" s="50">
        <v>7884</v>
      </c>
      <c r="AL21" s="48">
        <v>12375.199999999997</v>
      </c>
      <c r="AM21" s="50">
        <v>15261.199999999983</v>
      </c>
      <c r="AN21" s="41">
        <v>1500</v>
      </c>
      <c r="AO21" s="50">
        <v>1500</v>
      </c>
      <c r="AP21" s="51">
        <v>1600</v>
      </c>
      <c r="AQ21" s="50">
        <v>1600</v>
      </c>
      <c r="AR21" s="40">
        <v>65</v>
      </c>
      <c r="AS21" s="50">
        <v>305</v>
      </c>
      <c r="AT21" s="51">
        <v>1292.6</v>
      </c>
      <c r="AU21" s="50">
        <v>1442.6</v>
      </c>
      <c r="AV21" s="38"/>
      <c r="AW21" s="38"/>
    </row>
    <row r="22" spans="1:49" ht="13.5">
      <c r="A22" s="48">
        <v>2</v>
      </c>
      <c r="B22" s="53" t="s">
        <v>46</v>
      </c>
      <c r="C22" s="6">
        <v>2153.6</v>
      </c>
      <c r="D22" s="10">
        <f aca="true" t="shared" si="4" ref="D22:D85">H22+L22+P22+T22+X22</f>
        <v>6941.099999999999</v>
      </c>
      <c r="E22" s="10">
        <f aca="true" t="shared" si="5" ref="E22:E85">I22+M22+Q22+U22+Y22</f>
        <v>16394</v>
      </c>
      <c r="F22" s="10">
        <f aca="true" t="shared" si="6" ref="F22:F85">J22+N22+R22+V22+Z22</f>
        <v>25842.9</v>
      </c>
      <c r="G22" s="10">
        <f aca="true" t="shared" si="7" ref="G22:G85">K22+O22+S22+W22+AA22</f>
        <v>37030.700000000004</v>
      </c>
      <c r="H22" s="50">
        <v>0</v>
      </c>
      <c r="I22" s="50">
        <v>0</v>
      </c>
      <c r="J22" s="51">
        <v>0</v>
      </c>
      <c r="K22" s="50">
        <v>0</v>
      </c>
      <c r="L22" s="50">
        <v>0</v>
      </c>
      <c r="M22" s="50">
        <v>0</v>
      </c>
      <c r="N22" s="51">
        <v>0</v>
      </c>
      <c r="O22" s="50">
        <v>0</v>
      </c>
      <c r="P22" s="41">
        <v>0</v>
      </c>
      <c r="Q22" s="50">
        <v>0</v>
      </c>
      <c r="R22" s="51">
        <v>0</v>
      </c>
      <c r="S22" s="50">
        <v>0</v>
      </c>
      <c r="T22" s="40">
        <v>6941.099999999999</v>
      </c>
      <c r="U22" s="49">
        <v>16394</v>
      </c>
      <c r="V22" s="51">
        <v>25842.9</v>
      </c>
      <c r="W22" s="49">
        <v>37030.700000000004</v>
      </c>
      <c r="X22" s="41">
        <v>0</v>
      </c>
      <c r="Y22" s="50">
        <v>0</v>
      </c>
      <c r="Z22" s="51">
        <v>0</v>
      </c>
      <c r="AA22" s="50">
        <v>0</v>
      </c>
      <c r="AB22" s="10">
        <f t="shared" si="0"/>
        <v>9384.5</v>
      </c>
      <c r="AC22" s="10">
        <f t="shared" si="1"/>
        <v>18837.4</v>
      </c>
      <c r="AD22" s="10">
        <f t="shared" si="2"/>
        <v>28286.300000000003</v>
      </c>
      <c r="AE22" s="10">
        <f t="shared" si="3"/>
        <v>39474.1</v>
      </c>
      <c r="AF22" s="41">
        <v>7234.5</v>
      </c>
      <c r="AG22" s="49">
        <v>15946.1</v>
      </c>
      <c r="AH22" s="48">
        <v>24635</v>
      </c>
      <c r="AI22" s="49">
        <v>35662.8</v>
      </c>
      <c r="AJ22" s="40">
        <v>1900</v>
      </c>
      <c r="AK22" s="50">
        <v>2579.3</v>
      </c>
      <c r="AL22" s="48">
        <v>3301.300000000003</v>
      </c>
      <c r="AM22" s="49">
        <v>3461.2999999999956</v>
      </c>
      <c r="AN22" s="41">
        <v>0</v>
      </c>
      <c r="AO22" s="50">
        <v>0</v>
      </c>
      <c r="AP22" s="51">
        <v>0</v>
      </c>
      <c r="AQ22" s="50">
        <v>0</v>
      </c>
      <c r="AR22" s="40">
        <v>250</v>
      </c>
      <c r="AS22" s="50">
        <v>312</v>
      </c>
      <c r="AT22" s="51">
        <v>350</v>
      </c>
      <c r="AU22" s="50">
        <v>350</v>
      </c>
      <c r="AV22" s="38"/>
      <c r="AW22" s="38"/>
    </row>
    <row r="23" spans="1:49" ht="38.25">
      <c r="A23" s="48">
        <v>3</v>
      </c>
      <c r="B23" s="53" t="s">
        <v>47</v>
      </c>
      <c r="C23" s="6">
        <v>24.7</v>
      </c>
      <c r="D23" s="10">
        <f t="shared" si="4"/>
        <v>47540.3</v>
      </c>
      <c r="E23" s="10">
        <f t="shared" si="5"/>
        <v>97647.4</v>
      </c>
      <c r="F23" s="10">
        <f t="shared" si="6"/>
        <v>147729.6</v>
      </c>
      <c r="G23" s="10">
        <f t="shared" si="7"/>
        <v>194274.90000000002</v>
      </c>
      <c r="H23" s="50">
        <v>0</v>
      </c>
      <c r="I23" s="50">
        <v>0</v>
      </c>
      <c r="J23" s="51">
        <v>0</v>
      </c>
      <c r="K23" s="50">
        <v>0</v>
      </c>
      <c r="L23" s="50">
        <v>0</v>
      </c>
      <c r="M23" s="50">
        <v>0</v>
      </c>
      <c r="N23" s="51">
        <v>0</v>
      </c>
      <c r="O23" s="50">
        <v>0</v>
      </c>
      <c r="P23" s="41">
        <v>43.3</v>
      </c>
      <c r="Q23" s="50">
        <v>108.2</v>
      </c>
      <c r="R23" s="51">
        <v>173.1</v>
      </c>
      <c r="S23" s="50">
        <v>259.7</v>
      </c>
      <c r="T23" s="40">
        <v>47316.8</v>
      </c>
      <c r="U23" s="49">
        <v>97359</v>
      </c>
      <c r="V23" s="51">
        <v>147376.3</v>
      </c>
      <c r="W23" s="49">
        <v>193835</v>
      </c>
      <c r="X23" s="41">
        <v>180.2</v>
      </c>
      <c r="Y23" s="50">
        <v>180.2</v>
      </c>
      <c r="Z23" s="51">
        <v>180.2</v>
      </c>
      <c r="AA23" s="50">
        <v>180.2</v>
      </c>
      <c r="AB23" s="10">
        <f t="shared" si="0"/>
        <v>47565</v>
      </c>
      <c r="AC23" s="10">
        <f t="shared" si="1"/>
        <v>97672.09999999999</v>
      </c>
      <c r="AD23" s="10">
        <f t="shared" si="2"/>
        <v>147754.3</v>
      </c>
      <c r="AE23" s="10">
        <f t="shared" si="3"/>
        <v>194299.59999999998</v>
      </c>
      <c r="AF23" s="41">
        <v>38872.6</v>
      </c>
      <c r="AG23" s="49">
        <v>80819.9</v>
      </c>
      <c r="AH23" s="48">
        <v>127340.5</v>
      </c>
      <c r="AI23" s="49">
        <v>168497.4</v>
      </c>
      <c r="AJ23" s="40">
        <v>8282.400000000001</v>
      </c>
      <c r="AK23" s="50">
        <v>16027.2</v>
      </c>
      <c r="AL23" s="48">
        <v>19593.79999999999</v>
      </c>
      <c r="AM23" s="49">
        <v>20582.199999999983</v>
      </c>
      <c r="AN23" s="41">
        <v>0</v>
      </c>
      <c r="AO23" s="50">
        <v>0</v>
      </c>
      <c r="AP23" s="51">
        <v>0</v>
      </c>
      <c r="AQ23" s="50">
        <v>0</v>
      </c>
      <c r="AR23" s="40">
        <v>410</v>
      </c>
      <c r="AS23" s="50">
        <v>825</v>
      </c>
      <c r="AT23" s="51">
        <v>820</v>
      </c>
      <c r="AU23" s="50">
        <v>5220</v>
      </c>
      <c r="AV23" s="38"/>
      <c r="AW23" s="38"/>
    </row>
    <row r="24" spans="1:49" ht="25.5">
      <c r="A24" s="48">
        <v>4</v>
      </c>
      <c r="B24" s="54" t="s">
        <v>48</v>
      </c>
      <c r="C24" s="6">
        <v>12021.8</v>
      </c>
      <c r="D24" s="10">
        <f t="shared" si="4"/>
        <v>15332.900000000001</v>
      </c>
      <c r="E24" s="10">
        <f t="shared" si="5"/>
        <v>36358.3</v>
      </c>
      <c r="F24" s="10">
        <f t="shared" si="6"/>
        <v>57174.8</v>
      </c>
      <c r="G24" s="10">
        <f t="shared" si="7"/>
        <v>81950.9</v>
      </c>
      <c r="H24" s="50">
        <v>0</v>
      </c>
      <c r="I24" s="50">
        <v>0</v>
      </c>
      <c r="J24" s="51">
        <v>0</v>
      </c>
      <c r="K24" s="50">
        <v>0</v>
      </c>
      <c r="L24" s="50">
        <v>0</v>
      </c>
      <c r="M24" s="50">
        <v>0</v>
      </c>
      <c r="N24" s="51">
        <v>0</v>
      </c>
      <c r="O24" s="50">
        <v>0</v>
      </c>
      <c r="P24" s="41">
        <v>0</v>
      </c>
      <c r="Q24" s="50">
        <v>0</v>
      </c>
      <c r="R24" s="51">
        <v>0</v>
      </c>
      <c r="S24" s="50">
        <v>0</v>
      </c>
      <c r="T24" s="40">
        <v>15322.900000000001</v>
      </c>
      <c r="U24" s="49">
        <v>36148.3</v>
      </c>
      <c r="V24" s="51">
        <v>56964.8</v>
      </c>
      <c r="W24" s="49">
        <v>81740.9</v>
      </c>
      <c r="X24" s="41">
        <v>10</v>
      </c>
      <c r="Y24" s="50">
        <v>210</v>
      </c>
      <c r="Z24" s="51">
        <v>210</v>
      </c>
      <c r="AA24" s="50">
        <v>210</v>
      </c>
      <c r="AB24" s="10">
        <f t="shared" si="0"/>
        <v>28341.000000000004</v>
      </c>
      <c r="AC24" s="10">
        <f t="shared" si="1"/>
        <v>49366.399999999994</v>
      </c>
      <c r="AD24" s="10">
        <f t="shared" si="2"/>
        <v>70182.9</v>
      </c>
      <c r="AE24" s="10">
        <f t="shared" si="3"/>
        <v>94959</v>
      </c>
      <c r="AF24" s="41">
        <v>14110.4</v>
      </c>
      <c r="AG24" s="49">
        <v>32514</v>
      </c>
      <c r="AH24" s="48">
        <v>51660.5</v>
      </c>
      <c r="AI24" s="49">
        <v>73151.09999999999</v>
      </c>
      <c r="AJ24" s="40">
        <v>10107.400000000001</v>
      </c>
      <c r="AK24" s="50">
        <v>12639.2</v>
      </c>
      <c r="AL24" s="48">
        <v>13209.199999999997</v>
      </c>
      <c r="AM24" s="49">
        <v>16424.70000000001</v>
      </c>
      <c r="AN24" s="41">
        <v>1500</v>
      </c>
      <c r="AO24" s="50">
        <v>1500</v>
      </c>
      <c r="AP24" s="51">
        <v>1500</v>
      </c>
      <c r="AQ24" s="50">
        <v>1500</v>
      </c>
      <c r="AR24" s="40">
        <v>2623.2</v>
      </c>
      <c r="AS24" s="50">
        <v>2713.2</v>
      </c>
      <c r="AT24" s="51">
        <v>3813.2</v>
      </c>
      <c r="AU24" s="50">
        <v>3883.2</v>
      </c>
      <c r="AV24" s="38"/>
      <c r="AW24" s="38"/>
    </row>
    <row r="25" spans="1:49" ht="13.5">
      <c r="A25" s="48">
        <v>5</v>
      </c>
      <c r="B25" s="53" t="s">
        <v>49</v>
      </c>
      <c r="C25" s="6">
        <v>8072.4</v>
      </c>
      <c r="D25" s="10">
        <f t="shared" si="4"/>
        <v>26652.199999999997</v>
      </c>
      <c r="E25" s="10">
        <f t="shared" si="5"/>
        <v>64234.899999999994</v>
      </c>
      <c r="F25" s="10">
        <f t="shared" si="6"/>
        <v>72824.5</v>
      </c>
      <c r="G25" s="10">
        <f t="shared" si="7"/>
        <v>109902.2</v>
      </c>
      <c r="H25" s="50">
        <v>0</v>
      </c>
      <c r="I25" s="50">
        <v>0</v>
      </c>
      <c r="J25" s="51">
        <v>0</v>
      </c>
      <c r="K25" s="50">
        <v>0</v>
      </c>
      <c r="L25" s="50">
        <v>0</v>
      </c>
      <c r="M25" s="50">
        <v>0</v>
      </c>
      <c r="N25" s="51">
        <v>0</v>
      </c>
      <c r="O25" s="50">
        <v>0</v>
      </c>
      <c r="P25" s="41">
        <v>250</v>
      </c>
      <c r="Q25" s="50">
        <v>250</v>
      </c>
      <c r="R25" s="51">
        <v>250</v>
      </c>
      <c r="S25" s="50">
        <v>250</v>
      </c>
      <c r="T25" s="40">
        <v>25802.199999999997</v>
      </c>
      <c r="U25" s="49">
        <v>63384.899999999994</v>
      </c>
      <c r="V25" s="51">
        <v>71974.5</v>
      </c>
      <c r="W25" s="49">
        <v>109052.2</v>
      </c>
      <c r="X25" s="41">
        <v>600</v>
      </c>
      <c r="Y25" s="50">
        <v>600</v>
      </c>
      <c r="Z25" s="51">
        <v>600</v>
      </c>
      <c r="AA25" s="50">
        <v>600</v>
      </c>
      <c r="AB25" s="10">
        <f t="shared" si="0"/>
        <v>34724.6</v>
      </c>
      <c r="AC25" s="10">
        <f t="shared" si="1"/>
        <v>72307.3</v>
      </c>
      <c r="AD25" s="10">
        <f t="shared" si="2"/>
        <v>80896.9</v>
      </c>
      <c r="AE25" s="10">
        <f t="shared" si="3"/>
        <v>117974.6</v>
      </c>
      <c r="AF25" s="41">
        <v>26996.7</v>
      </c>
      <c r="AG25" s="49">
        <v>58072.3</v>
      </c>
      <c r="AH25" s="48">
        <v>70873.7</v>
      </c>
      <c r="AI25" s="49">
        <v>103000</v>
      </c>
      <c r="AJ25" s="40">
        <v>5913.5</v>
      </c>
      <c r="AK25" s="50">
        <v>11593.8</v>
      </c>
      <c r="AL25" s="48">
        <v>6915.199999999997</v>
      </c>
      <c r="AM25" s="49">
        <v>11174.600000000006</v>
      </c>
      <c r="AN25" s="41">
        <v>18.8</v>
      </c>
      <c r="AO25" s="50">
        <v>42.4</v>
      </c>
      <c r="AP25" s="51">
        <v>66</v>
      </c>
      <c r="AQ25" s="50">
        <v>100</v>
      </c>
      <c r="AR25" s="40">
        <v>1795.6000000000001</v>
      </c>
      <c r="AS25" s="50">
        <v>2598.8</v>
      </c>
      <c r="AT25" s="51">
        <v>3042</v>
      </c>
      <c r="AU25" s="50">
        <v>3700</v>
      </c>
      <c r="AV25" s="38"/>
      <c r="AW25" s="38"/>
    </row>
    <row r="26" spans="1:49" ht="13.5">
      <c r="A26" s="48">
        <v>6</v>
      </c>
      <c r="B26" s="53" t="s">
        <v>50</v>
      </c>
      <c r="C26" s="6">
        <v>225.3</v>
      </c>
      <c r="D26" s="10">
        <f t="shared" si="4"/>
        <v>7405.400000000001</v>
      </c>
      <c r="E26" s="10">
        <f t="shared" si="5"/>
        <v>16832.1</v>
      </c>
      <c r="F26" s="10">
        <f t="shared" si="6"/>
        <v>26254.5</v>
      </c>
      <c r="G26" s="10">
        <f t="shared" si="7"/>
        <v>36843.6</v>
      </c>
      <c r="H26" s="50">
        <v>0</v>
      </c>
      <c r="I26" s="50">
        <v>0</v>
      </c>
      <c r="J26" s="51">
        <v>0</v>
      </c>
      <c r="K26" s="50">
        <v>0</v>
      </c>
      <c r="L26" s="50">
        <v>0</v>
      </c>
      <c r="M26" s="50">
        <v>0</v>
      </c>
      <c r="N26" s="51">
        <v>0</v>
      </c>
      <c r="O26" s="50">
        <v>0</v>
      </c>
      <c r="P26" s="41">
        <v>0</v>
      </c>
      <c r="Q26" s="50">
        <v>0</v>
      </c>
      <c r="R26" s="51">
        <v>0</v>
      </c>
      <c r="S26" s="50">
        <v>0</v>
      </c>
      <c r="T26" s="40">
        <v>7405.400000000001</v>
      </c>
      <c r="U26" s="49">
        <v>16832.1</v>
      </c>
      <c r="V26" s="51">
        <v>26254.5</v>
      </c>
      <c r="W26" s="49">
        <v>36843.6</v>
      </c>
      <c r="X26" s="41">
        <v>0</v>
      </c>
      <c r="Y26" s="50">
        <v>0</v>
      </c>
      <c r="Z26" s="51">
        <v>0</v>
      </c>
      <c r="AA26" s="50">
        <v>0</v>
      </c>
      <c r="AB26" s="10">
        <f t="shared" si="0"/>
        <v>7768.8</v>
      </c>
      <c r="AC26" s="10">
        <f t="shared" si="1"/>
        <v>17195.5</v>
      </c>
      <c r="AD26" s="10">
        <f t="shared" si="2"/>
        <v>26617.9</v>
      </c>
      <c r="AE26" s="10">
        <f t="shared" si="3"/>
        <v>37207</v>
      </c>
      <c r="AF26" s="41">
        <v>6361.400000000001</v>
      </c>
      <c r="AG26" s="49">
        <v>15264.9</v>
      </c>
      <c r="AH26" s="48">
        <v>24520.5</v>
      </c>
      <c r="AI26" s="49">
        <v>35109.6</v>
      </c>
      <c r="AJ26" s="40">
        <v>1387.3999999999996</v>
      </c>
      <c r="AK26" s="50">
        <v>1903</v>
      </c>
      <c r="AL26" s="48">
        <v>2077.4000000000015</v>
      </c>
      <c r="AM26" s="49">
        <v>2077.4000000000015</v>
      </c>
      <c r="AN26" s="41">
        <v>0</v>
      </c>
      <c r="AO26" s="50">
        <v>0</v>
      </c>
      <c r="AP26" s="51">
        <v>0</v>
      </c>
      <c r="AQ26" s="50">
        <v>0</v>
      </c>
      <c r="AR26" s="40">
        <v>20</v>
      </c>
      <c r="AS26" s="40">
        <v>27.6</v>
      </c>
      <c r="AT26" s="40">
        <v>20</v>
      </c>
      <c r="AU26" s="40">
        <v>20</v>
      </c>
      <c r="AV26" s="38"/>
      <c r="AW26" s="38"/>
    </row>
    <row r="27" spans="1:49" ht="13.5">
      <c r="A27" s="48">
        <v>7</v>
      </c>
      <c r="B27" s="53" t="s">
        <v>51</v>
      </c>
      <c r="C27" s="6">
        <v>60.5</v>
      </c>
      <c r="D27" s="10">
        <f t="shared" si="4"/>
        <v>14062.4</v>
      </c>
      <c r="E27" s="10">
        <f t="shared" si="5"/>
        <v>32371.3</v>
      </c>
      <c r="F27" s="10">
        <f t="shared" si="6"/>
        <v>50669.7</v>
      </c>
      <c r="G27" s="10">
        <f t="shared" si="7"/>
        <v>69764.1</v>
      </c>
      <c r="H27" s="50">
        <v>0</v>
      </c>
      <c r="I27" s="50">
        <v>0</v>
      </c>
      <c r="J27" s="51">
        <v>0</v>
      </c>
      <c r="K27" s="50">
        <v>0</v>
      </c>
      <c r="L27" s="50">
        <v>0</v>
      </c>
      <c r="M27" s="50">
        <v>0</v>
      </c>
      <c r="N27" s="51">
        <v>0</v>
      </c>
      <c r="O27" s="50">
        <v>0</v>
      </c>
      <c r="P27" s="41">
        <v>0</v>
      </c>
      <c r="Q27" s="50">
        <v>0</v>
      </c>
      <c r="R27" s="51">
        <v>0</v>
      </c>
      <c r="S27" s="50">
        <v>0</v>
      </c>
      <c r="T27" s="40">
        <v>14062.4</v>
      </c>
      <c r="U27" s="49">
        <v>32371.3</v>
      </c>
      <c r="V27" s="51">
        <v>50669.7</v>
      </c>
      <c r="W27" s="49">
        <v>69764.1</v>
      </c>
      <c r="X27" s="41">
        <v>0</v>
      </c>
      <c r="Y27" s="50">
        <v>0</v>
      </c>
      <c r="Z27" s="51">
        <v>0</v>
      </c>
      <c r="AA27" s="50">
        <v>0</v>
      </c>
      <c r="AB27" s="10">
        <f t="shared" si="0"/>
        <v>14122.9</v>
      </c>
      <c r="AC27" s="10">
        <f t="shared" si="1"/>
        <v>32431.8</v>
      </c>
      <c r="AD27" s="10">
        <f t="shared" si="2"/>
        <v>50730.2</v>
      </c>
      <c r="AE27" s="10">
        <f t="shared" si="3"/>
        <v>69824.6</v>
      </c>
      <c r="AF27" s="41">
        <v>12229</v>
      </c>
      <c r="AG27" s="49">
        <v>28465.1</v>
      </c>
      <c r="AH27" s="48">
        <v>45051.8</v>
      </c>
      <c r="AI27" s="49">
        <v>63458.8</v>
      </c>
      <c r="AJ27" s="40">
        <v>1893.8999999999996</v>
      </c>
      <c r="AK27" s="50">
        <v>3653.5</v>
      </c>
      <c r="AL27" s="48">
        <v>5378.399999999994</v>
      </c>
      <c r="AM27" s="49">
        <v>6065.800000000003</v>
      </c>
      <c r="AN27" s="41">
        <v>0</v>
      </c>
      <c r="AO27" s="50">
        <v>0</v>
      </c>
      <c r="AP27" s="51">
        <v>0</v>
      </c>
      <c r="AQ27" s="50">
        <v>0</v>
      </c>
      <c r="AR27" s="40">
        <v>0</v>
      </c>
      <c r="AS27" s="50">
        <v>313.2</v>
      </c>
      <c r="AT27" s="51">
        <v>300</v>
      </c>
      <c r="AU27" s="50">
        <v>300</v>
      </c>
      <c r="AV27" s="38"/>
      <c r="AW27" s="38"/>
    </row>
    <row r="28" spans="1:49" ht="13.5">
      <c r="A28" s="48">
        <v>8</v>
      </c>
      <c r="B28" s="53" t="s">
        <v>52</v>
      </c>
      <c r="C28" s="6">
        <v>10693.3</v>
      </c>
      <c r="D28" s="10">
        <f t="shared" si="4"/>
        <v>34148.5</v>
      </c>
      <c r="E28" s="10">
        <f t="shared" si="5"/>
        <v>81091.9</v>
      </c>
      <c r="F28" s="10">
        <f t="shared" si="6"/>
        <v>128012.5</v>
      </c>
      <c r="G28" s="10">
        <f t="shared" si="7"/>
        <v>182245.6</v>
      </c>
      <c r="H28" s="50">
        <v>0</v>
      </c>
      <c r="I28" s="50">
        <v>0</v>
      </c>
      <c r="J28" s="51">
        <v>0</v>
      </c>
      <c r="K28" s="50">
        <v>0</v>
      </c>
      <c r="L28" s="50">
        <v>0</v>
      </c>
      <c r="M28" s="50">
        <v>0</v>
      </c>
      <c r="N28" s="51">
        <v>0</v>
      </c>
      <c r="O28" s="50">
        <v>0</v>
      </c>
      <c r="P28" s="41">
        <v>0</v>
      </c>
      <c r="Q28" s="50">
        <v>0</v>
      </c>
      <c r="R28" s="51">
        <v>0</v>
      </c>
      <c r="S28" s="50">
        <v>0</v>
      </c>
      <c r="T28" s="40">
        <v>34148.5</v>
      </c>
      <c r="U28" s="49">
        <v>81091.9</v>
      </c>
      <c r="V28" s="51">
        <v>128012.5</v>
      </c>
      <c r="W28" s="49">
        <v>182245.6</v>
      </c>
      <c r="X28" s="41">
        <v>0</v>
      </c>
      <c r="Y28" s="50">
        <v>0</v>
      </c>
      <c r="Z28" s="51">
        <v>0</v>
      </c>
      <c r="AA28" s="50">
        <v>0</v>
      </c>
      <c r="AB28" s="10">
        <f t="shared" si="0"/>
        <v>45866.8</v>
      </c>
      <c r="AC28" s="10">
        <f t="shared" si="1"/>
        <v>92810.2</v>
      </c>
      <c r="AD28" s="10">
        <f t="shared" si="2"/>
        <v>139730.8</v>
      </c>
      <c r="AE28" s="10">
        <f t="shared" si="3"/>
        <v>193963.9</v>
      </c>
      <c r="AF28" s="41">
        <v>33451.8</v>
      </c>
      <c r="AG28" s="49">
        <v>69584.2</v>
      </c>
      <c r="AH28" s="48">
        <v>109070.8</v>
      </c>
      <c r="AI28" s="49">
        <v>152023.9</v>
      </c>
      <c r="AJ28" s="40">
        <v>8595</v>
      </c>
      <c r="AK28" s="50">
        <v>14635</v>
      </c>
      <c r="AL28" s="48">
        <v>18899.999999999985</v>
      </c>
      <c r="AM28" s="49">
        <v>23540</v>
      </c>
      <c r="AN28" s="41">
        <v>0</v>
      </c>
      <c r="AO28" s="50">
        <v>0</v>
      </c>
      <c r="AP28" s="51">
        <v>0</v>
      </c>
      <c r="AQ28" s="50">
        <v>0</v>
      </c>
      <c r="AR28" s="40">
        <v>3820</v>
      </c>
      <c r="AS28" s="50">
        <v>8591</v>
      </c>
      <c r="AT28" s="51">
        <v>11760</v>
      </c>
      <c r="AU28" s="50">
        <v>18400</v>
      </c>
      <c r="AV28" s="38"/>
      <c r="AW28" s="38"/>
    </row>
    <row r="29" spans="1:49" ht="13.5">
      <c r="A29" s="48">
        <v>9</v>
      </c>
      <c r="B29" s="53" t="s">
        <v>53</v>
      </c>
      <c r="C29" s="6">
        <v>402.1</v>
      </c>
      <c r="D29" s="10">
        <f t="shared" si="4"/>
        <v>13440.7</v>
      </c>
      <c r="E29" s="10">
        <f t="shared" si="5"/>
        <v>31080.399999999998</v>
      </c>
      <c r="F29" s="10">
        <f t="shared" si="6"/>
        <v>48715.9</v>
      </c>
      <c r="G29" s="10">
        <f t="shared" si="7"/>
        <v>71607.7</v>
      </c>
      <c r="H29" s="50">
        <v>0</v>
      </c>
      <c r="I29" s="50">
        <v>0</v>
      </c>
      <c r="J29" s="51">
        <v>0</v>
      </c>
      <c r="K29" s="50">
        <v>0</v>
      </c>
      <c r="L29" s="50">
        <v>0</v>
      </c>
      <c r="M29" s="50">
        <v>0</v>
      </c>
      <c r="N29" s="51">
        <v>0</v>
      </c>
      <c r="O29" s="50">
        <v>0</v>
      </c>
      <c r="P29" s="41">
        <v>0</v>
      </c>
      <c r="Q29" s="50">
        <v>0</v>
      </c>
      <c r="R29" s="51">
        <v>0</v>
      </c>
      <c r="S29" s="50">
        <v>0</v>
      </c>
      <c r="T29" s="40">
        <v>13440.7</v>
      </c>
      <c r="U29" s="49">
        <v>31080.399999999998</v>
      </c>
      <c r="V29" s="51">
        <v>48715.9</v>
      </c>
      <c r="W29" s="49">
        <v>71607.7</v>
      </c>
      <c r="X29" s="41">
        <v>0</v>
      </c>
      <c r="Y29" s="50">
        <v>0</v>
      </c>
      <c r="Z29" s="51">
        <v>0</v>
      </c>
      <c r="AA29" s="50">
        <v>0</v>
      </c>
      <c r="AB29" s="10">
        <f t="shared" si="0"/>
        <v>13842.8</v>
      </c>
      <c r="AC29" s="10">
        <f t="shared" si="1"/>
        <v>31482.499999999996</v>
      </c>
      <c r="AD29" s="10">
        <f t="shared" si="2"/>
        <v>49118</v>
      </c>
      <c r="AE29" s="10">
        <f t="shared" si="3"/>
        <v>72009.8</v>
      </c>
      <c r="AF29" s="41">
        <v>10954.1</v>
      </c>
      <c r="AG29" s="49">
        <v>26176.6</v>
      </c>
      <c r="AH29" s="48">
        <v>42710.299999999996</v>
      </c>
      <c r="AI29" s="49">
        <v>60519.799999999996</v>
      </c>
      <c r="AJ29" s="40">
        <v>2558.699999999999</v>
      </c>
      <c r="AK29" s="50">
        <v>4555.899999999998</v>
      </c>
      <c r="AL29" s="48">
        <v>5432.700000000004</v>
      </c>
      <c r="AM29" s="49">
        <v>9960.000000000007</v>
      </c>
      <c r="AN29" s="41">
        <v>0</v>
      </c>
      <c r="AO29" s="50">
        <v>0</v>
      </c>
      <c r="AP29" s="51">
        <v>0</v>
      </c>
      <c r="AQ29" s="50">
        <v>0</v>
      </c>
      <c r="AR29" s="40">
        <v>330</v>
      </c>
      <c r="AS29" s="50">
        <v>750</v>
      </c>
      <c r="AT29" s="51">
        <v>975</v>
      </c>
      <c r="AU29" s="50">
        <v>1530</v>
      </c>
      <c r="AV29" s="38"/>
      <c r="AW29" s="38"/>
    </row>
    <row r="30" spans="1:49" ht="13.5">
      <c r="A30" s="48">
        <v>10</v>
      </c>
      <c r="B30" s="53" t="s">
        <v>54</v>
      </c>
      <c r="C30" s="6">
        <v>566.1</v>
      </c>
      <c r="D30" s="10">
        <f t="shared" si="4"/>
        <v>13700.800000000001</v>
      </c>
      <c r="E30" s="10">
        <f t="shared" si="5"/>
        <v>31970.2</v>
      </c>
      <c r="F30" s="10">
        <f t="shared" si="6"/>
        <v>50233.6</v>
      </c>
      <c r="G30" s="10">
        <f t="shared" si="7"/>
        <v>73035.7</v>
      </c>
      <c r="H30" s="50">
        <v>0</v>
      </c>
      <c r="I30" s="50">
        <v>0</v>
      </c>
      <c r="J30" s="51">
        <v>0</v>
      </c>
      <c r="K30" s="50">
        <v>0</v>
      </c>
      <c r="L30" s="50">
        <v>0</v>
      </c>
      <c r="M30" s="50">
        <v>0</v>
      </c>
      <c r="N30" s="51">
        <v>0</v>
      </c>
      <c r="O30" s="50">
        <v>0</v>
      </c>
      <c r="P30" s="41">
        <v>0</v>
      </c>
      <c r="Q30" s="50">
        <v>0</v>
      </c>
      <c r="R30" s="51">
        <v>0</v>
      </c>
      <c r="S30" s="50">
        <v>0</v>
      </c>
      <c r="T30" s="40">
        <v>13700.800000000001</v>
      </c>
      <c r="U30" s="49">
        <v>31970.2</v>
      </c>
      <c r="V30" s="51">
        <v>50233.6</v>
      </c>
      <c r="W30" s="49">
        <v>73035.7</v>
      </c>
      <c r="X30" s="41">
        <v>0</v>
      </c>
      <c r="Y30" s="50">
        <v>0</v>
      </c>
      <c r="Z30" s="51">
        <v>0</v>
      </c>
      <c r="AA30" s="50">
        <v>0</v>
      </c>
      <c r="AB30" s="10">
        <f t="shared" si="0"/>
        <v>14397.2</v>
      </c>
      <c r="AC30" s="10">
        <f t="shared" si="1"/>
        <v>32666.6</v>
      </c>
      <c r="AD30" s="10">
        <f t="shared" si="2"/>
        <v>50930.00000000001</v>
      </c>
      <c r="AE30" s="10">
        <f t="shared" si="3"/>
        <v>73732.09999999999</v>
      </c>
      <c r="AF30" s="41">
        <v>11286.900000000001</v>
      </c>
      <c r="AG30" s="49">
        <v>27208.399999999998</v>
      </c>
      <c r="AH30" s="48">
        <v>44031.8</v>
      </c>
      <c r="AI30" s="49">
        <v>63363.1</v>
      </c>
      <c r="AJ30" s="40">
        <v>2990.2999999999993</v>
      </c>
      <c r="AK30" s="50">
        <v>5108.200000000001</v>
      </c>
      <c r="AL30" s="48">
        <v>6198.200000000004</v>
      </c>
      <c r="AM30" s="49">
        <v>9218.999999999993</v>
      </c>
      <c r="AN30" s="41">
        <v>0</v>
      </c>
      <c r="AO30" s="50">
        <v>0</v>
      </c>
      <c r="AP30" s="51">
        <v>0</v>
      </c>
      <c r="AQ30" s="50">
        <v>0</v>
      </c>
      <c r="AR30" s="40">
        <v>120</v>
      </c>
      <c r="AS30" s="50">
        <v>350</v>
      </c>
      <c r="AT30" s="51">
        <v>700</v>
      </c>
      <c r="AU30" s="50">
        <v>1150</v>
      </c>
      <c r="AV30" s="38"/>
      <c r="AW30" s="38"/>
    </row>
    <row r="31" spans="1:49" ht="25.5">
      <c r="A31" s="48">
        <v>11</v>
      </c>
      <c r="B31" s="53" t="s">
        <v>55</v>
      </c>
      <c r="C31" s="6">
        <v>1919.1</v>
      </c>
      <c r="D31" s="10">
        <f t="shared" si="4"/>
        <v>7736.1</v>
      </c>
      <c r="E31" s="10">
        <f t="shared" si="5"/>
        <v>17447.6</v>
      </c>
      <c r="F31" s="10">
        <f t="shared" si="6"/>
        <v>27159</v>
      </c>
      <c r="G31" s="10">
        <f t="shared" si="7"/>
        <v>41150</v>
      </c>
      <c r="H31" s="50">
        <v>0</v>
      </c>
      <c r="I31" s="50">
        <v>0</v>
      </c>
      <c r="J31" s="51">
        <v>0</v>
      </c>
      <c r="K31" s="50">
        <v>0</v>
      </c>
      <c r="L31" s="50">
        <v>0</v>
      </c>
      <c r="M31" s="50">
        <v>0</v>
      </c>
      <c r="N31" s="51">
        <v>0</v>
      </c>
      <c r="O31" s="50">
        <v>0</v>
      </c>
      <c r="P31" s="41">
        <v>0</v>
      </c>
      <c r="Q31" s="50">
        <v>0</v>
      </c>
      <c r="R31" s="51">
        <v>0</v>
      </c>
      <c r="S31" s="50">
        <v>0</v>
      </c>
      <c r="T31" s="40">
        <v>7736.1</v>
      </c>
      <c r="U31" s="49">
        <v>17447.6</v>
      </c>
      <c r="V31" s="51">
        <v>27159</v>
      </c>
      <c r="W31" s="49">
        <v>41150</v>
      </c>
      <c r="X31" s="41">
        <v>0</v>
      </c>
      <c r="Y31" s="50">
        <v>0</v>
      </c>
      <c r="Z31" s="51">
        <v>0</v>
      </c>
      <c r="AA31" s="50">
        <v>0</v>
      </c>
      <c r="AB31" s="10">
        <f t="shared" si="0"/>
        <v>10346</v>
      </c>
      <c r="AC31" s="10">
        <f t="shared" si="1"/>
        <v>20057.5</v>
      </c>
      <c r="AD31" s="10">
        <f t="shared" si="2"/>
        <v>29768.9</v>
      </c>
      <c r="AE31" s="10">
        <f t="shared" si="3"/>
        <v>43759.9</v>
      </c>
      <c r="AF31" s="41">
        <v>8976</v>
      </c>
      <c r="AG31" s="49">
        <v>18276.5</v>
      </c>
      <c r="AH31" s="48">
        <v>27487.9</v>
      </c>
      <c r="AI31" s="49">
        <v>40398.9</v>
      </c>
      <c r="AJ31" s="40">
        <v>1090</v>
      </c>
      <c r="AK31" s="50">
        <v>1500</v>
      </c>
      <c r="AL31" s="48">
        <v>1800</v>
      </c>
      <c r="AM31" s="49">
        <v>2880</v>
      </c>
      <c r="AN31" s="41">
        <v>0</v>
      </c>
      <c r="AO31" s="50">
        <v>0</v>
      </c>
      <c r="AP31" s="51">
        <v>0</v>
      </c>
      <c r="AQ31" s="50">
        <v>0</v>
      </c>
      <c r="AR31" s="40">
        <v>280</v>
      </c>
      <c r="AS31" s="50">
        <v>281</v>
      </c>
      <c r="AT31" s="51">
        <v>481</v>
      </c>
      <c r="AU31" s="50">
        <v>481</v>
      </c>
      <c r="AV31" s="38"/>
      <c r="AW31" s="38"/>
    </row>
    <row r="32" spans="1:49" ht="25.5">
      <c r="A32" s="48">
        <v>12</v>
      </c>
      <c r="B32" s="53" t="s">
        <v>56</v>
      </c>
      <c r="C32" s="6">
        <v>218.1</v>
      </c>
      <c r="D32" s="10">
        <f t="shared" si="4"/>
        <v>8379.4</v>
      </c>
      <c r="E32" s="10">
        <f t="shared" si="5"/>
        <v>18898.4</v>
      </c>
      <c r="F32" s="10">
        <f t="shared" si="6"/>
        <v>29417.4</v>
      </c>
      <c r="G32" s="10">
        <f t="shared" si="7"/>
        <v>44571.8</v>
      </c>
      <c r="H32" s="50">
        <v>0</v>
      </c>
      <c r="I32" s="50">
        <v>0</v>
      </c>
      <c r="J32" s="51">
        <v>0</v>
      </c>
      <c r="K32" s="50">
        <v>0</v>
      </c>
      <c r="L32" s="50">
        <v>0</v>
      </c>
      <c r="M32" s="50">
        <v>0</v>
      </c>
      <c r="N32" s="51">
        <v>0</v>
      </c>
      <c r="O32" s="50">
        <v>0</v>
      </c>
      <c r="P32" s="41">
        <v>0</v>
      </c>
      <c r="Q32" s="50">
        <v>0</v>
      </c>
      <c r="R32" s="51">
        <v>0</v>
      </c>
      <c r="S32" s="50">
        <v>0</v>
      </c>
      <c r="T32" s="40">
        <v>8379.4</v>
      </c>
      <c r="U32" s="49">
        <v>18898.4</v>
      </c>
      <c r="V32" s="51">
        <v>29417.4</v>
      </c>
      <c r="W32" s="49">
        <v>44571.8</v>
      </c>
      <c r="X32" s="41">
        <v>0</v>
      </c>
      <c r="Y32" s="50">
        <v>0</v>
      </c>
      <c r="Z32" s="51">
        <v>0</v>
      </c>
      <c r="AA32" s="50">
        <v>0</v>
      </c>
      <c r="AB32" s="10">
        <f t="shared" si="0"/>
        <v>9183.4</v>
      </c>
      <c r="AC32" s="10">
        <f t="shared" si="1"/>
        <v>19702.4</v>
      </c>
      <c r="AD32" s="10">
        <f t="shared" si="2"/>
        <v>30221.4</v>
      </c>
      <c r="AE32" s="10">
        <f t="shared" si="3"/>
        <v>45375.8</v>
      </c>
      <c r="AF32" s="41">
        <v>7707.4</v>
      </c>
      <c r="AG32" s="49">
        <v>17996.4</v>
      </c>
      <c r="AH32" s="48">
        <v>28176.4</v>
      </c>
      <c r="AI32" s="49">
        <v>41500</v>
      </c>
      <c r="AJ32" s="40">
        <v>1346</v>
      </c>
      <c r="AK32" s="50">
        <v>1556</v>
      </c>
      <c r="AL32" s="48">
        <v>1835</v>
      </c>
      <c r="AM32" s="49">
        <v>3555.800000000003</v>
      </c>
      <c r="AN32" s="41">
        <v>0</v>
      </c>
      <c r="AO32" s="50">
        <v>0</v>
      </c>
      <c r="AP32" s="51">
        <v>0</v>
      </c>
      <c r="AQ32" s="50">
        <v>0</v>
      </c>
      <c r="AR32" s="40">
        <v>130</v>
      </c>
      <c r="AS32" s="50">
        <v>150</v>
      </c>
      <c r="AT32" s="51">
        <v>210</v>
      </c>
      <c r="AU32" s="50">
        <v>320</v>
      </c>
      <c r="AV32" s="38"/>
      <c r="AW32" s="38"/>
    </row>
    <row r="33" spans="1:49" ht="25.5">
      <c r="A33" s="48">
        <v>13</v>
      </c>
      <c r="B33" s="53" t="s">
        <v>57</v>
      </c>
      <c r="C33" s="6">
        <v>191.9</v>
      </c>
      <c r="D33" s="10">
        <f t="shared" si="4"/>
        <v>8117.4</v>
      </c>
      <c r="E33" s="10">
        <f t="shared" si="5"/>
        <v>18307.4</v>
      </c>
      <c r="F33" s="10">
        <f t="shared" si="6"/>
        <v>28497.3</v>
      </c>
      <c r="G33" s="10">
        <f t="shared" si="7"/>
        <v>43177.8</v>
      </c>
      <c r="H33" s="50">
        <v>0</v>
      </c>
      <c r="I33" s="50">
        <v>0</v>
      </c>
      <c r="J33" s="51">
        <v>0</v>
      </c>
      <c r="K33" s="50">
        <v>0</v>
      </c>
      <c r="L33" s="50">
        <v>0</v>
      </c>
      <c r="M33" s="50">
        <v>0</v>
      </c>
      <c r="N33" s="51">
        <v>0</v>
      </c>
      <c r="O33" s="50">
        <v>0</v>
      </c>
      <c r="P33" s="41">
        <v>0</v>
      </c>
      <c r="Q33" s="50">
        <v>0</v>
      </c>
      <c r="R33" s="51">
        <v>0</v>
      </c>
      <c r="S33" s="50">
        <v>0</v>
      </c>
      <c r="T33" s="40">
        <v>8117.4</v>
      </c>
      <c r="U33" s="49">
        <v>18307.4</v>
      </c>
      <c r="V33" s="51">
        <v>28497.3</v>
      </c>
      <c r="W33" s="49">
        <v>43177.8</v>
      </c>
      <c r="X33" s="41">
        <v>0</v>
      </c>
      <c r="Y33" s="50">
        <v>0</v>
      </c>
      <c r="Z33" s="51">
        <v>0</v>
      </c>
      <c r="AA33" s="50">
        <v>0</v>
      </c>
      <c r="AB33" s="10">
        <f t="shared" si="0"/>
        <v>8332.9</v>
      </c>
      <c r="AC33" s="10">
        <f t="shared" si="1"/>
        <v>18522.899999999998</v>
      </c>
      <c r="AD33" s="10">
        <f t="shared" si="2"/>
        <v>28712.8</v>
      </c>
      <c r="AE33" s="10">
        <f t="shared" si="3"/>
        <v>43393.3</v>
      </c>
      <c r="AF33" s="41">
        <v>7507.3</v>
      </c>
      <c r="AG33" s="49">
        <v>16857.1</v>
      </c>
      <c r="AH33" s="48">
        <v>26837.1</v>
      </c>
      <c r="AI33" s="49">
        <v>39950.4</v>
      </c>
      <c r="AJ33" s="40">
        <v>825.5999999999995</v>
      </c>
      <c r="AK33" s="50">
        <v>1646.5</v>
      </c>
      <c r="AL33" s="48">
        <v>1873.7</v>
      </c>
      <c r="AM33" s="49">
        <v>3149.9</v>
      </c>
      <c r="AN33" s="41">
        <v>0</v>
      </c>
      <c r="AO33" s="50">
        <v>0</v>
      </c>
      <c r="AP33" s="51">
        <v>0</v>
      </c>
      <c r="AQ33" s="50">
        <v>0</v>
      </c>
      <c r="AR33" s="40">
        <v>0</v>
      </c>
      <c r="AS33" s="50">
        <v>19.3</v>
      </c>
      <c r="AT33" s="51">
        <v>2</v>
      </c>
      <c r="AU33" s="50">
        <v>293</v>
      </c>
      <c r="AV33" s="38"/>
      <c r="AW33" s="38"/>
    </row>
    <row r="34" spans="1:49" ht="13.5">
      <c r="A34" s="48">
        <v>14</v>
      </c>
      <c r="B34" s="53" t="s">
        <v>58</v>
      </c>
      <c r="C34" s="6">
        <v>5668.1</v>
      </c>
      <c r="D34" s="10">
        <f t="shared" si="4"/>
        <v>8336</v>
      </c>
      <c r="E34" s="10">
        <f t="shared" si="5"/>
        <v>20175.9</v>
      </c>
      <c r="F34" s="10">
        <f t="shared" si="6"/>
        <v>32008.100000000002</v>
      </c>
      <c r="G34" s="10">
        <f t="shared" si="7"/>
        <v>44544.1</v>
      </c>
      <c r="H34" s="50">
        <v>0</v>
      </c>
      <c r="I34" s="50">
        <v>0</v>
      </c>
      <c r="J34" s="51">
        <v>0</v>
      </c>
      <c r="K34" s="50">
        <v>0</v>
      </c>
      <c r="L34" s="50">
        <v>0</v>
      </c>
      <c r="M34" s="50">
        <v>0</v>
      </c>
      <c r="N34" s="51">
        <v>0</v>
      </c>
      <c r="O34" s="50">
        <v>0</v>
      </c>
      <c r="P34" s="41">
        <v>0</v>
      </c>
      <c r="Q34" s="50">
        <v>0</v>
      </c>
      <c r="R34" s="51">
        <v>0</v>
      </c>
      <c r="S34" s="50">
        <v>0</v>
      </c>
      <c r="T34" s="40">
        <v>8336</v>
      </c>
      <c r="U34" s="49">
        <v>20175.9</v>
      </c>
      <c r="V34" s="51">
        <v>32008.100000000002</v>
      </c>
      <c r="W34" s="49">
        <v>44544.1</v>
      </c>
      <c r="X34" s="41">
        <v>0</v>
      </c>
      <c r="Y34" s="50">
        <v>0</v>
      </c>
      <c r="Z34" s="51">
        <v>0</v>
      </c>
      <c r="AA34" s="50">
        <v>0</v>
      </c>
      <c r="AB34" s="10">
        <f t="shared" si="0"/>
        <v>14024.699999999999</v>
      </c>
      <c r="AC34" s="10">
        <f t="shared" si="1"/>
        <v>25864.600000000002</v>
      </c>
      <c r="AD34" s="10">
        <f t="shared" si="2"/>
        <v>37696.799999999996</v>
      </c>
      <c r="AE34" s="10">
        <f t="shared" si="3"/>
        <v>50232.799999999996</v>
      </c>
      <c r="AF34" s="41">
        <v>11891.8</v>
      </c>
      <c r="AG34" s="49">
        <v>21997.2</v>
      </c>
      <c r="AH34" s="48">
        <v>33169.4</v>
      </c>
      <c r="AI34" s="49">
        <v>45465.399999999994</v>
      </c>
      <c r="AJ34" s="40">
        <v>1972.8999999999996</v>
      </c>
      <c r="AK34" s="50">
        <v>3549.7</v>
      </c>
      <c r="AL34" s="48">
        <v>4209.7</v>
      </c>
      <c r="AM34" s="49">
        <v>4447.4000000000015</v>
      </c>
      <c r="AN34" s="41">
        <v>0</v>
      </c>
      <c r="AO34" s="50">
        <v>0</v>
      </c>
      <c r="AP34" s="51">
        <v>0</v>
      </c>
      <c r="AQ34" s="50">
        <v>0</v>
      </c>
      <c r="AR34" s="40">
        <v>160</v>
      </c>
      <c r="AS34" s="50">
        <v>317.7</v>
      </c>
      <c r="AT34" s="51">
        <v>317.7</v>
      </c>
      <c r="AU34" s="50">
        <v>320</v>
      </c>
      <c r="AV34" s="38"/>
      <c r="AW34" s="38"/>
    </row>
    <row r="35" spans="1:49" ht="13.5">
      <c r="A35" s="48">
        <v>15</v>
      </c>
      <c r="B35" s="53" t="s">
        <v>59</v>
      </c>
      <c r="C35" s="6">
        <v>10.8</v>
      </c>
      <c r="D35" s="10">
        <f t="shared" si="4"/>
        <v>6064.9</v>
      </c>
      <c r="E35" s="10">
        <f t="shared" si="5"/>
        <v>13678.4</v>
      </c>
      <c r="F35" s="10">
        <f t="shared" si="6"/>
        <v>21291.8</v>
      </c>
      <c r="G35" s="10">
        <f t="shared" si="7"/>
        <v>32260.3</v>
      </c>
      <c r="H35" s="50">
        <v>0</v>
      </c>
      <c r="I35" s="50">
        <v>0</v>
      </c>
      <c r="J35" s="51">
        <v>0</v>
      </c>
      <c r="K35" s="50">
        <v>0</v>
      </c>
      <c r="L35" s="50">
        <v>0</v>
      </c>
      <c r="M35" s="50">
        <v>0</v>
      </c>
      <c r="N35" s="51">
        <v>0</v>
      </c>
      <c r="O35" s="50">
        <v>0</v>
      </c>
      <c r="P35" s="41">
        <v>0</v>
      </c>
      <c r="Q35" s="50">
        <v>0</v>
      </c>
      <c r="R35" s="51">
        <v>0</v>
      </c>
      <c r="S35" s="50">
        <v>0</v>
      </c>
      <c r="T35" s="40">
        <v>6064.9</v>
      </c>
      <c r="U35" s="49">
        <v>13678.4</v>
      </c>
      <c r="V35" s="51">
        <v>21291.8</v>
      </c>
      <c r="W35" s="49">
        <v>32260.3</v>
      </c>
      <c r="X35" s="41">
        <v>0</v>
      </c>
      <c r="Y35" s="50">
        <v>0</v>
      </c>
      <c r="Z35" s="51">
        <v>0</v>
      </c>
      <c r="AA35" s="50">
        <v>0</v>
      </c>
      <c r="AB35" s="10">
        <f t="shared" si="0"/>
        <v>6146.7</v>
      </c>
      <c r="AC35" s="10">
        <f t="shared" si="1"/>
        <v>13760.2</v>
      </c>
      <c r="AD35" s="10">
        <f t="shared" si="2"/>
        <v>21373.6</v>
      </c>
      <c r="AE35" s="10">
        <f t="shared" si="3"/>
        <v>32342.1</v>
      </c>
      <c r="AF35" s="41">
        <v>5300</v>
      </c>
      <c r="AG35" s="49">
        <v>12800</v>
      </c>
      <c r="AH35" s="48">
        <v>20192</v>
      </c>
      <c r="AI35" s="49">
        <v>30380</v>
      </c>
      <c r="AJ35" s="40">
        <v>845.6999999999998</v>
      </c>
      <c r="AK35" s="50">
        <v>959.2000000000007</v>
      </c>
      <c r="AL35" s="48">
        <v>1178.5999999999985</v>
      </c>
      <c r="AM35" s="49">
        <v>1945</v>
      </c>
      <c r="AN35" s="41">
        <v>0</v>
      </c>
      <c r="AO35" s="50">
        <v>0</v>
      </c>
      <c r="AP35" s="51">
        <v>0</v>
      </c>
      <c r="AQ35" s="50">
        <v>0</v>
      </c>
      <c r="AR35" s="40">
        <v>1</v>
      </c>
      <c r="AS35" s="50">
        <v>1</v>
      </c>
      <c r="AT35" s="51">
        <v>3</v>
      </c>
      <c r="AU35" s="50">
        <v>17.1</v>
      </c>
      <c r="AV35" s="38"/>
      <c r="AW35" s="38"/>
    </row>
    <row r="36" spans="1:49" ht="13.5">
      <c r="A36" s="48">
        <v>16</v>
      </c>
      <c r="B36" s="53" t="s">
        <v>60</v>
      </c>
      <c r="C36" s="6">
        <v>10358.9</v>
      </c>
      <c r="D36" s="10">
        <f t="shared" si="4"/>
        <v>13571.5</v>
      </c>
      <c r="E36" s="10">
        <f t="shared" si="5"/>
        <v>32727.600000000002</v>
      </c>
      <c r="F36" s="10">
        <f t="shared" si="6"/>
        <v>51871.899999999994</v>
      </c>
      <c r="G36" s="10">
        <f t="shared" si="7"/>
        <v>72489.73999999999</v>
      </c>
      <c r="H36" s="50">
        <v>0</v>
      </c>
      <c r="I36" s="50">
        <v>0</v>
      </c>
      <c r="J36" s="51">
        <v>0</v>
      </c>
      <c r="K36" s="50">
        <v>0</v>
      </c>
      <c r="L36" s="50">
        <v>0</v>
      </c>
      <c r="M36" s="50">
        <v>0</v>
      </c>
      <c r="N36" s="51">
        <v>0</v>
      </c>
      <c r="O36" s="50">
        <v>0</v>
      </c>
      <c r="P36" s="41">
        <v>0</v>
      </c>
      <c r="Q36" s="50">
        <v>0</v>
      </c>
      <c r="R36" s="51">
        <v>0</v>
      </c>
      <c r="S36" s="50">
        <v>0</v>
      </c>
      <c r="T36" s="40">
        <v>13568.3</v>
      </c>
      <c r="U36" s="49">
        <v>32724.4</v>
      </c>
      <c r="V36" s="51">
        <v>51868.7</v>
      </c>
      <c r="W36" s="49">
        <v>72486.54</v>
      </c>
      <c r="X36" s="41">
        <v>3.2</v>
      </c>
      <c r="Y36" s="50">
        <v>3.2</v>
      </c>
      <c r="Z36" s="51">
        <v>3.2</v>
      </c>
      <c r="AA36" s="50">
        <v>3.2</v>
      </c>
      <c r="AB36" s="10">
        <f t="shared" si="0"/>
        <v>24335.899999999998</v>
      </c>
      <c r="AC36" s="10">
        <f t="shared" si="1"/>
        <v>43492</v>
      </c>
      <c r="AD36" s="10">
        <f t="shared" si="2"/>
        <v>62636.3</v>
      </c>
      <c r="AE36" s="10">
        <f t="shared" si="3"/>
        <v>83254.14</v>
      </c>
      <c r="AF36" s="41">
        <v>15826.5</v>
      </c>
      <c r="AG36" s="49">
        <v>31599.7</v>
      </c>
      <c r="AH36" s="48">
        <v>49589</v>
      </c>
      <c r="AI36" s="49">
        <v>64194.14</v>
      </c>
      <c r="AJ36" s="40">
        <v>5335.399999999998</v>
      </c>
      <c r="AK36" s="50">
        <v>8678.300000000003</v>
      </c>
      <c r="AL36" s="48">
        <v>9735.400000000001</v>
      </c>
      <c r="AM36" s="49">
        <v>14360</v>
      </c>
      <c r="AN36" s="41">
        <v>1500</v>
      </c>
      <c r="AO36" s="50">
        <v>1500</v>
      </c>
      <c r="AP36" s="51">
        <v>1500</v>
      </c>
      <c r="AQ36" s="50">
        <v>1500</v>
      </c>
      <c r="AR36" s="40">
        <v>1674</v>
      </c>
      <c r="AS36" s="50">
        <v>1714</v>
      </c>
      <c r="AT36" s="51">
        <v>1811.9</v>
      </c>
      <c r="AU36" s="50">
        <v>3200</v>
      </c>
      <c r="AV36" s="38"/>
      <c r="AW36" s="38"/>
    </row>
    <row r="37" spans="1:49" ht="13.5">
      <c r="A37" s="48">
        <v>17</v>
      </c>
      <c r="B37" s="53" t="s">
        <v>61</v>
      </c>
      <c r="C37" s="6">
        <v>6832.1</v>
      </c>
      <c r="D37" s="10">
        <f t="shared" si="4"/>
        <v>14783.800000000001</v>
      </c>
      <c r="E37" s="10">
        <f t="shared" si="5"/>
        <v>34196</v>
      </c>
      <c r="F37" s="10">
        <f t="shared" si="6"/>
        <v>53625.1</v>
      </c>
      <c r="G37" s="10">
        <f t="shared" si="7"/>
        <v>78791.40000000001</v>
      </c>
      <c r="H37" s="50">
        <v>0</v>
      </c>
      <c r="I37" s="50">
        <v>0</v>
      </c>
      <c r="J37" s="51">
        <v>0</v>
      </c>
      <c r="K37" s="50">
        <v>0</v>
      </c>
      <c r="L37" s="50">
        <v>0</v>
      </c>
      <c r="M37" s="50">
        <v>0</v>
      </c>
      <c r="N37" s="51">
        <v>0</v>
      </c>
      <c r="O37" s="50">
        <v>0</v>
      </c>
      <c r="P37" s="41">
        <v>42.7</v>
      </c>
      <c r="Q37" s="50">
        <v>106.7</v>
      </c>
      <c r="R37" s="51">
        <v>192.1</v>
      </c>
      <c r="S37" s="50">
        <v>256.2</v>
      </c>
      <c r="T37" s="40">
        <v>14741.1</v>
      </c>
      <c r="U37" s="49">
        <v>34089.3</v>
      </c>
      <c r="V37" s="51">
        <v>53433</v>
      </c>
      <c r="W37" s="49">
        <v>78535.20000000001</v>
      </c>
      <c r="X37" s="41">
        <v>0</v>
      </c>
      <c r="Y37" s="50">
        <v>0</v>
      </c>
      <c r="Z37" s="51">
        <v>0</v>
      </c>
      <c r="AA37" s="50">
        <v>0</v>
      </c>
      <c r="AB37" s="10">
        <f t="shared" si="0"/>
        <v>22709.8</v>
      </c>
      <c r="AC37" s="10">
        <f t="shared" si="1"/>
        <v>42122</v>
      </c>
      <c r="AD37" s="10">
        <f t="shared" si="2"/>
        <v>61551.1</v>
      </c>
      <c r="AE37" s="10">
        <f t="shared" si="3"/>
        <v>86717.40000000001</v>
      </c>
      <c r="AF37" s="41">
        <v>16883.1</v>
      </c>
      <c r="AG37" s="49">
        <v>35068.7</v>
      </c>
      <c r="AH37" s="48">
        <v>47730</v>
      </c>
      <c r="AI37" s="49">
        <v>69746.3</v>
      </c>
      <c r="AJ37" s="40">
        <v>4026.7000000000007</v>
      </c>
      <c r="AK37" s="50">
        <v>4953.300000000003</v>
      </c>
      <c r="AL37" s="48">
        <v>9181.400000000001</v>
      </c>
      <c r="AM37" s="49">
        <v>12081.400000000009</v>
      </c>
      <c r="AN37" s="41">
        <v>100</v>
      </c>
      <c r="AO37" s="50">
        <v>100</v>
      </c>
      <c r="AP37" s="51">
        <v>100</v>
      </c>
      <c r="AQ37" s="50">
        <v>100</v>
      </c>
      <c r="AR37" s="40">
        <v>1700</v>
      </c>
      <c r="AS37" s="50">
        <v>2000</v>
      </c>
      <c r="AT37" s="51">
        <v>4539.7</v>
      </c>
      <c r="AU37" s="50">
        <v>4789.7</v>
      </c>
      <c r="AV37" s="38"/>
      <c r="AW37" s="38"/>
    </row>
    <row r="38" spans="1:49" ht="13.5">
      <c r="A38" s="48">
        <v>18</v>
      </c>
      <c r="B38" s="53" t="s">
        <v>62</v>
      </c>
      <c r="C38" s="6">
        <v>23.5</v>
      </c>
      <c r="D38" s="10">
        <f t="shared" si="4"/>
        <v>5381.9</v>
      </c>
      <c r="E38" s="10">
        <f t="shared" si="5"/>
        <v>12138</v>
      </c>
      <c r="F38" s="10">
        <f t="shared" si="6"/>
        <v>18894.1</v>
      </c>
      <c r="G38" s="10">
        <f t="shared" si="7"/>
        <v>28627.4</v>
      </c>
      <c r="H38" s="50">
        <v>0</v>
      </c>
      <c r="I38" s="50">
        <v>0</v>
      </c>
      <c r="J38" s="51">
        <v>0</v>
      </c>
      <c r="K38" s="50">
        <v>0</v>
      </c>
      <c r="L38" s="50">
        <v>0</v>
      </c>
      <c r="M38" s="50">
        <v>0</v>
      </c>
      <c r="N38" s="51">
        <v>0</v>
      </c>
      <c r="O38" s="50">
        <v>0</v>
      </c>
      <c r="P38" s="41">
        <v>0</v>
      </c>
      <c r="Q38" s="50">
        <v>0</v>
      </c>
      <c r="R38" s="51">
        <v>0</v>
      </c>
      <c r="S38" s="50">
        <v>0</v>
      </c>
      <c r="T38" s="40">
        <v>5381.9</v>
      </c>
      <c r="U38" s="49">
        <v>12138</v>
      </c>
      <c r="V38" s="51">
        <v>18894.1</v>
      </c>
      <c r="W38" s="49">
        <v>28627.4</v>
      </c>
      <c r="X38" s="41">
        <v>0</v>
      </c>
      <c r="Y38" s="50">
        <v>0</v>
      </c>
      <c r="Z38" s="51">
        <v>0</v>
      </c>
      <c r="AA38" s="50">
        <v>0</v>
      </c>
      <c r="AB38" s="10">
        <f t="shared" si="0"/>
        <v>5422.8</v>
      </c>
      <c r="AC38" s="10">
        <f t="shared" si="1"/>
        <v>12178.900000000001</v>
      </c>
      <c r="AD38" s="10">
        <f t="shared" si="2"/>
        <v>18935</v>
      </c>
      <c r="AE38" s="10">
        <f t="shared" si="3"/>
        <v>28668.300000000003</v>
      </c>
      <c r="AF38" s="41">
        <v>5102.7</v>
      </c>
      <c r="AG38" s="49">
        <v>11508.2</v>
      </c>
      <c r="AH38" s="48">
        <v>17913.6</v>
      </c>
      <c r="AI38" s="49">
        <v>27141.9</v>
      </c>
      <c r="AJ38" s="40">
        <v>320.10000000000036</v>
      </c>
      <c r="AK38" s="50">
        <v>670.7000000000007</v>
      </c>
      <c r="AL38" s="48">
        <v>1021.4000000000015</v>
      </c>
      <c r="AM38" s="49">
        <v>1526.4000000000015</v>
      </c>
      <c r="AN38" s="41">
        <v>0</v>
      </c>
      <c r="AO38" s="50">
        <v>0</v>
      </c>
      <c r="AP38" s="51">
        <v>0</v>
      </c>
      <c r="AQ38" s="50">
        <v>0</v>
      </c>
      <c r="AR38" s="40">
        <v>0</v>
      </c>
      <c r="AS38" s="50">
        <v>0</v>
      </c>
      <c r="AT38" s="51">
        <v>0</v>
      </c>
      <c r="AU38" s="50">
        <v>0</v>
      </c>
      <c r="AV38" s="38"/>
      <c r="AW38" s="38"/>
    </row>
    <row r="39" spans="1:49" ht="13.5">
      <c r="A39" s="48">
        <v>19</v>
      </c>
      <c r="B39" s="53" t="s">
        <v>63</v>
      </c>
      <c r="C39" s="6">
        <v>2502.2</v>
      </c>
      <c r="D39" s="10">
        <f t="shared" si="4"/>
        <v>11201.2</v>
      </c>
      <c r="E39" s="10">
        <f t="shared" si="5"/>
        <v>27119.6</v>
      </c>
      <c r="F39" s="10">
        <f t="shared" si="6"/>
        <v>43027.6</v>
      </c>
      <c r="G39" s="10">
        <f t="shared" si="7"/>
        <v>59827.799999999996</v>
      </c>
      <c r="H39" s="50">
        <v>0</v>
      </c>
      <c r="I39" s="50">
        <v>0</v>
      </c>
      <c r="J39" s="51">
        <v>0</v>
      </c>
      <c r="K39" s="50">
        <v>0</v>
      </c>
      <c r="L39" s="50">
        <v>0</v>
      </c>
      <c r="M39" s="50">
        <v>0</v>
      </c>
      <c r="N39" s="51">
        <v>0</v>
      </c>
      <c r="O39" s="50">
        <v>0</v>
      </c>
      <c r="P39" s="41">
        <v>0</v>
      </c>
      <c r="Q39" s="50">
        <v>0</v>
      </c>
      <c r="R39" s="51">
        <v>0</v>
      </c>
      <c r="S39" s="50">
        <v>0</v>
      </c>
      <c r="T39" s="40">
        <v>11186.2</v>
      </c>
      <c r="U39" s="49">
        <v>27094.6</v>
      </c>
      <c r="V39" s="51">
        <v>42992.6</v>
      </c>
      <c r="W39" s="49">
        <v>59777.799999999996</v>
      </c>
      <c r="X39" s="41">
        <v>15</v>
      </c>
      <c r="Y39" s="50">
        <v>25</v>
      </c>
      <c r="Z39" s="51">
        <v>35</v>
      </c>
      <c r="AA39" s="50">
        <v>50</v>
      </c>
      <c r="AB39" s="10">
        <f t="shared" si="0"/>
        <v>13790.9</v>
      </c>
      <c r="AC39" s="10">
        <f t="shared" si="1"/>
        <v>29709.300000000003</v>
      </c>
      <c r="AD39" s="10">
        <f t="shared" si="2"/>
        <v>45617.3</v>
      </c>
      <c r="AE39" s="10">
        <f t="shared" si="3"/>
        <v>62417.5</v>
      </c>
      <c r="AF39" s="41">
        <v>11519.3</v>
      </c>
      <c r="AG39" s="49">
        <v>25189.7</v>
      </c>
      <c r="AH39" s="48">
        <v>38854.8</v>
      </c>
      <c r="AI39" s="49">
        <v>55477.7</v>
      </c>
      <c r="AJ39" s="40">
        <v>2263.1000000000004</v>
      </c>
      <c r="AK39" s="50">
        <v>4483.6</v>
      </c>
      <c r="AL39" s="48">
        <v>6674</v>
      </c>
      <c r="AM39" s="49">
        <v>6845</v>
      </c>
      <c r="AN39" s="41">
        <v>0</v>
      </c>
      <c r="AO39" s="50">
        <v>0</v>
      </c>
      <c r="AP39" s="51">
        <v>0</v>
      </c>
      <c r="AQ39" s="50">
        <v>0</v>
      </c>
      <c r="AR39" s="40">
        <v>8.5</v>
      </c>
      <c r="AS39" s="50">
        <v>36</v>
      </c>
      <c r="AT39" s="51">
        <v>88.5</v>
      </c>
      <c r="AU39" s="50">
        <v>94.8</v>
      </c>
      <c r="AV39" s="38"/>
      <c r="AW39" s="38"/>
    </row>
    <row r="40" spans="1:49" ht="25.5">
      <c r="A40" s="48">
        <v>20</v>
      </c>
      <c r="B40" s="53" t="s">
        <v>64</v>
      </c>
      <c r="C40" s="6">
        <v>212.2</v>
      </c>
      <c r="D40" s="10">
        <f t="shared" si="4"/>
        <v>8525</v>
      </c>
      <c r="E40" s="10">
        <f t="shared" si="5"/>
        <v>19090.2</v>
      </c>
      <c r="F40" s="10">
        <f t="shared" si="6"/>
        <v>29655.5</v>
      </c>
      <c r="G40" s="10">
        <f t="shared" si="7"/>
        <v>44744.5</v>
      </c>
      <c r="H40" s="50">
        <v>0</v>
      </c>
      <c r="I40" s="50">
        <v>0</v>
      </c>
      <c r="J40" s="51">
        <v>0</v>
      </c>
      <c r="K40" s="50">
        <v>0</v>
      </c>
      <c r="L40" s="50">
        <v>0</v>
      </c>
      <c r="M40" s="50">
        <v>0</v>
      </c>
      <c r="N40" s="51">
        <v>0</v>
      </c>
      <c r="O40" s="50">
        <v>0</v>
      </c>
      <c r="P40" s="41">
        <v>347.5</v>
      </c>
      <c r="Q40" s="50">
        <v>647.5</v>
      </c>
      <c r="R40" s="51">
        <v>947.5</v>
      </c>
      <c r="S40" s="50">
        <v>1247.5</v>
      </c>
      <c r="T40" s="40">
        <v>8177.5</v>
      </c>
      <c r="U40" s="49">
        <v>18442.7</v>
      </c>
      <c r="V40" s="51">
        <v>28708</v>
      </c>
      <c r="W40" s="49">
        <v>43497</v>
      </c>
      <c r="X40" s="41">
        <v>0</v>
      </c>
      <c r="Y40" s="50">
        <v>0</v>
      </c>
      <c r="Z40" s="51">
        <v>0</v>
      </c>
      <c r="AA40" s="50">
        <v>0</v>
      </c>
      <c r="AB40" s="10">
        <f t="shared" si="0"/>
        <v>8737.2</v>
      </c>
      <c r="AC40" s="10">
        <f t="shared" si="1"/>
        <v>19302.4</v>
      </c>
      <c r="AD40" s="10">
        <f t="shared" si="2"/>
        <v>29867.7</v>
      </c>
      <c r="AE40" s="10">
        <f t="shared" si="3"/>
        <v>44956.7</v>
      </c>
      <c r="AF40" s="41">
        <v>8024.7</v>
      </c>
      <c r="AG40" s="49">
        <v>18037.4</v>
      </c>
      <c r="AH40" s="48">
        <v>28132.7</v>
      </c>
      <c r="AI40" s="49">
        <v>42819.2</v>
      </c>
      <c r="AJ40" s="40">
        <v>642.5</v>
      </c>
      <c r="AK40" s="50">
        <v>1195</v>
      </c>
      <c r="AL40" s="48">
        <v>1645</v>
      </c>
      <c r="AM40" s="49">
        <v>2047.5</v>
      </c>
      <c r="AN40" s="41">
        <v>0</v>
      </c>
      <c r="AO40" s="50">
        <v>0</v>
      </c>
      <c r="AP40" s="51">
        <v>0</v>
      </c>
      <c r="AQ40" s="50">
        <v>0</v>
      </c>
      <c r="AR40" s="40">
        <v>70</v>
      </c>
      <c r="AS40" s="50">
        <v>70</v>
      </c>
      <c r="AT40" s="51">
        <v>90</v>
      </c>
      <c r="AU40" s="50">
        <v>90</v>
      </c>
      <c r="AV40" s="38"/>
      <c r="AW40" s="38"/>
    </row>
    <row r="41" spans="1:49" ht="13.5">
      <c r="A41" s="48">
        <v>21</v>
      </c>
      <c r="B41" s="53" t="s">
        <v>65</v>
      </c>
      <c r="C41" s="6">
        <v>2138.4</v>
      </c>
      <c r="D41" s="10">
        <f t="shared" si="4"/>
        <v>10092.4</v>
      </c>
      <c r="E41" s="10">
        <f t="shared" si="5"/>
        <v>22761.6</v>
      </c>
      <c r="F41" s="10">
        <f t="shared" si="6"/>
        <v>35430.7</v>
      </c>
      <c r="G41" s="10">
        <f t="shared" si="7"/>
        <v>53682.9</v>
      </c>
      <c r="H41" s="50">
        <v>0</v>
      </c>
      <c r="I41" s="50">
        <v>0</v>
      </c>
      <c r="J41" s="51">
        <v>0</v>
      </c>
      <c r="K41" s="50">
        <v>0</v>
      </c>
      <c r="L41" s="50">
        <v>0</v>
      </c>
      <c r="M41" s="50">
        <v>0</v>
      </c>
      <c r="N41" s="51">
        <v>0</v>
      </c>
      <c r="O41" s="50">
        <v>0</v>
      </c>
      <c r="P41" s="41">
        <v>0</v>
      </c>
      <c r="Q41" s="50">
        <v>0</v>
      </c>
      <c r="R41" s="51">
        <v>0</v>
      </c>
      <c r="S41" s="50">
        <v>0</v>
      </c>
      <c r="T41" s="40">
        <v>10092.4</v>
      </c>
      <c r="U41" s="49">
        <v>22761.6</v>
      </c>
      <c r="V41" s="51">
        <v>35430.7</v>
      </c>
      <c r="W41" s="49">
        <v>53682.9</v>
      </c>
      <c r="X41" s="41">
        <v>0</v>
      </c>
      <c r="Y41" s="50">
        <v>0</v>
      </c>
      <c r="Z41" s="51">
        <v>0</v>
      </c>
      <c r="AA41" s="50">
        <v>0</v>
      </c>
      <c r="AB41" s="10">
        <f t="shared" si="0"/>
        <v>12304.3</v>
      </c>
      <c r="AC41" s="10">
        <f t="shared" si="1"/>
        <v>24973.5</v>
      </c>
      <c r="AD41" s="10">
        <f t="shared" si="2"/>
        <v>37642.600000000006</v>
      </c>
      <c r="AE41" s="10">
        <f t="shared" si="3"/>
        <v>55894.8</v>
      </c>
      <c r="AF41" s="41">
        <v>8890</v>
      </c>
      <c r="AG41" s="49">
        <v>20547.7</v>
      </c>
      <c r="AH41" s="48">
        <v>31940.3</v>
      </c>
      <c r="AI41" s="49">
        <v>49020</v>
      </c>
      <c r="AJ41" s="40">
        <v>3151.5</v>
      </c>
      <c r="AK41" s="50">
        <v>4138</v>
      </c>
      <c r="AL41" s="48">
        <v>5269.500000000007</v>
      </c>
      <c r="AM41" s="49">
        <v>6330</v>
      </c>
      <c r="AN41" s="41">
        <v>0</v>
      </c>
      <c r="AO41" s="50">
        <v>0</v>
      </c>
      <c r="AP41" s="51">
        <v>0</v>
      </c>
      <c r="AQ41" s="50">
        <v>20</v>
      </c>
      <c r="AR41" s="40">
        <v>262.8</v>
      </c>
      <c r="AS41" s="50">
        <v>287.8</v>
      </c>
      <c r="AT41" s="51">
        <v>432.8</v>
      </c>
      <c r="AU41" s="50">
        <v>524.8</v>
      </c>
      <c r="AV41" s="38"/>
      <c r="AW41" s="38"/>
    </row>
    <row r="42" spans="1:49" ht="13.5">
      <c r="A42" s="48">
        <v>22</v>
      </c>
      <c r="B42" s="53" t="s">
        <v>66</v>
      </c>
      <c r="C42" s="6">
        <v>9117</v>
      </c>
      <c r="D42" s="10">
        <f t="shared" si="4"/>
        <v>9169.2</v>
      </c>
      <c r="E42" s="10">
        <f t="shared" si="5"/>
        <v>21178.2</v>
      </c>
      <c r="F42" s="10">
        <f t="shared" si="6"/>
        <v>32687.3</v>
      </c>
      <c r="G42" s="10">
        <f t="shared" si="7"/>
        <v>49268.1</v>
      </c>
      <c r="H42" s="50">
        <v>0</v>
      </c>
      <c r="I42" s="50">
        <v>0</v>
      </c>
      <c r="J42" s="51">
        <v>0</v>
      </c>
      <c r="K42" s="50">
        <v>0</v>
      </c>
      <c r="L42" s="50">
        <v>0</v>
      </c>
      <c r="M42" s="50">
        <v>0</v>
      </c>
      <c r="N42" s="51">
        <v>0</v>
      </c>
      <c r="O42" s="50">
        <v>0</v>
      </c>
      <c r="P42" s="41">
        <v>0</v>
      </c>
      <c r="Q42" s="50">
        <v>500</v>
      </c>
      <c r="R42" s="51">
        <v>500</v>
      </c>
      <c r="S42" s="50">
        <v>500</v>
      </c>
      <c r="T42" s="40">
        <v>9168.2</v>
      </c>
      <c r="U42" s="49">
        <v>20677.2</v>
      </c>
      <c r="V42" s="51">
        <v>32186.3</v>
      </c>
      <c r="W42" s="49">
        <v>48767.1</v>
      </c>
      <c r="X42" s="41">
        <v>1</v>
      </c>
      <c r="Y42" s="50">
        <v>1</v>
      </c>
      <c r="Z42" s="51">
        <v>1</v>
      </c>
      <c r="AA42" s="50">
        <v>1</v>
      </c>
      <c r="AB42" s="10">
        <f t="shared" si="0"/>
        <v>18286.2</v>
      </c>
      <c r="AC42" s="10">
        <f t="shared" si="1"/>
        <v>30295.2</v>
      </c>
      <c r="AD42" s="10">
        <f t="shared" si="2"/>
        <v>41804.3</v>
      </c>
      <c r="AE42" s="10">
        <f t="shared" si="3"/>
        <v>63405.1</v>
      </c>
      <c r="AF42" s="41">
        <v>12316.2</v>
      </c>
      <c r="AG42" s="49">
        <v>22985.2</v>
      </c>
      <c r="AH42" s="48">
        <v>33434.3</v>
      </c>
      <c r="AI42" s="49">
        <v>45000</v>
      </c>
      <c r="AJ42" s="40">
        <v>3720</v>
      </c>
      <c r="AK42" s="50">
        <v>4480</v>
      </c>
      <c r="AL42" s="48">
        <v>5020</v>
      </c>
      <c r="AM42" s="49">
        <v>13660</v>
      </c>
      <c r="AN42" s="41">
        <v>0</v>
      </c>
      <c r="AO42" s="50">
        <v>0</v>
      </c>
      <c r="AP42" s="51">
        <v>0</v>
      </c>
      <c r="AQ42" s="50">
        <v>0</v>
      </c>
      <c r="AR42" s="40">
        <v>2250</v>
      </c>
      <c r="AS42" s="50">
        <v>2830</v>
      </c>
      <c r="AT42" s="51">
        <v>3350</v>
      </c>
      <c r="AU42" s="50">
        <v>4745.1</v>
      </c>
      <c r="AV42" s="38"/>
      <c r="AW42" s="38"/>
    </row>
    <row r="43" spans="1:49" ht="25.5">
      <c r="A43" s="48">
        <v>23</v>
      </c>
      <c r="B43" s="53" t="s">
        <v>67</v>
      </c>
      <c r="C43" s="6">
        <v>2906.3</v>
      </c>
      <c r="D43" s="10">
        <f t="shared" si="4"/>
        <v>10880.199999999999</v>
      </c>
      <c r="E43" s="10">
        <f t="shared" si="5"/>
        <v>26210.800000000003</v>
      </c>
      <c r="F43" s="10">
        <f t="shared" si="6"/>
        <v>41531.200000000004</v>
      </c>
      <c r="G43" s="10">
        <f t="shared" si="7"/>
        <v>57584.4</v>
      </c>
      <c r="H43" s="50">
        <v>0</v>
      </c>
      <c r="I43" s="50">
        <v>0</v>
      </c>
      <c r="J43" s="51">
        <v>0</v>
      </c>
      <c r="K43" s="50">
        <v>0</v>
      </c>
      <c r="L43" s="50">
        <v>0</v>
      </c>
      <c r="M43" s="50">
        <v>0</v>
      </c>
      <c r="N43" s="51">
        <v>0</v>
      </c>
      <c r="O43" s="50">
        <v>0</v>
      </c>
      <c r="P43" s="41">
        <v>129.9</v>
      </c>
      <c r="Q43" s="50">
        <v>129.9</v>
      </c>
      <c r="R43" s="51">
        <v>129.9</v>
      </c>
      <c r="S43" s="50">
        <v>129.9</v>
      </c>
      <c r="T43" s="40">
        <v>10750.3</v>
      </c>
      <c r="U43" s="49">
        <v>26080.9</v>
      </c>
      <c r="V43" s="51">
        <v>41401.3</v>
      </c>
      <c r="W43" s="49">
        <v>57454.5</v>
      </c>
      <c r="X43" s="41">
        <v>0</v>
      </c>
      <c r="Y43" s="50">
        <v>0</v>
      </c>
      <c r="Z43" s="51">
        <v>0</v>
      </c>
      <c r="AA43" s="50">
        <v>0</v>
      </c>
      <c r="AB43" s="10">
        <f t="shared" si="0"/>
        <v>14061</v>
      </c>
      <c r="AC43" s="10">
        <f t="shared" si="1"/>
        <v>29391.6</v>
      </c>
      <c r="AD43" s="10">
        <f t="shared" si="2"/>
        <v>44712</v>
      </c>
      <c r="AE43" s="10">
        <f t="shared" si="3"/>
        <v>60765.200000000004</v>
      </c>
      <c r="AF43" s="41">
        <v>10577.5</v>
      </c>
      <c r="AG43" s="49">
        <v>24049.6</v>
      </c>
      <c r="AH43" s="48">
        <v>38176.5</v>
      </c>
      <c r="AI43" s="49">
        <v>54129.9</v>
      </c>
      <c r="AJ43" s="40">
        <v>3095</v>
      </c>
      <c r="AK43" s="50">
        <v>4838.5</v>
      </c>
      <c r="AL43" s="48">
        <v>5832</v>
      </c>
      <c r="AM43" s="49">
        <v>5931.800000000003</v>
      </c>
      <c r="AN43" s="41">
        <v>0</v>
      </c>
      <c r="AO43" s="50">
        <v>0</v>
      </c>
      <c r="AP43" s="51">
        <v>0</v>
      </c>
      <c r="AQ43" s="50">
        <v>0</v>
      </c>
      <c r="AR43" s="40">
        <v>388.5</v>
      </c>
      <c r="AS43" s="50">
        <v>503.5</v>
      </c>
      <c r="AT43" s="51">
        <v>703.5</v>
      </c>
      <c r="AU43" s="50">
        <v>703.5</v>
      </c>
      <c r="AV43" s="38"/>
      <c r="AW43" s="38"/>
    </row>
    <row r="44" spans="1:49" ht="25.5">
      <c r="A44" s="48">
        <v>24</v>
      </c>
      <c r="B44" s="53" t="s">
        <v>68</v>
      </c>
      <c r="C44" s="6">
        <v>2.7</v>
      </c>
      <c r="D44" s="10">
        <f t="shared" si="4"/>
        <v>8527.4</v>
      </c>
      <c r="E44" s="10">
        <f t="shared" si="5"/>
        <v>22232</v>
      </c>
      <c r="F44" s="10">
        <f t="shared" si="6"/>
        <v>32936.7</v>
      </c>
      <c r="G44" s="10">
        <f t="shared" si="7"/>
        <v>45358.6</v>
      </c>
      <c r="H44" s="50">
        <v>0</v>
      </c>
      <c r="I44" s="50">
        <v>0</v>
      </c>
      <c r="J44" s="51">
        <v>0</v>
      </c>
      <c r="K44" s="50">
        <v>0</v>
      </c>
      <c r="L44" s="50">
        <v>0</v>
      </c>
      <c r="M44" s="50">
        <v>0</v>
      </c>
      <c r="N44" s="51">
        <v>0</v>
      </c>
      <c r="O44" s="50">
        <v>0</v>
      </c>
      <c r="P44" s="41">
        <v>0</v>
      </c>
      <c r="Q44" s="50">
        <v>0</v>
      </c>
      <c r="R44" s="51">
        <v>0</v>
      </c>
      <c r="S44" s="50">
        <v>0</v>
      </c>
      <c r="T44" s="40">
        <v>8527.4</v>
      </c>
      <c r="U44" s="49">
        <v>22232</v>
      </c>
      <c r="V44" s="51">
        <v>32936.7</v>
      </c>
      <c r="W44" s="49">
        <v>45358.6</v>
      </c>
      <c r="X44" s="41">
        <v>0</v>
      </c>
      <c r="Y44" s="50">
        <v>0</v>
      </c>
      <c r="Z44" s="51">
        <v>0</v>
      </c>
      <c r="AA44" s="50">
        <v>0</v>
      </c>
      <c r="AB44" s="10">
        <f t="shared" si="0"/>
        <v>8678.3</v>
      </c>
      <c r="AC44" s="10">
        <f t="shared" si="1"/>
        <v>22382.9</v>
      </c>
      <c r="AD44" s="10">
        <f t="shared" si="2"/>
        <v>33087.6</v>
      </c>
      <c r="AE44" s="10">
        <f t="shared" si="3"/>
        <v>45509.5</v>
      </c>
      <c r="AF44" s="41">
        <v>7733.3</v>
      </c>
      <c r="AG44" s="49">
        <v>20997.9</v>
      </c>
      <c r="AH44" s="48">
        <v>31317.6</v>
      </c>
      <c r="AI44" s="49">
        <v>42802.5</v>
      </c>
      <c r="AJ44" s="40">
        <v>925</v>
      </c>
      <c r="AK44" s="50">
        <v>1335</v>
      </c>
      <c r="AL44" s="48">
        <v>1660</v>
      </c>
      <c r="AM44" s="49">
        <v>2547</v>
      </c>
      <c r="AN44" s="41">
        <v>0</v>
      </c>
      <c r="AO44" s="50">
        <v>0</v>
      </c>
      <c r="AP44" s="51">
        <v>0</v>
      </c>
      <c r="AQ44" s="50">
        <v>0</v>
      </c>
      <c r="AR44" s="40">
        <v>20</v>
      </c>
      <c r="AS44" s="50">
        <v>50</v>
      </c>
      <c r="AT44" s="51">
        <v>110</v>
      </c>
      <c r="AU44" s="50">
        <v>160</v>
      </c>
      <c r="AV44" s="38"/>
      <c r="AW44" s="38"/>
    </row>
    <row r="45" spans="1:49" ht="38.25">
      <c r="A45" s="48">
        <v>25</v>
      </c>
      <c r="B45" s="53" t="s">
        <v>69</v>
      </c>
      <c r="C45" s="6">
        <v>404.4</v>
      </c>
      <c r="D45" s="10">
        <f t="shared" si="4"/>
        <v>9071</v>
      </c>
      <c r="E45" s="10">
        <f t="shared" si="5"/>
        <v>20458.1</v>
      </c>
      <c r="F45" s="10">
        <f t="shared" si="6"/>
        <v>31845</v>
      </c>
      <c r="G45" s="10">
        <f t="shared" si="7"/>
        <v>48250.1</v>
      </c>
      <c r="H45" s="50">
        <v>0</v>
      </c>
      <c r="I45" s="50">
        <v>0</v>
      </c>
      <c r="J45" s="51">
        <v>0</v>
      </c>
      <c r="K45" s="50">
        <v>0</v>
      </c>
      <c r="L45" s="50">
        <v>0</v>
      </c>
      <c r="M45" s="50">
        <v>0</v>
      </c>
      <c r="N45" s="51">
        <v>0</v>
      </c>
      <c r="O45" s="50">
        <v>0</v>
      </c>
      <c r="P45" s="41">
        <v>0</v>
      </c>
      <c r="Q45" s="50">
        <v>0</v>
      </c>
      <c r="R45" s="51">
        <v>0</v>
      </c>
      <c r="S45" s="50">
        <v>0</v>
      </c>
      <c r="T45" s="40">
        <v>9071</v>
      </c>
      <c r="U45" s="49">
        <v>20458.1</v>
      </c>
      <c r="V45" s="51">
        <v>31845</v>
      </c>
      <c r="W45" s="49">
        <v>48250.1</v>
      </c>
      <c r="X45" s="41">
        <v>0</v>
      </c>
      <c r="Y45" s="50">
        <v>0</v>
      </c>
      <c r="Z45" s="51">
        <v>0</v>
      </c>
      <c r="AA45" s="50">
        <v>0</v>
      </c>
      <c r="AB45" s="10">
        <f t="shared" si="0"/>
        <v>9479.6</v>
      </c>
      <c r="AC45" s="10">
        <f t="shared" si="1"/>
        <v>20866.7</v>
      </c>
      <c r="AD45" s="10">
        <f t="shared" si="2"/>
        <v>32253.6</v>
      </c>
      <c r="AE45" s="10">
        <f t="shared" si="3"/>
        <v>48658.7</v>
      </c>
      <c r="AF45" s="41">
        <v>8080</v>
      </c>
      <c r="AG45" s="49">
        <v>18891.7</v>
      </c>
      <c r="AH45" s="48">
        <v>29513.6</v>
      </c>
      <c r="AI45" s="49">
        <v>44860.7</v>
      </c>
      <c r="AJ45" s="40">
        <v>1304.6000000000004</v>
      </c>
      <c r="AK45" s="50">
        <v>1760</v>
      </c>
      <c r="AL45" s="48">
        <v>2365</v>
      </c>
      <c r="AM45" s="49">
        <v>3325</v>
      </c>
      <c r="AN45" s="41">
        <v>0</v>
      </c>
      <c r="AO45" s="50">
        <v>0</v>
      </c>
      <c r="AP45" s="51">
        <v>0</v>
      </c>
      <c r="AQ45" s="50">
        <v>0</v>
      </c>
      <c r="AR45" s="40">
        <v>95</v>
      </c>
      <c r="AS45" s="50">
        <v>215</v>
      </c>
      <c r="AT45" s="51">
        <v>375</v>
      </c>
      <c r="AU45" s="50">
        <v>473</v>
      </c>
      <c r="AV45" s="38"/>
      <c r="AW45" s="38"/>
    </row>
    <row r="46" spans="1:49" ht="13.5">
      <c r="A46" s="48">
        <v>26</v>
      </c>
      <c r="B46" s="53" t="s">
        <v>70</v>
      </c>
      <c r="C46" s="6">
        <v>216.9</v>
      </c>
      <c r="D46" s="10">
        <f t="shared" si="4"/>
        <v>19793.100000000002</v>
      </c>
      <c r="E46" s="10">
        <f t="shared" si="5"/>
        <v>47014.3</v>
      </c>
      <c r="F46" s="10">
        <f t="shared" si="6"/>
        <v>74221.5</v>
      </c>
      <c r="G46" s="10">
        <f t="shared" si="7"/>
        <v>105097.79999999999</v>
      </c>
      <c r="H46" s="50">
        <v>0</v>
      </c>
      <c r="I46" s="50">
        <v>0</v>
      </c>
      <c r="J46" s="51">
        <v>0</v>
      </c>
      <c r="K46" s="50">
        <v>0</v>
      </c>
      <c r="L46" s="50">
        <v>0</v>
      </c>
      <c r="M46" s="50">
        <v>0</v>
      </c>
      <c r="N46" s="51">
        <v>0</v>
      </c>
      <c r="O46" s="50">
        <v>0</v>
      </c>
      <c r="P46" s="41">
        <v>129.9</v>
      </c>
      <c r="Q46" s="50">
        <v>129.9</v>
      </c>
      <c r="R46" s="51">
        <v>129.9</v>
      </c>
      <c r="S46" s="50">
        <v>129.9</v>
      </c>
      <c r="T46" s="40">
        <v>19663.2</v>
      </c>
      <c r="U46" s="49">
        <v>46884.4</v>
      </c>
      <c r="V46" s="51">
        <v>74091.6</v>
      </c>
      <c r="W46" s="49">
        <v>104967.9</v>
      </c>
      <c r="X46" s="41">
        <v>0</v>
      </c>
      <c r="Y46" s="50">
        <v>0</v>
      </c>
      <c r="Z46" s="51">
        <v>0</v>
      </c>
      <c r="AA46" s="50">
        <v>0</v>
      </c>
      <c r="AB46" s="10">
        <f t="shared" si="0"/>
        <v>21414.7</v>
      </c>
      <c r="AC46" s="10">
        <f t="shared" si="1"/>
        <v>48635.899999999994</v>
      </c>
      <c r="AD46" s="10">
        <f t="shared" si="2"/>
        <v>75843.09999999999</v>
      </c>
      <c r="AE46" s="10">
        <f t="shared" si="3"/>
        <v>106719.4</v>
      </c>
      <c r="AF46" s="41">
        <v>17341.7</v>
      </c>
      <c r="AG46" s="49">
        <v>42027.9</v>
      </c>
      <c r="AH46" s="48">
        <v>68433.7</v>
      </c>
      <c r="AI46" s="49">
        <v>99300</v>
      </c>
      <c r="AJ46" s="40">
        <v>4073</v>
      </c>
      <c r="AK46" s="50">
        <v>6347.999999999993</v>
      </c>
      <c r="AL46" s="48">
        <v>7119.399999999994</v>
      </c>
      <c r="AM46" s="49">
        <v>7129.399999999994</v>
      </c>
      <c r="AN46" s="41">
        <v>0</v>
      </c>
      <c r="AO46" s="50">
        <v>0</v>
      </c>
      <c r="AP46" s="51">
        <v>0</v>
      </c>
      <c r="AQ46" s="50">
        <v>0</v>
      </c>
      <c r="AR46" s="40">
        <v>0</v>
      </c>
      <c r="AS46" s="50">
        <v>260</v>
      </c>
      <c r="AT46" s="51">
        <v>290</v>
      </c>
      <c r="AU46" s="50">
        <v>290</v>
      </c>
      <c r="AV46" s="38"/>
      <c r="AW46" s="38"/>
    </row>
    <row r="47" spans="1:49" ht="25.5">
      <c r="A47" s="48">
        <v>27</v>
      </c>
      <c r="B47" s="53" t="s">
        <v>71</v>
      </c>
      <c r="C47" s="6">
        <v>2190.8</v>
      </c>
      <c r="D47" s="10">
        <f t="shared" si="4"/>
        <v>11330.300000000001</v>
      </c>
      <c r="E47" s="10">
        <f t="shared" si="5"/>
        <v>28220.2</v>
      </c>
      <c r="F47" s="10">
        <f t="shared" si="6"/>
        <v>44857.9</v>
      </c>
      <c r="G47" s="10">
        <f t="shared" si="7"/>
        <v>61552.200000000004</v>
      </c>
      <c r="H47" s="50">
        <v>0</v>
      </c>
      <c r="I47" s="50">
        <v>0</v>
      </c>
      <c r="J47" s="51">
        <v>0</v>
      </c>
      <c r="K47" s="50">
        <v>0</v>
      </c>
      <c r="L47" s="50">
        <v>0</v>
      </c>
      <c r="M47" s="50">
        <v>0</v>
      </c>
      <c r="N47" s="51">
        <v>0</v>
      </c>
      <c r="O47" s="50">
        <v>0</v>
      </c>
      <c r="P47" s="41">
        <v>0</v>
      </c>
      <c r="Q47" s="50">
        <v>480</v>
      </c>
      <c r="R47" s="51">
        <v>720</v>
      </c>
      <c r="S47" s="50">
        <v>960</v>
      </c>
      <c r="T47" s="40">
        <v>11330.300000000001</v>
      </c>
      <c r="U47" s="49">
        <v>27740.2</v>
      </c>
      <c r="V47" s="51">
        <v>44137.9</v>
      </c>
      <c r="W47" s="49">
        <v>60592.200000000004</v>
      </c>
      <c r="X47" s="41">
        <v>0</v>
      </c>
      <c r="Y47" s="50">
        <v>0</v>
      </c>
      <c r="Z47" s="51">
        <v>0</v>
      </c>
      <c r="AA47" s="50">
        <v>0</v>
      </c>
      <c r="AB47" s="10">
        <f t="shared" si="0"/>
        <v>13525.1</v>
      </c>
      <c r="AC47" s="10">
        <f t="shared" si="1"/>
        <v>30415</v>
      </c>
      <c r="AD47" s="10">
        <f t="shared" si="2"/>
        <v>47052.7</v>
      </c>
      <c r="AE47" s="10">
        <f t="shared" si="3"/>
        <v>63747</v>
      </c>
      <c r="AF47" s="41">
        <v>9544.7</v>
      </c>
      <c r="AG47" s="49">
        <v>24217.9</v>
      </c>
      <c r="AH47" s="48">
        <v>39718.1</v>
      </c>
      <c r="AI47" s="49">
        <v>54789.4</v>
      </c>
      <c r="AJ47" s="40">
        <v>3945.3999999999996</v>
      </c>
      <c r="AK47" s="50">
        <v>6087.1</v>
      </c>
      <c r="AL47" s="48">
        <v>7264.5999999999985</v>
      </c>
      <c r="AM47" s="49">
        <v>8887.599999999999</v>
      </c>
      <c r="AN47" s="41">
        <v>0</v>
      </c>
      <c r="AO47" s="50">
        <v>0</v>
      </c>
      <c r="AP47" s="51">
        <v>0</v>
      </c>
      <c r="AQ47" s="50">
        <v>0</v>
      </c>
      <c r="AR47" s="40">
        <v>35</v>
      </c>
      <c r="AS47" s="50">
        <v>110</v>
      </c>
      <c r="AT47" s="51">
        <v>70</v>
      </c>
      <c r="AU47" s="50">
        <v>70</v>
      </c>
      <c r="AV47" s="38"/>
      <c r="AW47" s="38"/>
    </row>
    <row r="48" spans="1:49" ht="13.5">
      <c r="A48" s="48">
        <v>28</v>
      </c>
      <c r="B48" s="53" t="s">
        <v>72</v>
      </c>
      <c r="C48" s="6">
        <v>847.8</v>
      </c>
      <c r="D48" s="10">
        <f t="shared" si="4"/>
        <v>8515</v>
      </c>
      <c r="E48" s="10">
        <f t="shared" si="5"/>
        <v>21673.3</v>
      </c>
      <c r="F48" s="10">
        <f t="shared" si="6"/>
        <v>31823.5</v>
      </c>
      <c r="G48" s="10">
        <f t="shared" si="7"/>
        <v>45510.600000000006</v>
      </c>
      <c r="H48" s="50">
        <v>0</v>
      </c>
      <c r="I48" s="50">
        <v>0</v>
      </c>
      <c r="J48" s="51">
        <v>0</v>
      </c>
      <c r="K48" s="50">
        <v>0</v>
      </c>
      <c r="L48" s="50">
        <v>0</v>
      </c>
      <c r="M48" s="50">
        <v>0</v>
      </c>
      <c r="N48" s="51">
        <v>0</v>
      </c>
      <c r="O48" s="50">
        <v>0</v>
      </c>
      <c r="P48" s="41">
        <v>0</v>
      </c>
      <c r="Q48" s="50">
        <v>0</v>
      </c>
      <c r="R48" s="51">
        <v>0</v>
      </c>
      <c r="S48" s="50">
        <v>0</v>
      </c>
      <c r="T48" s="40">
        <v>8515</v>
      </c>
      <c r="U48" s="49">
        <v>21673.3</v>
      </c>
      <c r="V48" s="51">
        <v>31823.5</v>
      </c>
      <c r="W48" s="49">
        <v>45510.600000000006</v>
      </c>
      <c r="X48" s="41">
        <v>0</v>
      </c>
      <c r="Y48" s="50">
        <v>0</v>
      </c>
      <c r="Z48" s="51">
        <v>0</v>
      </c>
      <c r="AA48" s="50">
        <v>0</v>
      </c>
      <c r="AB48" s="10">
        <f t="shared" si="0"/>
        <v>9522</v>
      </c>
      <c r="AC48" s="10">
        <f t="shared" si="1"/>
        <v>22680.3</v>
      </c>
      <c r="AD48" s="10">
        <f t="shared" si="2"/>
        <v>32830.5</v>
      </c>
      <c r="AE48" s="10">
        <f t="shared" si="3"/>
        <v>46517.600000000006</v>
      </c>
      <c r="AF48" s="41">
        <v>8391</v>
      </c>
      <c r="AG48" s="49">
        <v>20478.3</v>
      </c>
      <c r="AH48" s="48">
        <v>30039.3</v>
      </c>
      <c r="AI48" s="49">
        <v>43726.4</v>
      </c>
      <c r="AJ48" s="40">
        <v>1126</v>
      </c>
      <c r="AK48" s="50">
        <v>2191</v>
      </c>
      <c r="AL48" s="48">
        <v>2781.2000000000007</v>
      </c>
      <c r="AM48" s="49">
        <v>2781.2000000000044</v>
      </c>
      <c r="AN48" s="41">
        <v>0</v>
      </c>
      <c r="AO48" s="50">
        <v>0</v>
      </c>
      <c r="AP48" s="51">
        <v>0</v>
      </c>
      <c r="AQ48" s="50">
        <v>0</v>
      </c>
      <c r="AR48" s="40">
        <v>5</v>
      </c>
      <c r="AS48" s="50">
        <v>11</v>
      </c>
      <c r="AT48" s="51">
        <v>10</v>
      </c>
      <c r="AU48" s="50">
        <v>10</v>
      </c>
      <c r="AV48" s="38"/>
      <c r="AW48" s="38"/>
    </row>
    <row r="49" spans="1:49" ht="25.5">
      <c r="A49" s="48">
        <v>29</v>
      </c>
      <c r="B49" s="54" t="s">
        <v>73</v>
      </c>
      <c r="C49" s="6">
        <v>2662.1</v>
      </c>
      <c r="D49" s="10">
        <f t="shared" si="4"/>
        <v>8211.300000000001</v>
      </c>
      <c r="E49" s="10">
        <f t="shared" si="5"/>
        <v>18996.8</v>
      </c>
      <c r="F49" s="10">
        <f t="shared" si="6"/>
        <v>29778.100000000002</v>
      </c>
      <c r="G49" s="10">
        <f t="shared" si="7"/>
        <v>42801.49999999999</v>
      </c>
      <c r="H49" s="50">
        <v>0</v>
      </c>
      <c r="I49" s="50">
        <v>0</v>
      </c>
      <c r="J49" s="51">
        <v>0</v>
      </c>
      <c r="K49" s="50">
        <v>0</v>
      </c>
      <c r="L49" s="50">
        <v>0</v>
      </c>
      <c r="M49" s="50">
        <v>0</v>
      </c>
      <c r="N49" s="51">
        <v>0</v>
      </c>
      <c r="O49" s="50">
        <v>0</v>
      </c>
      <c r="P49" s="41">
        <v>0</v>
      </c>
      <c r="Q49" s="50">
        <v>0</v>
      </c>
      <c r="R49" s="51">
        <v>0</v>
      </c>
      <c r="S49" s="50">
        <v>0</v>
      </c>
      <c r="T49" s="40">
        <v>7982.1</v>
      </c>
      <c r="U49" s="49">
        <v>18767.6</v>
      </c>
      <c r="V49" s="51">
        <v>29548.9</v>
      </c>
      <c r="W49" s="49">
        <v>42572.299999999996</v>
      </c>
      <c r="X49" s="41">
        <v>229.2</v>
      </c>
      <c r="Y49" s="50">
        <v>229.2</v>
      </c>
      <c r="Z49" s="51">
        <v>229.2</v>
      </c>
      <c r="AA49" s="50">
        <v>229.2</v>
      </c>
      <c r="AB49" s="10">
        <f t="shared" si="0"/>
        <v>10910.2</v>
      </c>
      <c r="AC49" s="10">
        <f t="shared" si="1"/>
        <v>21695.699999999997</v>
      </c>
      <c r="AD49" s="10">
        <f t="shared" si="2"/>
        <v>32477</v>
      </c>
      <c r="AE49" s="10">
        <f t="shared" si="3"/>
        <v>45500.4</v>
      </c>
      <c r="AF49" s="41">
        <v>7893.7</v>
      </c>
      <c r="AG49" s="49">
        <v>17378.899999999998</v>
      </c>
      <c r="AH49" s="48">
        <v>27239.8</v>
      </c>
      <c r="AI49" s="49">
        <v>38876.7</v>
      </c>
      <c r="AJ49" s="40">
        <v>2756.500000000001</v>
      </c>
      <c r="AK49" s="50">
        <v>3716.7999999999993</v>
      </c>
      <c r="AL49" s="48">
        <v>4427.200000000001</v>
      </c>
      <c r="AM49" s="49">
        <v>5133.700000000004</v>
      </c>
      <c r="AN49" s="41">
        <v>0</v>
      </c>
      <c r="AO49" s="50">
        <v>0</v>
      </c>
      <c r="AP49" s="51">
        <v>0</v>
      </c>
      <c r="AQ49" s="50">
        <v>0</v>
      </c>
      <c r="AR49" s="40">
        <v>260</v>
      </c>
      <c r="AS49" s="50">
        <v>600</v>
      </c>
      <c r="AT49" s="51">
        <v>810</v>
      </c>
      <c r="AU49" s="50">
        <v>1490</v>
      </c>
      <c r="AV49" s="38"/>
      <c r="AW49" s="38"/>
    </row>
    <row r="50" spans="1:49" ht="13.5">
      <c r="A50" s="48">
        <v>30</v>
      </c>
      <c r="B50" s="53" t="s">
        <v>74</v>
      </c>
      <c r="C50" s="6">
        <v>391.4</v>
      </c>
      <c r="D50" s="10">
        <f t="shared" si="4"/>
        <v>6827.6</v>
      </c>
      <c r="E50" s="10">
        <f t="shared" si="5"/>
        <v>15398.7</v>
      </c>
      <c r="F50" s="10">
        <f t="shared" si="6"/>
        <v>23969.4</v>
      </c>
      <c r="G50" s="10">
        <f t="shared" si="7"/>
        <v>36317.4</v>
      </c>
      <c r="H50" s="50">
        <v>0</v>
      </c>
      <c r="I50" s="50">
        <v>0</v>
      </c>
      <c r="J50" s="51">
        <v>0</v>
      </c>
      <c r="K50" s="50">
        <v>0</v>
      </c>
      <c r="L50" s="50">
        <v>0</v>
      </c>
      <c r="M50" s="50">
        <v>0</v>
      </c>
      <c r="N50" s="51">
        <v>0</v>
      </c>
      <c r="O50" s="50">
        <v>0</v>
      </c>
      <c r="P50" s="41">
        <v>0</v>
      </c>
      <c r="Q50" s="50">
        <v>0</v>
      </c>
      <c r="R50" s="51">
        <v>0</v>
      </c>
      <c r="S50" s="50">
        <v>0</v>
      </c>
      <c r="T50" s="40">
        <v>6827.6</v>
      </c>
      <c r="U50" s="49">
        <v>15398.7</v>
      </c>
      <c r="V50" s="51">
        <v>23969.4</v>
      </c>
      <c r="W50" s="49">
        <v>36317.4</v>
      </c>
      <c r="X50" s="41">
        <v>0</v>
      </c>
      <c r="Y50" s="50">
        <v>0</v>
      </c>
      <c r="Z50" s="51">
        <v>0</v>
      </c>
      <c r="AA50" s="50">
        <v>0</v>
      </c>
      <c r="AB50" s="10">
        <f t="shared" si="0"/>
        <v>7304.299999999999</v>
      </c>
      <c r="AC50" s="10">
        <f t="shared" si="1"/>
        <v>15875.4</v>
      </c>
      <c r="AD50" s="10">
        <f t="shared" si="2"/>
        <v>24446.100000000002</v>
      </c>
      <c r="AE50" s="10">
        <f t="shared" si="3"/>
        <v>36794.1</v>
      </c>
      <c r="AF50" s="41">
        <v>6633.9</v>
      </c>
      <c r="AG50" s="49">
        <v>14887.5</v>
      </c>
      <c r="AH50" s="48">
        <v>23252.4</v>
      </c>
      <c r="AI50" s="49">
        <v>34597.2</v>
      </c>
      <c r="AJ50" s="40">
        <v>670.3999999999996</v>
      </c>
      <c r="AK50" s="50">
        <v>924.4</v>
      </c>
      <c r="AL50" s="48">
        <v>1138.7000000000007</v>
      </c>
      <c r="AM50" s="49">
        <v>2106.9000000000015</v>
      </c>
      <c r="AN50" s="41">
        <v>0</v>
      </c>
      <c r="AO50" s="50">
        <v>0</v>
      </c>
      <c r="AP50" s="51">
        <v>0</v>
      </c>
      <c r="AQ50" s="50">
        <v>0</v>
      </c>
      <c r="AR50" s="40">
        <v>0</v>
      </c>
      <c r="AS50" s="50">
        <v>63.5</v>
      </c>
      <c r="AT50" s="51">
        <v>55</v>
      </c>
      <c r="AU50" s="50">
        <v>90</v>
      </c>
      <c r="AV50" s="38"/>
      <c r="AW50" s="38"/>
    </row>
    <row r="51" spans="1:49" ht="25.5">
      <c r="A51" s="48">
        <v>31</v>
      </c>
      <c r="B51" s="54" t="s">
        <v>75</v>
      </c>
      <c r="C51" s="6">
        <v>78.8</v>
      </c>
      <c r="D51" s="10">
        <f t="shared" si="4"/>
        <v>8918.3</v>
      </c>
      <c r="E51" s="10">
        <f t="shared" si="5"/>
        <v>20113.7</v>
      </c>
      <c r="F51" s="10">
        <f t="shared" si="6"/>
        <v>31309</v>
      </c>
      <c r="G51" s="10">
        <f t="shared" si="7"/>
        <v>47437.9</v>
      </c>
      <c r="H51" s="50">
        <v>0</v>
      </c>
      <c r="I51" s="50">
        <v>0</v>
      </c>
      <c r="J51" s="51">
        <v>0</v>
      </c>
      <c r="K51" s="50">
        <v>0</v>
      </c>
      <c r="L51" s="50">
        <v>0</v>
      </c>
      <c r="M51" s="50">
        <v>0</v>
      </c>
      <c r="N51" s="51">
        <v>0</v>
      </c>
      <c r="O51" s="50">
        <v>0</v>
      </c>
      <c r="P51" s="41">
        <v>0</v>
      </c>
      <c r="Q51" s="50">
        <v>0</v>
      </c>
      <c r="R51" s="51">
        <v>0</v>
      </c>
      <c r="S51" s="50">
        <v>0</v>
      </c>
      <c r="T51" s="40">
        <v>8918.3</v>
      </c>
      <c r="U51" s="49">
        <v>20113.7</v>
      </c>
      <c r="V51" s="51">
        <v>31309</v>
      </c>
      <c r="W51" s="49">
        <v>47437.9</v>
      </c>
      <c r="X51" s="41">
        <v>0</v>
      </c>
      <c r="Y51" s="50">
        <v>0</v>
      </c>
      <c r="Z51" s="51">
        <v>0</v>
      </c>
      <c r="AA51" s="50">
        <v>0</v>
      </c>
      <c r="AB51" s="10">
        <f t="shared" si="0"/>
        <v>9144.9</v>
      </c>
      <c r="AC51" s="10">
        <f t="shared" si="1"/>
        <v>20340.3</v>
      </c>
      <c r="AD51" s="10">
        <f t="shared" si="2"/>
        <v>31535.6</v>
      </c>
      <c r="AE51" s="10">
        <f t="shared" si="3"/>
        <v>47664.5</v>
      </c>
      <c r="AF51" s="41">
        <v>7345.2</v>
      </c>
      <c r="AG51" s="49">
        <v>18118.1</v>
      </c>
      <c r="AH51" s="48">
        <v>28841.3</v>
      </c>
      <c r="AI51" s="49">
        <v>43269.5</v>
      </c>
      <c r="AJ51" s="40">
        <v>1774.6999999999998</v>
      </c>
      <c r="AK51" s="50">
        <v>2072.2000000000007</v>
      </c>
      <c r="AL51" s="48">
        <v>2494.2999999999993</v>
      </c>
      <c r="AM51" s="49">
        <v>3965</v>
      </c>
      <c r="AN51" s="41">
        <v>0</v>
      </c>
      <c r="AO51" s="50">
        <v>0</v>
      </c>
      <c r="AP51" s="51">
        <v>0</v>
      </c>
      <c r="AQ51" s="50">
        <v>0</v>
      </c>
      <c r="AR51" s="40">
        <v>25</v>
      </c>
      <c r="AS51" s="50">
        <v>150</v>
      </c>
      <c r="AT51" s="51">
        <v>200</v>
      </c>
      <c r="AU51" s="50">
        <v>430</v>
      </c>
      <c r="AV51" s="38"/>
      <c r="AW51" s="38"/>
    </row>
    <row r="52" spans="1:49" ht="25.5">
      <c r="A52" s="48">
        <v>32</v>
      </c>
      <c r="B52" s="53" t="s">
        <v>76</v>
      </c>
      <c r="C52" s="6">
        <v>566.5</v>
      </c>
      <c r="D52" s="10">
        <f t="shared" si="4"/>
        <v>11621.4</v>
      </c>
      <c r="E52" s="10">
        <f t="shared" si="5"/>
        <v>27328.300000000003</v>
      </c>
      <c r="F52" s="10">
        <f t="shared" si="6"/>
        <v>43029.100000000006</v>
      </c>
      <c r="G52" s="10">
        <f t="shared" si="7"/>
        <v>61982.4</v>
      </c>
      <c r="H52" s="50">
        <v>0</v>
      </c>
      <c r="I52" s="50">
        <v>0</v>
      </c>
      <c r="J52" s="51">
        <v>0</v>
      </c>
      <c r="K52" s="50">
        <v>0</v>
      </c>
      <c r="L52" s="50">
        <v>0</v>
      </c>
      <c r="M52" s="50">
        <v>0</v>
      </c>
      <c r="N52" s="51">
        <v>0</v>
      </c>
      <c r="O52" s="50">
        <v>0</v>
      </c>
      <c r="P52" s="41">
        <v>0</v>
      </c>
      <c r="Q52" s="50">
        <v>0</v>
      </c>
      <c r="R52" s="51">
        <v>0</v>
      </c>
      <c r="S52" s="50">
        <v>0</v>
      </c>
      <c r="T52" s="40">
        <v>11621.4</v>
      </c>
      <c r="U52" s="49">
        <v>27328.300000000003</v>
      </c>
      <c r="V52" s="51">
        <v>43029.100000000006</v>
      </c>
      <c r="W52" s="49">
        <v>61982.4</v>
      </c>
      <c r="X52" s="41">
        <v>0</v>
      </c>
      <c r="Y52" s="50">
        <v>0</v>
      </c>
      <c r="Z52" s="51">
        <v>0</v>
      </c>
      <c r="AA52" s="50">
        <v>0</v>
      </c>
      <c r="AB52" s="10">
        <f t="shared" si="0"/>
        <v>12460.6</v>
      </c>
      <c r="AC52" s="10">
        <f t="shared" si="1"/>
        <v>28167.500000000004</v>
      </c>
      <c r="AD52" s="10">
        <f t="shared" si="2"/>
        <v>43868.3</v>
      </c>
      <c r="AE52" s="10">
        <f t="shared" si="3"/>
        <v>62821.59999999999</v>
      </c>
      <c r="AF52" s="41">
        <v>9925.8</v>
      </c>
      <c r="AG52" s="49">
        <v>24177.100000000002</v>
      </c>
      <c r="AH52" s="48">
        <v>37839</v>
      </c>
      <c r="AI52" s="49">
        <v>55291.1</v>
      </c>
      <c r="AJ52" s="40">
        <v>2156.1000000000004</v>
      </c>
      <c r="AK52" s="50">
        <v>3591.7000000000007</v>
      </c>
      <c r="AL52" s="48">
        <v>5600.600000000006</v>
      </c>
      <c r="AM52" s="49">
        <v>7101.799999999996</v>
      </c>
      <c r="AN52" s="41">
        <v>0</v>
      </c>
      <c r="AO52" s="50">
        <v>0</v>
      </c>
      <c r="AP52" s="51">
        <v>0</v>
      </c>
      <c r="AQ52" s="50">
        <v>0</v>
      </c>
      <c r="AR52" s="40">
        <v>378.7</v>
      </c>
      <c r="AS52" s="50">
        <v>398.7</v>
      </c>
      <c r="AT52" s="51">
        <v>428.7</v>
      </c>
      <c r="AU52" s="50">
        <v>428.7</v>
      </c>
      <c r="AV52" s="38"/>
      <c r="AW52" s="38"/>
    </row>
    <row r="53" spans="1:49" ht="13.5">
      <c r="A53" s="48">
        <v>33</v>
      </c>
      <c r="B53" s="53" t="s">
        <v>77</v>
      </c>
      <c r="C53" s="6">
        <v>281.4</v>
      </c>
      <c r="D53" s="10">
        <f t="shared" si="4"/>
        <v>8391.2</v>
      </c>
      <c r="E53" s="10">
        <f t="shared" si="5"/>
        <v>18878.2</v>
      </c>
      <c r="F53" s="10">
        <f t="shared" si="6"/>
        <v>29465.300000000003</v>
      </c>
      <c r="G53" s="10">
        <f t="shared" si="7"/>
        <v>44369.6</v>
      </c>
      <c r="H53" s="50">
        <v>0</v>
      </c>
      <c r="I53" s="50">
        <v>0</v>
      </c>
      <c r="J53" s="51">
        <v>0</v>
      </c>
      <c r="K53" s="50">
        <v>0</v>
      </c>
      <c r="L53" s="50">
        <v>0</v>
      </c>
      <c r="M53" s="50">
        <v>0</v>
      </c>
      <c r="N53" s="51">
        <v>0</v>
      </c>
      <c r="O53" s="50">
        <v>0</v>
      </c>
      <c r="P53" s="41">
        <v>315.9</v>
      </c>
      <c r="Q53" s="50">
        <v>665.9</v>
      </c>
      <c r="R53" s="51">
        <v>1115.9</v>
      </c>
      <c r="S53" s="50">
        <v>1415.9</v>
      </c>
      <c r="T53" s="40">
        <v>8075.3</v>
      </c>
      <c r="U53" s="49">
        <v>18212.3</v>
      </c>
      <c r="V53" s="51">
        <v>28349.4</v>
      </c>
      <c r="W53" s="49">
        <v>42953.7</v>
      </c>
      <c r="X53" s="41">
        <v>0</v>
      </c>
      <c r="Y53" s="50">
        <v>0</v>
      </c>
      <c r="Z53" s="51">
        <v>0</v>
      </c>
      <c r="AA53" s="50">
        <v>0</v>
      </c>
      <c r="AB53" s="10">
        <f t="shared" si="0"/>
        <v>8746.599999999999</v>
      </c>
      <c r="AC53" s="10">
        <f t="shared" si="1"/>
        <v>19233.6</v>
      </c>
      <c r="AD53" s="10">
        <f t="shared" si="2"/>
        <v>29820.7</v>
      </c>
      <c r="AE53" s="10">
        <f t="shared" si="3"/>
        <v>44855</v>
      </c>
      <c r="AF53" s="41">
        <v>7795.8</v>
      </c>
      <c r="AG53" s="49">
        <v>17742.8</v>
      </c>
      <c r="AH53" s="48">
        <v>27985.7</v>
      </c>
      <c r="AI53" s="49">
        <v>42296.1</v>
      </c>
      <c r="AJ53" s="40">
        <v>870.7999999999993</v>
      </c>
      <c r="AK53" s="50">
        <v>1363.6</v>
      </c>
      <c r="AL53" s="48">
        <v>1705</v>
      </c>
      <c r="AM53" s="49">
        <v>2428.9</v>
      </c>
      <c r="AN53" s="41">
        <v>0</v>
      </c>
      <c r="AO53" s="50">
        <v>0</v>
      </c>
      <c r="AP53" s="51">
        <v>0</v>
      </c>
      <c r="AQ53" s="50">
        <v>0</v>
      </c>
      <c r="AR53" s="40">
        <v>80</v>
      </c>
      <c r="AS53" s="50">
        <v>127.2</v>
      </c>
      <c r="AT53" s="51">
        <v>130</v>
      </c>
      <c r="AU53" s="50">
        <v>130</v>
      </c>
      <c r="AV53" s="38"/>
      <c r="AW53" s="38"/>
    </row>
    <row r="54" spans="1:49" ht="13.5">
      <c r="A54" s="48">
        <v>34</v>
      </c>
      <c r="B54" s="53" t="s">
        <v>78</v>
      </c>
      <c r="C54" s="6">
        <v>790.6</v>
      </c>
      <c r="D54" s="10">
        <f t="shared" si="4"/>
        <v>7255.1</v>
      </c>
      <c r="E54" s="10">
        <f t="shared" si="5"/>
        <v>16362.6</v>
      </c>
      <c r="F54" s="10">
        <f t="shared" si="6"/>
        <v>25470.1</v>
      </c>
      <c r="G54" s="10">
        <f t="shared" si="7"/>
        <v>38591.1</v>
      </c>
      <c r="H54" s="50">
        <v>0</v>
      </c>
      <c r="I54" s="50">
        <v>0</v>
      </c>
      <c r="J54" s="51">
        <v>0</v>
      </c>
      <c r="K54" s="50">
        <v>0</v>
      </c>
      <c r="L54" s="50">
        <v>0</v>
      </c>
      <c r="M54" s="50">
        <v>0</v>
      </c>
      <c r="N54" s="51">
        <v>0</v>
      </c>
      <c r="O54" s="50">
        <v>0</v>
      </c>
      <c r="P54" s="41">
        <v>0</v>
      </c>
      <c r="Q54" s="50">
        <v>0</v>
      </c>
      <c r="R54" s="51">
        <v>0</v>
      </c>
      <c r="S54" s="50">
        <v>0</v>
      </c>
      <c r="T54" s="40">
        <v>7255.1</v>
      </c>
      <c r="U54" s="49">
        <v>16362.6</v>
      </c>
      <c r="V54" s="51">
        <v>25470.1</v>
      </c>
      <c r="W54" s="49">
        <v>38591.1</v>
      </c>
      <c r="X54" s="41">
        <v>0</v>
      </c>
      <c r="Y54" s="50">
        <v>0</v>
      </c>
      <c r="Z54" s="51">
        <v>0</v>
      </c>
      <c r="AA54" s="50">
        <v>0</v>
      </c>
      <c r="AB54" s="10">
        <f t="shared" si="0"/>
        <v>8045.7</v>
      </c>
      <c r="AC54" s="10">
        <f t="shared" si="1"/>
        <v>17153.2</v>
      </c>
      <c r="AD54" s="10">
        <f t="shared" si="2"/>
        <v>26260.7</v>
      </c>
      <c r="AE54" s="10">
        <f t="shared" si="3"/>
        <v>39381.7</v>
      </c>
      <c r="AF54" s="41">
        <v>7035.7</v>
      </c>
      <c r="AG54" s="49">
        <v>16043.2</v>
      </c>
      <c r="AH54" s="48">
        <v>25100.7</v>
      </c>
      <c r="AI54" s="49">
        <v>37921.7</v>
      </c>
      <c r="AJ54" s="40">
        <v>1010</v>
      </c>
      <c r="AK54" s="50">
        <v>1110</v>
      </c>
      <c r="AL54" s="48">
        <v>1160</v>
      </c>
      <c r="AM54" s="49">
        <v>1460</v>
      </c>
      <c r="AN54" s="41">
        <v>0</v>
      </c>
      <c r="AO54" s="50">
        <v>0</v>
      </c>
      <c r="AP54" s="51">
        <v>0</v>
      </c>
      <c r="AQ54" s="50">
        <v>0</v>
      </c>
      <c r="AR54" s="40">
        <v>0</v>
      </c>
      <c r="AS54" s="50">
        <v>0</v>
      </c>
      <c r="AT54" s="51">
        <v>0</v>
      </c>
      <c r="AU54" s="50">
        <v>0</v>
      </c>
      <c r="AV54" s="38"/>
      <c r="AW54" s="38"/>
    </row>
    <row r="55" spans="1:49" ht="13.5">
      <c r="A55" s="48">
        <v>35</v>
      </c>
      <c r="B55" s="53" t="s">
        <v>79</v>
      </c>
      <c r="C55" s="6">
        <v>20.9</v>
      </c>
      <c r="D55" s="10">
        <f t="shared" si="4"/>
        <v>8876.3</v>
      </c>
      <c r="E55" s="10">
        <f t="shared" si="5"/>
        <v>21528.399999999998</v>
      </c>
      <c r="F55" s="10">
        <f t="shared" si="6"/>
        <v>33674.799999999996</v>
      </c>
      <c r="G55" s="10">
        <f t="shared" si="7"/>
        <v>47364.5</v>
      </c>
      <c r="H55" s="50">
        <v>0</v>
      </c>
      <c r="I55" s="50">
        <v>0</v>
      </c>
      <c r="J55" s="51">
        <v>0</v>
      </c>
      <c r="K55" s="50">
        <v>0</v>
      </c>
      <c r="L55" s="50">
        <v>0</v>
      </c>
      <c r="M55" s="50">
        <v>0</v>
      </c>
      <c r="N55" s="51">
        <v>0</v>
      </c>
      <c r="O55" s="50">
        <v>0</v>
      </c>
      <c r="P55" s="41">
        <v>0</v>
      </c>
      <c r="Q55" s="50">
        <v>0</v>
      </c>
      <c r="R55" s="51">
        <v>0</v>
      </c>
      <c r="S55" s="50">
        <v>0</v>
      </c>
      <c r="T55" s="40">
        <v>8876.3</v>
      </c>
      <c r="U55" s="49">
        <v>21528.399999999998</v>
      </c>
      <c r="V55" s="51">
        <v>33674.799999999996</v>
      </c>
      <c r="W55" s="49">
        <v>47364.5</v>
      </c>
      <c r="X55" s="41">
        <v>0</v>
      </c>
      <c r="Y55" s="50">
        <v>0</v>
      </c>
      <c r="Z55" s="51">
        <v>0</v>
      </c>
      <c r="AA55" s="50">
        <v>0</v>
      </c>
      <c r="AB55" s="10">
        <f t="shared" si="0"/>
        <v>9110.1</v>
      </c>
      <c r="AC55" s="10">
        <f t="shared" si="1"/>
        <v>21762.199999999997</v>
      </c>
      <c r="AD55" s="10">
        <f t="shared" si="2"/>
        <v>33908.6</v>
      </c>
      <c r="AE55" s="10">
        <f t="shared" si="3"/>
        <v>47598.3</v>
      </c>
      <c r="AF55" s="41">
        <v>7850.1</v>
      </c>
      <c r="AG55" s="49">
        <v>19456.6</v>
      </c>
      <c r="AH55" s="48">
        <v>30808.1</v>
      </c>
      <c r="AI55" s="49">
        <v>44377.8</v>
      </c>
      <c r="AJ55" s="40">
        <v>1260</v>
      </c>
      <c r="AK55" s="50">
        <v>2179.5999999999985</v>
      </c>
      <c r="AL55" s="48">
        <v>2974.5</v>
      </c>
      <c r="AM55" s="49">
        <v>3094.5</v>
      </c>
      <c r="AN55" s="41">
        <v>0</v>
      </c>
      <c r="AO55" s="50">
        <v>0</v>
      </c>
      <c r="AP55" s="51">
        <v>0</v>
      </c>
      <c r="AQ55" s="50">
        <v>0</v>
      </c>
      <c r="AR55" s="40">
        <v>0</v>
      </c>
      <c r="AS55" s="50">
        <v>126</v>
      </c>
      <c r="AT55" s="51">
        <v>126</v>
      </c>
      <c r="AU55" s="50">
        <v>126</v>
      </c>
      <c r="AV55" s="38"/>
      <c r="AW55" s="38"/>
    </row>
    <row r="56" spans="1:49" ht="13.5">
      <c r="A56" s="48">
        <v>36</v>
      </c>
      <c r="B56" s="53" t="s">
        <v>80</v>
      </c>
      <c r="C56" s="6">
        <v>222.7</v>
      </c>
      <c r="D56" s="10">
        <f t="shared" si="4"/>
        <v>7899.9</v>
      </c>
      <c r="E56" s="10">
        <f t="shared" si="5"/>
        <v>17816.8</v>
      </c>
      <c r="F56" s="10">
        <f t="shared" si="6"/>
        <v>27733.9</v>
      </c>
      <c r="G56" s="10">
        <f t="shared" si="7"/>
        <v>42021.1</v>
      </c>
      <c r="H56" s="50">
        <v>0</v>
      </c>
      <c r="I56" s="50">
        <v>0</v>
      </c>
      <c r="J56" s="51">
        <v>0</v>
      </c>
      <c r="K56" s="50">
        <v>0</v>
      </c>
      <c r="L56" s="50">
        <v>0</v>
      </c>
      <c r="M56" s="50">
        <v>0</v>
      </c>
      <c r="N56" s="51">
        <v>0</v>
      </c>
      <c r="O56" s="50">
        <v>0</v>
      </c>
      <c r="P56" s="41">
        <v>0</v>
      </c>
      <c r="Q56" s="50">
        <v>0</v>
      </c>
      <c r="R56" s="51">
        <v>0</v>
      </c>
      <c r="S56" s="50">
        <v>0</v>
      </c>
      <c r="T56" s="40">
        <v>7899.9</v>
      </c>
      <c r="U56" s="49">
        <v>17816.8</v>
      </c>
      <c r="V56" s="51">
        <v>27733.9</v>
      </c>
      <c r="W56" s="49">
        <v>42021.1</v>
      </c>
      <c r="X56" s="41">
        <v>0</v>
      </c>
      <c r="Y56" s="50">
        <v>0</v>
      </c>
      <c r="Z56" s="51">
        <v>0</v>
      </c>
      <c r="AA56" s="50">
        <v>0</v>
      </c>
      <c r="AB56" s="10">
        <f t="shared" si="0"/>
        <v>8122.6</v>
      </c>
      <c r="AC56" s="10">
        <f t="shared" si="1"/>
        <v>18039.5</v>
      </c>
      <c r="AD56" s="10">
        <f t="shared" si="2"/>
        <v>27956.600000000002</v>
      </c>
      <c r="AE56" s="10">
        <f t="shared" si="3"/>
        <v>42243.8</v>
      </c>
      <c r="AF56" s="41">
        <v>7042.6</v>
      </c>
      <c r="AG56" s="49">
        <v>16746.1</v>
      </c>
      <c r="AH56" s="48">
        <v>26344.7</v>
      </c>
      <c r="AI56" s="49">
        <v>39537.4</v>
      </c>
      <c r="AJ56" s="40">
        <v>1080</v>
      </c>
      <c r="AK56" s="50">
        <v>1258.4</v>
      </c>
      <c r="AL56" s="48">
        <v>1581.9000000000015</v>
      </c>
      <c r="AM56" s="49">
        <v>2636.4000000000015</v>
      </c>
      <c r="AN56" s="41">
        <v>0</v>
      </c>
      <c r="AO56" s="50">
        <v>0</v>
      </c>
      <c r="AP56" s="51">
        <v>0</v>
      </c>
      <c r="AQ56" s="50">
        <v>0</v>
      </c>
      <c r="AR56" s="40">
        <v>0</v>
      </c>
      <c r="AS56" s="50">
        <v>35</v>
      </c>
      <c r="AT56" s="51">
        <v>30</v>
      </c>
      <c r="AU56" s="50">
        <v>70</v>
      </c>
      <c r="AV56" s="38"/>
      <c r="AW56" s="38"/>
    </row>
    <row r="57" spans="1:49" ht="13.5">
      <c r="A57" s="48">
        <v>37</v>
      </c>
      <c r="B57" s="53" t="s">
        <v>81</v>
      </c>
      <c r="C57" s="6">
        <v>4968.5</v>
      </c>
      <c r="D57" s="10">
        <f t="shared" si="4"/>
        <v>8086.1</v>
      </c>
      <c r="E57" s="10">
        <f t="shared" si="5"/>
        <v>18236.8</v>
      </c>
      <c r="F57" s="10">
        <f t="shared" si="6"/>
        <v>28387.5</v>
      </c>
      <c r="G57" s="10">
        <f t="shared" si="7"/>
        <v>43011.5</v>
      </c>
      <c r="H57" s="50">
        <v>0</v>
      </c>
      <c r="I57" s="50">
        <v>0</v>
      </c>
      <c r="J57" s="51">
        <v>0</v>
      </c>
      <c r="K57" s="50">
        <v>0</v>
      </c>
      <c r="L57" s="50">
        <v>0</v>
      </c>
      <c r="M57" s="50">
        <v>0</v>
      </c>
      <c r="N57" s="51">
        <v>0</v>
      </c>
      <c r="O57" s="50">
        <v>0</v>
      </c>
      <c r="P57" s="41">
        <v>0</v>
      </c>
      <c r="Q57" s="50">
        <v>0</v>
      </c>
      <c r="R57" s="51">
        <v>0</v>
      </c>
      <c r="S57" s="50">
        <v>0</v>
      </c>
      <c r="T57" s="40">
        <v>8086.1</v>
      </c>
      <c r="U57" s="49">
        <v>18236.8</v>
      </c>
      <c r="V57" s="51">
        <v>28387.5</v>
      </c>
      <c r="W57" s="49">
        <v>43011.5</v>
      </c>
      <c r="X57" s="41">
        <v>0</v>
      </c>
      <c r="Y57" s="50">
        <v>0</v>
      </c>
      <c r="Z57" s="51">
        <v>0</v>
      </c>
      <c r="AA57" s="50">
        <v>0</v>
      </c>
      <c r="AB57" s="10">
        <f t="shared" si="0"/>
        <v>13373.3</v>
      </c>
      <c r="AC57" s="10">
        <f t="shared" si="1"/>
        <v>23524</v>
      </c>
      <c r="AD57" s="10">
        <f t="shared" si="2"/>
        <v>33674.7</v>
      </c>
      <c r="AE57" s="10">
        <f t="shared" si="3"/>
        <v>48298.7</v>
      </c>
      <c r="AF57" s="41">
        <v>9432.8</v>
      </c>
      <c r="AG57" s="49">
        <v>19319</v>
      </c>
      <c r="AH57" s="48">
        <v>29264.7</v>
      </c>
      <c r="AI57" s="49">
        <v>42805</v>
      </c>
      <c r="AJ57" s="40">
        <v>3180.5</v>
      </c>
      <c r="AK57" s="50">
        <v>3305</v>
      </c>
      <c r="AL57" s="48">
        <v>3489.9999999999964</v>
      </c>
      <c r="AM57" s="49">
        <v>4398</v>
      </c>
      <c r="AN57" s="41">
        <v>0</v>
      </c>
      <c r="AO57" s="50">
        <v>0</v>
      </c>
      <c r="AP57" s="51">
        <v>0</v>
      </c>
      <c r="AQ57" s="50">
        <v>0</v>
      </c>
      <c r="AR57" s="40">
        <v>760</v>
      </c>
      <c r="AS57" s="50">
        <v>900</v>
      </c>
      <c r="AT57" s="51">
        <v>920</v>
      </c>
      <c r="AU57" s="50">
        <v>1095.7</v>
      </c>
      <c r="AV57" s="38"/>
      <c r="AW57" s="38"/>
    </row>
    <row r="58" spans="1:49" ht="38.25">
      <c r="A58" s="48">
        <v>38</v>
      </c>
      <c r="B58" s="53" t="s">
        <v>82</v>
      </c>
      <c r="C58" s="6">
        <v>5424.8</v>
      </c>
      <c r="D58" s="10">
        <f t="shared" si="4"/>
        <v>16889.2</v>
      </c>
      <c r="E58" s="10">
        <f t="shared" si="5"/>
        <v>39875</v>
      </c>
      <c r="F58" s="10">
        <f t="shared" si="6"/>
        <v>62812</v>
      </c>
      <c r="G58" s="10">
        <f t="shared" si="7"/>
        <v>90173.1</v>
      </c>
      <c r="H58" s="50">
        <v>0</v>
      </c>
      <c r="I58" s="50">
        <v>0</v>
      </c>
      <c r="J58" s="51">
        <v>0</v>
      </c>
      <c r="K58" s="50">
        <v>0</v>
      </c>
      <c r="L58" s="50">
        <v>0</v>
      </c>
      <c r="M58" s="50">
        <v>0</v>
      </c>
      <c r="N58" s="51">
        <v>0</v>
      </c>
      <c r="O58" s="50">
        <v>0</v>
      </c>
      <c r="P58" s="41">
        <v>107.8</v>
      </c>
      <c r="Q58" s="50">
        <v>270.1</v>
      </c>
      <c r="R58" s="51">
        <v>393.5</v>
      </c>
      <c r="S58" s="50">
        <v>649.3</v>
      </c>
      <c r="T58" s="40">
        <v>16781.4</v>
      </c>
      <c r="U58" s="49">
        <v>39604.9</v>
      </c>
      <c r="V58" s="51">
        <v>62418.5</v>
      </c>
      <c r="W58" s="49">
        <v>89523.8</v>
      </c>
      <c r="X58" s="41">
        <v>0</v>
      </c>
      <c r="Y58" s="50">
        <v>0</v>
      </c>
      <c r="Z58" s="51">
        <v>0</v>
      </c>
      <c r="AA58" s="50">
        <v>0</v>
      </c>
      <c r="AB58" s="10">
        <f t="shared" si="0"/>
        <v>22314</v>
      </c>
      <c r="AC58" s="10">
        <f t="shared" si="1"/>
        <v>45299.799999999996</v>
      </c>
      <c r="AD58" s="10">
        <f t="shared" si="2"/>
        <v>68236.8</v>
      </c>
      <c r="AE58" s="10">
        <f t="shared" si="3"/>
        <v>95597.90000000001</v>
      </c>
      <c r="AF58" s="41">
        <v>15537.9</v>
      </c>
      <c r="AG58" s="49">
        <v>34314.7</v>
      </c>
      <c r="AH58" s="48">
        <v>54061.7</v>
      </c>
      <c r="AI58" s="49">
        <v>80072.8</v>
      </c>
      <c r="AJ58" s="40">
        <v>5676.0999999999985</v>
      </c>
      <c r="AK58" s="50">
        <v>9745.1</v>
      </c>
      <c r="AL58" s="48">
        <v>11985.1</v>
      </c>
      <c r="AM58" s="49">
        <v>13275.1</v>
      </c>
      <c r="AN58" s="41">
        <v>1000</v>
      </c>
      <c r="AO58" s="50">
        <v>1000</v>
      </c>
      <c r="AP58" s="51">
        <v>1000</v>
      </c>
      <c r="AQ58" s="50">
        <v>1000</v>
      </c>
      <c r="AR58" s="40">
        <v>100</v>
      </c>
      <c r="AS58" s="50">
        <v>240</v>
      </c>
      <c r="AT58" s="51">
        <v>1190</v>
      </c>
      <c r="AU58" s="50">
        <v>1250</v>
      </c>
      <c r="AV58" s="38"/>
      <c r="AW58" s="38"/>
    </row>
    <row r="59" spans="1:49" ht="13.5">
      <c r="A59" s="48">
        <v>39</v>
      </c>
      <c r="B59" s="53" t="s">
        <v>83</v>
      </c>
      <c r="C59" s="6">
        <v>1296.9</v>
      </c>
      <c r="D59" s="10">
        <f t="shared" si="4"/>
        <v>9705.9</v>
      </c>
      <c r="E59" s="10">
        <f t="shared" si="5"/>
        <v>23413.4</v>
      </c>
      <c r="F59" s="10">
        <f t="shared" si="6"/>
        <v>36911</v>
      </c>
      <c r="G59" s="10">
        <f t="shared" si="7"/>
        <v>50826.600000000006</v>
      </c>
      <c r="H59" s="50">
        <v>0</v>
      </c>
      <c r="I59" s="50">
        <v>0</v>
      </c>
      <c r="J59" s="51">
        <v>0</v>
      </c>
      <c r="K59" s="50">
        <v>0</v>
      </c>
      <c r="L59" s="50">
        <v>0</v>
      </c>
      <c r="M59" s="50">
        <v>0</v>
      </c>
      <c r="N59" s="51">
        <v>0</v>
      </c>
      <c r="O59" s="50">
        <v>0</v>
      </c>
      <c r="P59" s="41">
        <v>0</v>
      </c>
      <c r="Q59" s="50">
        <v>0</v>
      </c>
      <c r="R59" s="51">
        <v>0</v>
      </c>
      <c r="S59" s="50">
        <v>0</v>
      </c>
      <c r="T59" s="40">
        <v>9705.9</v>
      </c>
      <c r="U59" s="49">
        <v>23413.4</v>
      </c>
      <c r="V59" s="51">
        <v>36911</v>
      </c>
      <c r="W59" s="49">
        <v>50826.600000000006</v>
      </c>
      <c r="X59" s="41">
        <v>0</v>
      </c>
      <c r="Y59" s="50">
        <v>0</v>
      </c>
      <c r="Z59" s="51">
        <v>0</v>
      </c>
      <c r="AA59" s="50">
        <v>0</v>
      </c>
      <c r="AB59" s="10">
        <f t="shared" si="0"/>
        <v>11002.8</v>
      </c>
      <c r="AC59" s="10">
        <f t="shared" si="1"/>
        <v>24710.3</v>
      </c>
      <c r="AD59" s="10">
        <f t="shared" si="2"/>
        <v>38207.9</v>
      </c>
      <c r="AE59" s="10">
        <f t="shared" si="3"/>
        <v>52123.5</v>
      </c>
      <c r="AF59" s="41">
        <v>9612.8</v>
      </c>
      <c r="AG59" s="49">
        <v>21210.2</v>
      </c>
      <c r="AH59" s="48">
        <v>33794.8</v>
      </c>
      <c r="AI59" s="49">
        <v>47418.1</v>
      </c>
      <c r="AJ59" s="40">
        <v>1390</v>
      </c>
      <c r="AK59" s="50">
        <v>3499.1</v>
      </c>
      <c r="AL59" s="48">
        <v>4381.1</v>
      </c>
      <c r="AM59" s="49">
        <v>4672.4000000000015</v>
      </c>
      <c r="AN59" s="41">
        <v>0</v>
      </c>
      <c r="AO59" s="50">
        <v>0</v>
      </c>
      <c r="AP59" s="51">
        <v>0</v>
      </c>
      <c r="AQ59" s="50">
        <v>0</v>
      </c>
      <c r="AR59" s="40">
        <v>0</v>
      </c>
      <c r="AS59" s="50">
        <v>1</v>
      </c>
      <c r="AT59" s="51">
        <v>32</v>
      </c>
      <c r="AU59" s="50">
        <v>33</v>
      </c>
      <c r="AV59" s="38"/>
      <c r="AW59" s="38"/>
    </row>
    <row r="60" spans="1:49" ht="13.5">
      <c r="A60" s="48">
        <v>40</v>
      </c>
      <c r="B60" s="53" t="s">
        <v>84</v>
      </c>
      <c r="C60" s="6">
        <v>838.5</v>
      </c>
      <c r="D60" s="10">
        <f t="shared" si="4"/>
        <v>9152.3</v>
      </c>
      <c r="E60" s="10">
        <f t="shared" si="5"/>
        <v>21391.2</v>
      </c>
      <c r="F60" s="10">
        <f t="shared" si="6"/>
        <v>33625.8</v>
      </c>
      <c r="G60" s="10">
        <f t="shared" si="7"/>
        <v>48793.3</v>
      </c>
      <c r="H60" s="50">
        <v>0</v>
      </c>
      <c r="I60" s="50">
        <v>0</v>
      </c>
      <c r="J60" s="51">
        <v>0</v>
      </c>
      <c r="K60" s="50">
        <v>0</v>
      </c>
      <c r="L60" s="50">
        <v>0</v>
      </c>
      <c r="M60" s="50">
        <v>0</v>
      </c>
      <c r="N60" s="51">
        <v>0</v>
      </c>
      <c r="O60" s="50">
        <v>0</v>
      </c>
      <c r="P60" s="41">
        <v>0</v>
      </c>
      <c r="Q60" s="50">
        <v>0</v>
      </c>
      <c r="R60" s="51">
        <v>0</v>
      </c>
      <c r="S60" s="50">
        <v>0</v>
      </c>
      <c r="T60" s="40">
        <v>9152.3</v>
      </c>
      <c r="U60" s="49">
        <v>21391.2</v>
      </c>
      <c r="V60" s="51">
        <v>33625.8</v>
      </c>
      <c r="W60" s="49">
        <v>48793.3</v>
      </c>
      <c r="X60" s="41">
        <v>0</v>
      </c>
      <c r="Y60" s="50">
        <v>0</v>
      </c>
      <c r="Z60" s="51">
        <v>0</v>
      </c>
      <c r="AA60" s="50">
        <v>0</v>
      </c>
      <c r="AB60" s="10">
        <f t="shared" si="0"/>
        <v>10040.599999999999</v>
      </c>
      <c r="AC60" s="10">
        <f t="shared" si="1"/>
        <v>22279.5</v>
      </c>
      <c r="AD60" s="10">
        <f t="shared" si="2"/>
        <v>34514.1</v>
      </c>
      <c r="AE60" s="10">
        <f t="shared" si="3"/>
        <v>49681.600000000006</v>
      </c>
      <c r="AF60" s="41">
        <v>8437.6</v>
      </c>
      <c r="AG60" s="49">
        <v>19856.5</v>
      </c>
      <c r="AH60" s="48">
        <v>31339.3</v>
      </c>
      <c r="AI60" s="49">
        <v>45726.8</v>
      </c>
      <c r="AJ60" s="40">
        <v>1279.9999999999982</v>
      </c>
      <c r="AK60" s="50">
        <v>2085</v>
      </c>
      <c r="AL60" s="48">
        <v>2816.7999999999993</v>
      </c>
      <c r="AM60" s="49">
        <v>3581.800000000003</v>
      </c>
      <c r="AN60" s="41">
        <v>0</v>
      </c>
      <c r="AO60" s="50">
        <v>0</v>
      </c>
      <c r="AP60" s="51">
        <v>0</v>
      </c>
      <c r="AQ60" s="50">
        <v>0</v>
      </c>
      <c r="AR60" s="40">
        <v>323</v>
      </c>
      <c r="AS60" s="50">
        <v>338</v>
      </c>
      <c r="AT60" s="51">
        <v>358</v>
      </c>
      <c r="AU60" s="50">
        <v>373</v>
      </c>
      <c r="AV60" s="38"/>
      <c r="AW60" s="38"/>
    </row>
    <row r="61" spans="1:49" ht="25.5">
      <c r="A61" s="48">
        <v>41</v>
      </c>
      <c r="B61" s="54" t="s">
        <v>85</v>
      </c>
      <c r="C61" s="6">
        <v>1867.5</v>
      </c>
      <c r="D61" s="10">
        <f t="shared" si="4"/>
        <v>12944</v>
      </c>
      <c r="E61" s="10">
        <f t="shared" si="5"/>
        <v>29198.199999999997</v>
      </c>
      <c r="F61" s="10">
        <f t="shared" si="6"/>
        <v>45452.299999999996</v>
      </c>
      <c r="G61" s="10">
        <f t="shared" si="7"/>
        <v>68865.90000000001</v>
      </c>
      <c r="H61" s="50">
        <v>0</v>
      </c>
      <c r="I61" s="50">
        <v>0</v>
      </c>
      <c r="J61" s="51">
        <v>0</v>
      </c>
      <c r="K61" s="50">
        <v>0</v>
      </c>
      <c r="L61" s="50">
        <v>0</v>
      </c>
      <c r="M61" s="50">
        <v>0</v>
      </c>
      <c r="N61" s="51">
        <v>0</v>
      </c>
      <c r="O61" s="50">
        <v>0</v>
      </c>
      <c r="P61" s="41">
        <v>21</v>
      </c>
      <c r="Q61" s="50">
        <v>52.6</v>
      </c>
      <c r="R61" s="51">
        <v>84.2</v>
      </c>
      <c r="S61" s="50">
        <v>126.3</v>
      </c>
      <c r="T61" s="40">
        <v>12923</v>
      </c>
      <c r="U61" s="49">
        <v>29145.6</v>
      </c>
      <c r="V61" s="51">
        <v>45368.1</v>
      </c>
      <c r="W61" s="49">
        <v>68739.6</v>
      </c>
      <c r="X61" s="41">
        <v>0</v>
      </c>
      <c r="Y61" s="50">
        <v>0</v>
      </c>
      <c r="Z61" s="51">
        <v>0</v>
      </c>
      <c r="AA61" s="50">
        <v>0</v>
      </c>
      <c r="AB61" s="10">
        <f t="shared" si="0"/>
        <v>16303.9</v>
      </c>
      <c r="AC61" s="10">
        <f t="shared" si="1"/>
        <v>32558.1</v>
      </c>
      <c r="AD61" s="10">
        <f t="shared" si="2"/>
        <v>48812.200000000004</v>
      </c>
      <c r="AE61" s="10">
        <f t="shared" si="3"/>
        <v>72225.8</v>
      </c>
      <c r="AF61" s="41">
        <v>10986.5</v>
      </c>
      <c r="AG61" s="49">
        <v>24135.7</v>
      </c>
      <c r="AH61" s="48">
        <v>39476.8</v>
      </c>
      <c r="AI61" s="49">
        <v>58983.4</v>
      </c>
      <c r="AJ61" s="40">
        <v>3842.3999999999996</v>
      </c>
      <c r="AK61" s="50">
        <v>5872.399999999998</v>
      </c>
      <c r="AL61" s="48">
        <v>6540.4000000000015</v>
      </c>
      <c r="AM61" s="49">
        <v>10342.400000000001</v>
      </c>
      <c r="AN61" s="41">
        <v>50</v>
      </c>
      <c r="AO61" s="50">
        <v>150</v>
      </c>
      <c r="AP61" s="51">
        <v>200</v>
      </c>
      <c r="AQ61" s="50">
        <v>250</v>
      </c>
      <c r="AR61" s="40">
        <v>1425</v>
      </c>
      <c r="AS61" s="50">
        <v>2400</v>
      </c>
      <c r="AT61" s="51">
        <v>2595</v>
      </c>
      <c r="AU61" s="50">
        <v>2650</v>
      </c>
      <c r="AV61" s="38"/>
      <c r="AW61" s="38"/>
    </row>
    <row r="62" spans="1:49" ht="13.5">
      <c r="A62" s="48">
        <v>42</v>
      </c>
      <c r="B62" s="53" t="s">
        <v>86</v>
      </c>
      <c r="C62" s="6">
        <v>928.1</v>
      </c>
      <c r="D62" s="10">
        <f t="shared" si="4"/>
        <v>6487.4</v>
      </c>
      <c r="E62" s="10">
        <f t="shared" si="5"/>
        <v>14631.2</v>
      </c>
      <c r="F62" s="10">
        <f t="shared" si="6"/>
        <v>22775</v>
      </c>
      <c r="G62" s="10">
        <f t="shared" si="7"/>
        <v>34507.6</v>
      </c>
      <c r="H62" s="50">
        <v>0</v>
      </c>
      <c r="I62" s="50">
        <v>0</v>
      </c>
      <c r="J62" s="51">
        <v>0</v>
      </c>
      <c r="K62" s="50">
        <v>0</v>
      </c>
      <c r="L62" s="50">
        <v>0</v>
      </c>
      <c r="M62" s="50">
        <v>0</v>
      </c>
      <c r="N62" s="51">
        <v>0</v>
      </c>
      <c r="O62" s="50">
        <v>0</v>
      </c>
      <c r="P62" s="41">
        <v>0</v>
      </c>
      <c r="Q62" s="50">
        <v>0</v>
      </c>
      <c r="R62" s="51">
        <v>0</v>
      </c>
      <c r="S62" s="50">
        <v>0</v>
      </c>
      <c r="T62" s="40">
        <v>6487.4</v>
      </c>
      <c r="U62" s="49">
        <v>14631.2</v>
      </c>
      <c r="V62" s="51">
        <v>22775</v>
      </c>
      <c r="W62" s="49">
        <v>34507.6</v>
      </c>
      <c r="X62" s="41">
        <v>0</v>
      </c>
      <c r="Y62" s="50">
        <v>0</v>
      </c>
      <c r="Z62" s="51">
        <v>0</v>
      </c>
      <c r="AA62" s="50">
        <v>0</v>
      </c>
      <c r="AB62" s="10">
        <f t="shared" si="0"/>
        <v>7523.5</v>
      </c>
      <c r="AC62" s="10">
        <f t="shared" si="1"/>
        <v>15667.300000000001</v>
      </c>
      <c r="AD62" s="10">
        <f t="shared" si="2"/>
        <v>23811.1</v>
      </c>
      <c r="AE62" s="10">
        <f t="shared" si="3"/>
        <v>35543.7</v>
      </c>
      <c r="AF62" s="41">
        <v>5510.9</v>
      </c>
      <c r="AG62" s="49">
        <v>13629.7</v>
      </c>
      <c r="AH62" s="48">
        <v>21483.5</v>
      </c>
      <c r="AI62" s="49">
        <v>32668</v>
      </c>
      <c r="AJ62" s="40">
        <v>1302.6000000000004</v>
      </c>
      <c r="AK62" s="50">
        <v>1317.6000000000004</v>
      </c>
      <c r="AL62" s="48">
        <v>1597.5999999999985</v>
      </c>
      <c r="AM62" s="49">
        <v>2095.699999999997</v>
      </c>
      <c r="AN62" s="41">
        <v>0</v>
      </c>
      <c r="AO62" s="50">
        <v>0</v>
      </c>
      <c r="AP62" s="51">
        <v>0</v>
      </c>
      <c r="AQ62" s="50">
        <v>0</v>
      </c>
      <c r="AR62" s="40">
        <v>710</v>
      </c>
      <c r="AS62" s="50">
        <v>720</v>
      </c>
      <c r="AT62" s="51">
        <v>730</v>
      </c>
      <c r="AU62" s="50">
        <v>780</v>
      </c>
      <c r="AV62" s="38"/>
      <c r="AW62" s="38"/>
    </row>
    <row r="63" spans="1:49" ht="25.5">
      <c r="A63" s="48">
        <v>43</v>
      </c>
      <c r="B63" s="53" t="s">
        <v>43</v>
      </c>
      <c r="C63" s="6">
        <v>2676.5</v>
      </c>
      <c r="D63" s="10">
        <f t="shared" si="4"/>
        <v>7851</v>
      </c>
      <c r="E63" s="10">
        <f t="shared" si="5"/>
        <v>17706.6</v>
      </c>
      <c r="F63" s="10">
        <f t="shared" si="6"/>
        <v>27562.1</v>
      </c>
      <c r="G63" s="10">
        <f t="shared" si="7"/>
        <v>41760.8</v>
      </c>
      <c r="H63" s="50">
        <v>0</v>
      </c>
      <c r="I63" s="50">
        <v>0</v>
      </c>
      <c r="J63" s="51">
        <v>0</v>
      </c>
      <c r="K63" s="50">
        <v>0</v>
      </c>
      <c r="L63" s="50">
        <v>0</v>
      </c>
      <c r="M63" s="50">
        <v>0</v>
      </c>
      <c r="N63" s="51">
        <v>0</v>
      </c>
      <c r="O63" s="50">
        <v>0</v>
      </c>
      <c r="P63" s="41">
        <v>0</v>
      </c>
      <c r="Q63" s="50">
        <v>0</v>
      </c>
      <c r="R63" s="51">
        <v>0</v>
      </c>
      <c r="S63" s="50">
        <v>0</v>
      </c>
      <c r="T63" s="40">
        <v>7851</v>
      </c>
      <c r="U63" s="49">
        <v>17706.6</v>
      </c>
      <c r="V63" s="51">
        <v>27562.1</v>
      </c>
      <c r="W63" s="49">
        <v>41760.8</v>
      </c>
      <c r="X63" s="41">
        <v>0</v>
      </c>
      <c r="Y63" s="50">
        <v>0</v>
      </c>
      <c r="Z63" s="51">
        <v>0</v>
      </c>
      <c r="AA63" s="50">
        <v>0</v>
      </c>
      <c r="AB63" s="10">
        <f t="shared" si="0"/>
        <v>11140.9</v>
      </c>
      <c r="AC63" s="10">
        <f t="shared" si="1"/>
        <v>20996.5</v>
      </c>
      <c r="AD63" s="10">
        <f t="shared" si="2"/>
        <v>30852</v>
      </c>
      <c r="AE63" s="10">
        <f t="shared" si="3"/>
        <v>45050.700000000004</v>
      </c>
      <c r="AF63" s="41">
        <v>9590.9</v>
      </c>
      <c r="AG63" s="49">
        <v>18821.5</v>
      </c>
      <c r="AH63" s="48">
        <v>26742</v>
      </c>
      <c r="AI63" s="49">
        <v>40202.3</v>
      </c>
      <c r="AJ63" s="40">
        <v>1500</v>
      </c>
      <c r="AK63" s="50">
        <v>2025</v>
      </c>
      <c r="AL63" s="48">
        <v>2650</v>
      </c>
      <c r="AM63" s="49">
        <v>3368.4000000000015</v>
      </c>
      <c r="AN63" s="41">
        <v>0</v>
      </c>
      <c r="AO63" s="50">
        <v>0</v>
      </c>
      <c r="AP63" s="51">
        <v>0</v>
      </c>
      <c r="AQ63" s="50">
        <v>0</v>
      </c>
      <c r="AR63" s="40">
        <v>50</v>
      </c>
      <c r="AS63" s="50">
        <v>150</v>
      </c>
      <c r="AT63" s="51">
        <v>1460</v>
      </c>
      <c r="AU63" s="50">
        <v>1480</v>
      </c>
      <c r="AV63" s="38"/>
      <c r="AW63" s="38"/>
    </row>
    <row r="64" spans="1:49" ht="13.5">
      <c r="A64" s="48">
        <v>44</v>
      </c>
      <c r="B64" s="53" t="s">
        <v>87</v>
      </c>
      <c r="C64" s="6">
        <v>183</v>
      </c>
      <c r="D64" s="10">
        <f t="shared" si="4"/>
        <v>7145</v>
      </c>
      <c r="E64" s="10">
        <f t="shared" si="5"/>
        <v>16114.2</v>
      </c>
      <c r="F64" s="10">
        <f t="shared" si="6"/>
        <v>25083.5</v>
      </c>
      <c r="G64" s="10">
        <f t="shared" si="7"/>
        <v>38005.3</v>
      </c>
      <c r="H64" s="50">
        <v>0</v>
      </c>
      <c r="I64" s="50">
        <v>0</v>
      </c>
      <c r="J64" s="51">
        <v>0</v>
      </c>
      <c r="K64" s="50">
        <v>0</v>
      </c>
      <c r="L64" s="50">
        <v>0</v>
      </c>
      <c r="M64" s="50">
        <v>0</v>
      </c>
      <c r="N64" s="51">
        <v>0</v>
      </c>
      <c r="O64" s="50">
        <v>0</v>
      </c>
      <c r="P64" s="41">
        <v>0</v>
      </c>
      <c r="Q64" s="50">
        <v>0</v>
      </c>
      <c r="R64" s="51">
        <v>0</v>
      </c>
      <c r="S64" s="50">
        <v>0</v>
      </c>
      <c r="T64" s="40">
        <v>7145</v>
      </c>
      <c r="U64" s="49">
        <v>16114.2</v>
      </c>
      <c r="V64" s="51">
        <v>25083.5</v>
      </c>
      <c r="W64" s="49">
        <v>38005.3</v>
      </c>
      <c r="X64" s="41">
        <v>0</v>
      </c>
      <c r="Y64" s="50">
        <v>0</v>
      </c>
      <c r="Z64" s="51">
        <v>0</v>
      </c>
      <c r="AA64" s="50">
        <v>0</v>
      </c>
      <c r="AB64" s="10">
        <f t="shared" si="0"/>
        <v>7328</v>
      </c>
      <c r="AC64" s="10">
        <f t="shared" si="1"/>
        <v>16297.2</v>
      </c>
      <c r="AD64" s="10">
        <f t="shared" si="2"/>
        <v>25266.5</v>
      </c>
      <c r="AE64" s="10">
        <f t="shared" si="3"/>
        <v>38188.3</v>
      </c>
      <c r="AF64" s="41">
        <v>6555.2</v>
      </c>
      <c r="AG64" s="49">
        <v>15376.2</v>
      </c>
      <c r="AH64" s="48">
        <v>24195.5</v>
      </c>
      <c r="AI64" s="49">
        <v>36803.5</v>
      </c>
      <c r="AJ64" s="40">
        <v>767.8000000000002</v>
      </c>
      <c r="AK64" s="50">
        <v>901</v>
      </c>
      <c r="AL64" s="48">
        <v>1051</v>
      </c>
      <c r="AM64" s="49">
        <v>1364.800000000003</v>
      </c>
      <c r="AN64" s="41">
        <v>0</v>
      </c>
      <c r="AO64" s="50">
        <v>0</v>
      </c>
      <c r="AP64" s="51">
        <v>0</v>
      </c>
      <c r="AQ64" s="50">
        <v>0</v>
      </c>
      <c r="AR64" s="40">
        <v>5</v>
      </c>
      <c r="AS64" s="50">
        <v>20</v>
      </c>
      <c r="AT64" s="51">
        <v>20</v>
      </c>
      <c r="AU64" s="50">
        <v>20</v>
      </c>
      <c r="AV64" s="38"/>
      <c r="AW64" s="38"/>
    </row>
    <row r="65" spans="1:49" ht="13.5">
      <c r="A65" s="48">
        <v>45</v>
      </c>
      <c r="B65" s="53" t="s">
        <v>88</v>
      </c>
      <c r="C65" s="6">
        <v>943.1</v>
      </c>
      <c r="D65" s="10">
        <f t="shared" si="4"/>
        <v>9542.6</v>
      </c>
      <c r="E65" s="10">
        <f t="shared" si="5"/>
        <v>21521.7</v>
      </c>
      <c r="F65" s="10">
        <f t="shared" si="6"/>
        <v>33500.8</v>
      </c>
      <c r="G65" s="10">
        <f t="shared" si="7"/>
        <v>50758.7</v>
      </c>
      <c r="H65" s="50">
        <v>0</v>
      </c>
      <c r="I65" s="50">
        <v>0</v>
      </c>
      <c r="J65" s="51">
        <v>0</v>
      </c>
      <c r="K65" s="50">
        <v>0</v>
      </c>
      <c r="L65" s="50">
        <v>0</v>
      </c>
      <c r="M65" s="50">
        <v>0</v>
      </c>
      <c r="N65" s="51">
        <v>0</v>
      </c>
      <c r="O65" s="50">
        <v>0</v>
      </c>
      <c r="P65" s="41">
        <v>0</v>
      </c>
      <c r="Q65" s="50">
        <v>0</v>
      </c>
      <c r="R65" s="51">
        <v>0</v>
      </c>
      <c r="S65" s="50">
        <v>0</v>
      </c>
      <c r="T65" s="40">
        <v>9542.6</v>
      </c>
      <c r="U65" s="49">
        <v>21521.7</v>
      </c>
      <c r="V65" s="51">
        <v>33500.8</v>
      </c>
      <c r="W65" s="49">
        <v>50758.7</v>
      </c>
      <c r="X65" s="41">
        <v>0</v>
      </c>
      <c r="Y65" s="50">
        <v>0</v>
      </c>
      <c r="Z65" s="51">
        <v>0</v>
      </c>
      <c r="AA65" s="50">
        <v>0</v>
      </c>
      <c r="AB65" s="10">
        <f t="shared" si="0"/>
        <v>10702.9</v>
      </c>
      <c r="AC65" s="10">
        <f t="shared" si="1"/>
        <v>22682</v>
      </c>
      <c r="AD65" s="10">
        <f t="shared" si="2"/>
        <v>34661.1</v>
      </c>
      <c r="AE65" s="10">
        <f t="shared" si="3"/>
        <v>51919</v>
      </c>
      <c r="AF65" s="41">
        <v>8617.4</v>
      </c>
      <c r="AG65" s="49">
        <v>19146.9</v>
      </c>
      <c r="AH65" s="48">
        <v>29815.6</v>
      </c>
      <c r="AI65" s="49">
        <v>45737</v>
      </c>
      <c r="AJ65" s="40">
        <v>1631.5</v>
      </c>
      <c r="AK65" s="50">
        <v>2681.0999999999985</v>
      </c>
      <c r="AL65" s="48">
        <v>3611.5</v>
      </c>
      <c r="AM65" s="49">
        <v>4748</v>
      </c>
      <c r="AN65" s="41">
        <v>0</v>
      </c>
      <c r="AO65" s="50">
        <v>0</v>
      </c>
      <c r="AP65" s="51">
        <v>50</v>
      </c>
      <c r="AQ65" s="50">
        <v>100</v>
      </c>
      <c r="AR65" s="40">
        <v>454</v>
      </c>
      <c r="AS65" s="50">
        <v>854</v>
      </c>
      <c r="AT65" s="51">
        <v>1184</v>
      </c>
      <c r="AU65" s="50">
        <v>1334</v>
      </c>
      <c r="AV65" s="38"/>
      <c r="AW65" s="38"/>
    </row>
    <row r="66" spans="1:49" ht="13.5">
      <c r="A66" s="48">
        <v>46</v>
      </c>
      <c r="B66" s="53" t="s">
        <v>89</v>
      </c>
      <c r="C66" s="6">
        <v>7548.6</v>
      </c>
      <c r="D66" s="10">
        <f t="shared" si="4"/>
        <v>11099.8</v>
      </c>
      <c r="E66" s="10">
        <f t="shared" si="5"/>
        <v>25082.7</v>
      </c>
      <c r="F66" s="10">
        <f t="shared" si="6"/>
        <v>39065.5</v>
      </c>
      <c r="G66" s="10">
        <f t="shared" si="7"/>
        <v>58998.1</v>
      </c>
      <c r="H66" s="50">
        <v>0</v>
      </c>
      <c r="I66" s="50">
        <v>0</v>
      </c>
      <c r="J66" s="51">
        <v>0</v>
      </c>
      <c r="K66" s="50">
        <v>0</v>
      </c>
      <c r="L66" s="50">
        <v>0</v>
      </c>
      <c r="M66" s="50">
        <v>0</v>
      </c>
      <c r="N66" s="51">
        <v>0</v>
      </c>
      <c r="O66" s="50">
        <v>0</v>
      </c>
      <c r="P66" s="41">
        <v>200</v>
      </c>
      <c r="Q66" s="50">
        <v>500</v>
      </c>
      <c r="R66" s="51">
        <v>800</v>
      </c>
      <c r="S66" s="50">
        <v>1020</v>
      </c>
      <c r="T66" s="40">
        <v>10899.8</v>
      </c>
      <c r="U66" s="49">
        <v>24582.7</v>
      </c>
      <c r="V66" s="51">
        <v>38265.5</v>
      </c>
      <c r="W66" s="49">
        <v>57978.1</v>
      </c>
      <c r="X66" s="41">
        <v>0</v>
      </c>
      <c r="Y66" s="50">
        <v>0</v>
      </c>
      <c r="Z66" s="51">
        <v>0</v>
      </c>
      <c r="AA66" s="50">
        <v>0</v>
      </c>
      <c r="AB66" s="10">
        <f t="shared" si="0"/>
        <v>19102.3</v>
      </c>
      <c r="AC66" s="10">
        <f t="shared" si="1"/>
        <v>33085.2</v>
      </c>
      <c r="AD66" s="10">
        <f t="shared" si="2"/>
        <v>47068</v>
      </c>
      <c r="AE66" s="10">
        <f t="shared" si="3"/>
        <v>67000.6</v>
      </c>
      <c r="AF66" s="41">
        <v>14008.7</v>
      </c>
      <c r="AG66" s="49">
        <v>26281.6</v>
      </c>
      <c r="AH66" s="48">
        <v>37955.4</v>
      </c>
      <c r="AI66" s="49">
        <v>53803</v>
      </c>
      <c r="AJ66" s="40">
        <v>3653.5999999999985</v>
      </c>
      <c r="AK66" s="50">
        <v>4683.6</v>
      </c>
      <c r="AL66" s="48">
        <v>6238.6</v>
      </c>
      <c r="AM66" s="49">
        <v>9563.6</v>
      </c>
      <c r="AN66" s="41">
        <v>100</v>
      </c>
      <c r="AO66" s="50">
        <v>500</v>
      </c>
      <c r="AP66" s="51">
        <v>500</v>
      </c>
      <c r="AQ66" s="50">
        <v>1000</v>
      </c>
      <c r="AR66" s="40">
        <v>1340</v>
      </c>
      <c r="AS66" s="50">
        <v>1620</v>
      </c>
      <c r="AT66" s="51">
        <v>2374</v>
      </c>
      <c r="AU66" s="50">
        <v>2634</v>
      </c>
      <c r="AV66" s="38"/>
      <c r="AW66" s="38"/>
    </row>
    <row r="67" spans="1:49" ht="25.5">
      <c r="A67" s="48">
        <v>47</v>
      </c>
      <c r="B67" s="54" t="s">
        <v>90</v>
      </c>
      <c r="C67" s="6">
        <v>676.1</v>
      </c>
      <c r="D67" s="10">
        <f t="shared" si="4"/>
        <v>15865.5</v>
      </c>
      <c r="E67" s="10">
        <f t="shared" si="5"/>
        <v>35284.700000000004</v>
      </c>
      <c r="F67" s="10">
        <f t="shared" si="6"/>
        <v>54699.7</v>
      </c>
      <c r="G67" s="10">
        <f t="shared" si="7"/>
        <v>79184.90000000001</v>
      </c>
      <c r="H67" s="50">
        <v>0</v>
      </c>
      <c r="I67" s="50">
        <v>0</v>
      </c>
      <c r="J67" s="51">
        <v>0</v>
      </c>
      <c r="K67" s="50">
        <v>0</v>
      </c>
      <c r="L67" s="50">
        <v>0</v>
      </c>
      <c r="M67" s="50">
        <v>0</v>
      </c>
      <c r="N67" s="51">
        <v>0</v>
      </c>
      <c r="O67" s="50">
        <v>0</v>
      </c>
      <c r="P67" s="41">
        <v>0</v>
      </c>
      <c r="Q67" s="50">
        <v>0</v>
      </c>
      <c r="R67" s="51">
        <v>0</v>
      </c>
      <c r="S67" s="50">
        <v>0</v>
      </c>
      <c r="T67" s="40">
        <v>15865.5</v>
      </c>
      <c r="U67" s="49">
        <v>35284.700000000004</v>
      </c>
      <c r="V67" s="51">
        <v>54699.7</v>
      </c>
      <c r="W67" s="49">
        <v>79184.90000000001</v>
      </c>
      <c r="X67" s="41">
        <v>0</v>
      </c>
      <c r="Y67" s="50">
        <v>0</v>
      </c>
      <c r="Z67" s="51">
        <v>0</v>
      </c>
      <c r="AA67" s="50">
        <v>0</v>
      </c>
      <c r="AB67" s="10">
        <f t="shared" si="0"/>
        <v>16578.8</v>
      </c>
      <c r="AC67" s="10">
        <f t="shared" si="1"/>
        <v>35998.00000000001</v>
      </c>
      <c r="AD67" s="10">
        <f t="shared" si="2"/>
        <v>55413</v>
      </c>
      <c r="AE67" s="10">
        <f t="shared" si="3"/>
        <v>79898.2</v>
      </c>
      <c r="AF67" s="41">
        <v>12916.8</v>
      </c>
      <c r="AG67" s="49">
        <v>30525.4</v>
      </c>
      <c r="AH67" s="48">
        <v>49281.1</v>
      </c>
      <c r="AI67" s="49">
        <v>70938.29999999999</v>
      </c>
      <c r="AJ67" s="40">
        <v>3662</v>
      </c>
      <c r="AK67" s="50">
        <v>5415.8</v>
      </c>
      <c r="AL67" s="48">
        <v>6121.9000000000015</v>
      </c>
      <c r="AM67" s="49">
        <v>8729.900000000009</v>
      </c>
      <c r="AN67" s="41">
        <v>0</v>
      </c>
      <c r="AO67" s="50">
        <v>0</v>
      </c>
      <c r="AP67" s="51">
        <v>0</v>
      </c>
      <c r="AQ67" s="50">
        <v>0</v>
      </c>
      <c r="AR67" s="40">
        <v>0</v>
      </c>
      <c r="AS67" s="50">
        <v>56.8</v>
      </c>
      <c r="AT67" s="51">
        <v>10</v>
      </c>
      <c r="AU67" s="50">
        <v>230</v>
      </c>
      <c r="AV67" s="38"/>
      <c r="AW67" s="38"/>
    </row>
    <row r="68" spans="1:49" ht="25.5">
      <c r="A68" s="48">
        <v>48</v>
      </c>
      <c r="B68" s="54" t="s">
        <v>91</v>
      </c>
      <c r="C68" s="6">
        <v>6895.8</v>
      </c>
      <c r="D68" s="10">
        <f t="shared" si="4"/>
        <v>11296</v>
      </c>
      <c r="E68" s="10">
        <f t="shared" si="5"/>
        <v>25475.8</v>
      </c>
      <c r="F68" s="10">
        <f t="shared" si="6"/>
        <v>39655.7</v>
      </c>
      <c r="G68" s="10">
        <f t="shared" si="7"/>
        <v>60084.4</v>
      </c>
      <c r="H68" s="50">
        <v>0</v>
      </c>
      <c r="I68" s="50">
        <v>0</v>
      </c>
      <c r="J68" s="51">
        <v>0</v>
      </c>
      <c r="K68" s="50">
        <v>0</v>
      </c>
      <c r="L68" s="50">
        <v>0</v>
      </c>
      <c r="M68" s="50">
        <v>0</v>
      </c>
      <c r="N68" s="51">
        <v>0</v>
      </c>
      <c r="O68" s="50">
        <v>0</v>
      </c>
      <c r="P68" s="41">
        <v>0</v>
      </c>
      <c r="Q68" s="50">
        <v>0</v>
      </c>
      <c r="R68" s="51">
        <v>0</v>
      </c>
      <c r="S68" s="50">
        <v>0</v>
      </c>
      <c r="T68" s="40">
        <v>11295.3</v>
      </c>
      <c r="U68" s="49">
        <v>25474.5</v>
      </c>
      <c r="V68" s="51">
        <v>39653.7</v>
      </c>
      <c r="W68" s="49">
        <v>60081.4</v>
      </c>
      <c r="X68" s="41">
        <v>0.7</v>
      </c>
      <c r="Y68" s="50">
        <v>1.3</v>
      </c>
      <c r="Z68" s="51">
        <v>2</v>
      </c>
      <c r="AA68" s="50">
        <v>3</v>
      </c>
      <c r="AB68" s="10">
        <f t="shared" si="0"/>
        <v>18191.8</v>
      </c>
      <c r="AC68" s="10">
        <f t="shared" si="1"/>
        <v>32371.6</v>
      </c>
      <c r="AD68" s="10">
        <f t="shared" si="2"/>
        <v>46551.5</v>
      </c>
      <c r="AE68" s="10">
        <f t="shared" si="3"/>
        <v>66980.2</v>
      </c>
      <c r="AF68" s="41">
        <v>11796.8</v>
      </c>
      <c r="AG68" s="49">
        <v>24369.6</v>
      </c>
      <c r="AH68" s="48">
        <v>36764</v>
      </c>
      <c r="AI68" s="49">
        <v>53400</v>
      </c>
      <c r="AJ68" s="40">
        <v>3818.2000000000007</v>
      </c>
      <c r="AK68" s="50">
        <v>4538.1</v>
      </c>
      <c r="AL68" s="48">
        <v>5699.800000000003</v>
      </c>
      <c r="AM68" s="49">
        <v>7543.899999999994</v>
      </c>
      <c r="AN68" s="41">
        <v>1000</v>
      </c>
      <c r="AO68" s="50">
        <v>1000</v>
      </c>
      <c r="AP68" s="51">
        <v>1000</v>
      </c>
      <c r="AQ68" s="50">
        <v>1000</v>
      </c>
      <c r="AR68" s="40">
        <v>1576.8</v>
      </c>
      <c r="AS68" s="50">
        <v>2463.9</v>
      </c>
      <c r="AT68" s="51">
        <v>3087.7000000000003</v>
      </c>
      <c r="AU68" s="50">
        <v>5036.3</v>
      </c>
      <c r="AV68" s="38"/>
      <c r="AW68" s="38"/>
    </row>
    <row r="69" spans="1:49" ht="25.5">
      <c r="A69" s="48">
        <v>49</v>
      </c>
      <c r="B69" s="54" t="s">
        <v>92</v>
      </c>
      <c r="C69" s="6">
        <v>32960</v>
      </c>
      <c r="D69" s="10">
        <f t="shared" si="4"/>
        <v>33485.7</v>
      </c>
      <c r="E69" s="10">
        <f t="shared" si="5"/>
        <v>77051.1</v>
      </c>
      <c r="F69" s="10">
        <f t="shared" si="6"/>
        <v>120608.09999999999</v>
      </c>
      <c r="G69" s="10">
        <f t="shared" si="7"/>
        <v>178342.1</v>
      </c>
      <c r="H69" s="50">
        <v>0</v>
      </c>
      <c r="I69" s="50">
        <v>0</v>
      </c>
      <c r="J69" s="51">
        <v>0</v>
      </c>
      <c r="K69" s="50">
        <v>0</v>
      </c>
      <c r="L69" s="50">
        <v>0</v>
      </c>
      <c r="M69" s="50">
        <v>0</v>
      </c>
      <c r="N69" s="51">
        <v>0</v>
      </c>
      <c r="O69" s="50">
        <v>0</v>
      </c>
      <c r="P69" s="41">
        <v>0</v>
      </c>
      <c r="Q69" s="50">
        <v>0</v>
      </c>
      <c r="R69" s="51">
        <v>0</v>
      </c>
      <c r="S69" s="50">
        <v>0</v>
      </c>
      <c r="T69" s="40">
        <v>33485.7</v>
      </c>
      <c r="U69" s="49">
        <v>77051.1</v>
      </c>
      <c r="V69" s="51">
        <v>120608.09999999999</v>
      </c>
      <c r="W69" s="49">
        <v>178342.1</v>
      </c>
      <c r="X69" s="41">
        <v>0</v>
      </c>
      <c r="Y69" s="50">
        <v>0</v>
      </c>
      <c r="Z69" s="51">
        <v>0</v>
      </c>
      <c r="AA69" s="50">
        <v>0</v>
      </c>
      <c r="AB69" s="10">
        <f t="shared" si="0"/>
        <v>66482.6</v>
      </c>
      <c r="AC69" s="10">
        <f t="shared" si="1"/>
        <v>110048</v>
      </c>
      <c r="AD69" s="10">
        <f t="shared" si="2"/>
        <v>153605</v>
      </c>
      <c r="AE69" s="10">
        <f t="shared" si="3"/>
        <v>211339</v>
      </c>
      <c r="AF69" s="41">
        <v>42041.6</v>
      </c>
      <c r="AG69" s="49">
        <v>78089.6</v>
      </c>
      <c r="AH69" s="48">
        <v>116386.6</v>
      </c>
      <c r="AI69" s="49">
        <v>162958.6</v>
      </c>
      <c r="AJ69" s="40">
        <v>14021.000000000007</v>
      </c>
      <c r="AK69" s="50">
        <v>19990.4</v>
      </c>
      <c r="AL69" s="48">
        <v>23788.399999999994</v>
      </c>
      <c r="AM69" s="49">
        <v>29558.399999999994</v>
      </c>
      <c r="AN69" s="41">
        <v>200</v>
      </c>
      <c r="AO69" s="50">
        <v>400</v>
      </c>
      <c r="AP69" s="51">
        <v>600</v>
      </c>
      <c r="AQ69" s="50">
        <v>1000</v>
      </c>
      <c r="AR69" s="40">
        <v>10220</v>
      </c>
      <c r="AS69" s="50">
        <v>11568</v>
      </c>
      <c r="AT69" s="51">
        <v>12830</v>
      </c>
      <c r="AU69" s="50">
        <v>17822</v>
      </c>
      <c r="AV69" s="38"/>
      <c r="AW69" s="38"/>
    </row>
    <row r="70" spans="1:49" ht="25.5">
      <c r="A70" s="48">
        <v>50</v>
      </c>
      <c r="B70" s="54" t="s">
        <v>93</v>
      </c>
      <c r="C70" s="6">
        <v>61.5</v>
      </c>
      <c r="D70" s="10">
        <f t="shared" si="4"/>
        <v>13231.9</v>
      </c>
      <c r="E70" s="10">
        <f t="shared" si="5"/>
        <v>32884.5</v>
      </c>
      <c r="F70" s="10">
        <f t="shared" si="6"/>
        <v>52520.1</v>
      </c>
      <c r="G70" s="10">
        <f t="shared" si="7"/>
        <v>70834</v>
      </c>
      <c r="H70" s="50">
        <v>0</v>
      </c>
      <c r="I70" s="50">
        <v>0</v>
      </c>
      <c r="J70" s="51">
        <v>0</v>
      </c>
      <c r="K70" s="50">
        <v>0</v>
      </c>
      <c r="L70" s="50">
        <v>0</v>
      </c>
      <c r="M70" s="50">
        <v>0</v>
      </c>
      <c r="N70" s="51">
        <v>0</v>
      </c>
      <c r="O70" s="50">
        <v>0</v>
      </c>
      <c r="P70" s="41">
        <v>0</v>
      </c>
      <c r="Q70" s="50">
        <v>0</v>
      </c>
      <c r="R70" s="51">
        <v>0</v>
      </c>
      <c r="S70" s="50">
        <v>0</v>
      </c>
      <c r="T70" s="40">
        <v>13231.9</v>
      </c>
      <c r="U70" s="49">
        <v>32884.5</v>
      </c>
      <c r="V70" s="51">
        <v>52520.1</v>
      </c>
      <c r="W70" s="49">
        <v>70834</v>
      </c>
      <c r="X70" s="41">
        <v>0</v>
      </c>
      <c r="Y70" s="50">
        <v>0</v>
      </c>
      <c r="Z70" s="51">
        <v>0</v>
      </c>
      <c r="AA70" s="50">
        <v>0</v>
      </c>
      <c r="AB70" s="10">
        <f t="shared" si="0"/>
        <v>13295.4</v>
      </c>
      <c r="AC70" s="10">
        <f t="shared" si="1"/>
        <v>32948</v>
      </c>
      <c r="AD70" s="10">
        <f t="shared" si="2"/>
        <v>52583.6</v>
      </c>
      <c r="AE70" s="10">
        <f t="shared" si="3"/>
        <v>70897.5</v>
      </c>
      <c r="AF70" s="41">
        <v>10839.3</v>
      </c>
      <c r="AG70" s="49">
        <v>28579.2</v>
      </c>
      <c r="AH70" s="48">
        <v>45936</v>
      </c>
      <c r="AI70" s="49">
        <v>63512</v>
      </c>
      <c r="AJ70" s="40">
        <v>2406.1000000000004</v>
      </c>
      <c r="AK70" s="50">
        <v>4272</v>
      </c>
      <c r="AL70" s="48">
        <v>6597.5999999999985</v>
      </c>
      <c r="AM70" s="49">
        <v>7335.5</v>
      </c>
      <c r="AN70" s="41">
        <v>50</v>
      </c>
      <c r="AO70" s="50">
        <v>50</v>
      </c>
      <c r="AP70" s="51">
        <v>50</v>
      </c>
      <c r="AQ70" s="50">
        <v>50</v>
      </c>
      <c r="AR70" s="40">
        <v>0</v>
      </c>
      <c r="AS70" s="40">
        <v>46.8</v>
      </c>
      <c r="AT70" s="40">
        <v>0</v>
      </c>
      <c r="AU70" s="40">
        <v>0</v>
      </c>
      <c r="AV70" s="38"/>
      <c r="AW70" s="38"/>
    </row>
    <row r="71" spans="1:49" ht="25.5">
      <c r="A71" s="48">
        <v>51</v>
      </c>
      <c r="B71" s="54" t="s">
        <v>94</v>
      </c>
      <c r="C71" s="6">
        <v>7536.6</v>
      </c>
      <c r="D71" s="10">
        <f t="shared" si="4"/>
        <v>13232.1</v>
      </c>
      <c r="E71" s="10">
        <f t="shared" si="5"/>
        <v>31513.300000000003</v>
      </c>
      <c r="F71" s="10">
        <f t="shared" si="6"/>
        <v>49784.5</v>
      </c>
      <c r="G71" s="10">
        <f t="shared" si="7"/>
        <v>70218</v>
      </c>
      <c r="H71" s="50">
        <v>0</v>
      </c>
      <c r="I71" s="50">
        <v>0</v>
      </c>
      <c r="J71" s="51">
        <v>0</v>
      </c>
      <c r="K71" s="50">
        <v>0</v>
      </c>
      <c r="L71" s="50">
        <v>0</v>
      </c>
      <c r="M71" s="50">
        <v>0</v>
      </c>
      <c r="N71" s="51">
        <v>0</v>
      </c>
      <c r="O71" s="50">
        <v>0</v>
      </c>
      <c r="P71" s="41">
        <v>0</v>
      </c>
      <c r="Q71" s="50">
        <v>0</v>
      </c>
      <c r="R71" s="51">
        <v>0</v>
      </c>
      <c r="S71" s="50">
        <v>0</v>
      </c>
      <c r="T71" s="40">
        <v>13132.1</v>
      </c>
      <c r="U71" s="49">
        <v>31413.300000000003</v>
      </c>
      <c r="V71" s="51">
        <v>49684.5</v>
      </c>
      <c r="W71" s="49">
        <v>70118</v>
      </c>
      <c r="X71" s="41">
        <v>100</v>
      </c>
      <c r="Y71" s="50">
        <v>100</v>
      </c>
      <c r="Z71" s="51">
        <v>100</v>
      </c>
      <c r="AA71" s="50">
        <v>100</v>
      </c>
      <c r="AB71" s="10">
        <f t="shared" si="0"/>
        <v>21079.800000000003</v>
      </c>
      <c r="AC71" s="10">
        <f t="shared" si="1"/>
        <v>39361</v>
      </c>
      <c r="AD71" s="10">
        <f t="shared" si="2"/>
        <v>57632.200000000004</v>
      </c>
      <c r="AE71" s="10">
        <f t="shared" si="3"/>
        <v>78065.69999999998</v>
      </c>
      <c r="AF71" s="41">
        <v>15452.3</v>
      </c>
      <c r="AG71" s="49">
        <v>29707.3</v>
      </c>
      <c r="AH71" s="48">
        <v>45599.200000000004</v>
      </c>
      <c r="AI71" s="49">
        <v>63065.700000000004</v>
      </c>
      <c r="AJ71" s="40">
        <v>3879.5000000000036</v>
      </c>
      <c r="AK71" s="50">
        <v>6815.7</v>
      </c>
      <c r="AL71" s="48">
        <v>8196.900000000001</v>
      </c>
      <c r="AM71" s="49">
        <v>10105.099999999991</v>
      </c>
      <c r="AN71" s="41">
        <v>20</v>
      </c>
      <c r="AO71" s="50">
        <v>20</v>
      </c>
      <c r="AP71" s="51">
        <v>20</v>
      </c>
      <c r="AQ71" s="50">
        <v>20</v>
      </c>
      <c r="AR71" s="40">
        <v>1728</v>
      </c>
      <c r="AS71" s="50">
        <v>2818</v>
      </c>
      <c r="AT71" s="51">
        <v>3816.1</v>
      </c>
      <c r="AU71" s="50">
        <v>4874.9</v>
      </c>
      <c r="AV71" s="38"/>
      <c r="AW71" s="38"/>
    </row>
    <row r="72" spans="1:49" ht="25.5">
      <c r="A72" s="48">
        <v>52</v>
      </c>
      <c r="B72" s="54" t="s">
        <v>95</v>
      </c>
      <c r="C72" s="6">
        <v>7354.6</v>
      </c>
      <c r="D72" s="10">
        <f t="shared" si="4"/>
        <v>19315.7</v>
      </c>
      <c r="E72" s="10">
        <f t="shared" si="5"/>
        <v>45736.2</v>
      </c>
      <c r="F72" s="10">
        <f t="shared" si="6"/>
        <v>72144.59999999999</v>
      </c>
      <c r="G72" s="10">
        <f t="shared" si="7"/>
        <v>103065.4</v>
      </c>
      <c r="H72" s="50">
        <v>0</v>
      </c>
      <c r="I72" s="50">
        <v>0</v>
      </c>
      <c r="J72" s="51">
        <v>0</v>
      </c>
      <c r="K72" s="50">
        <v>0</v>
      </c>
      <c r="L72" s="50">
        <v>0</v>
      </c>
      <c r="M72" s="50">
        <v>0</v>
      </c>
      <c r="N72" s="51">
        <v>0</v>
      </c>
      <c r="O72" s="50">
        <v>0</v>
      </c>
      <c r="P72" s="41">
        <v>0</v>
      </c>
      <c r="Q72" s="50">
        <v>0</v>
      </c>
      <c r="R72" s="51">
        <v>0</v>
      </c>
      <c r="S72" s="50">
        <v>0</v>
      </c>
      <c r="T72" s="40">
        <v>19315.7</v>
      </c>
      <c r="U72" s="49">
        <v>45736.2</v>
      </c>
      <c r="V72" s="51">
        <v>72144.59999999999</v>
      </c>
      <c r="W72" s="49">
        <v>103065.4</v>
      </c>
      <c r="X72" s="41">
        <v>0</v>
      </c>
      <c r="Y72" s="50">
        <v>0</v>
      </c>
      <c r="Z72" s="51">
        <v>0</v>
      </c>
      <c r="AA72" s="50">
        <v>0</v>
      </c>
      <c r="AB72" s="10">
        <f t="shared" si="0"/>
        <v>26670.3</v>
      </c>
      <c r="AC72" s="10">
        <f t="shared" si="1"/>
        <v>53090.8</v>
      </c>
      <c r="AD72" s="10">
        <f t="shared" si="2"/>
        <v>79499.20000000001</v>
      </c>
      <c r="AE72" s="10">
        <f t="shared" si="3"/>
        <v>110420</v>
      </c>
      <c r="AF72" s="41">
        <v>20859.8</v>
      </c>
      <c r="AG72" s="49">
        <v>42379.5</v>
      </c>
      <c r="AH72" s="48">
        <v>65834.9</v>
      </c>
      <c r="AI72" s="49">
        <v>95321.70000000001</v>
      </c>
      <c r="AJ72" s="40">
        <v>4785.5</v>
      </c>
      <c r="AK72" s="50">
        <v>9240.5</v>
      </c>
      <c r="AL72" s="48">
        <v>11499.300000000017</v>
      </c>
      <c r="AM72" s="49">
        <v>12838.299999999988</v>
      </c>
      <c r="AN72" s="41">
        <v>30</v>
      </c>
      <c r="AO72" s="50">
        <v>30</v>
      </c>
      <c r="AP72" s="51">
        <v>30</v>
      </c>
      <c r="AQ72" s="50">
        <v>30</v>
      </c>
      <c r="AR72" s="40">
        <v>995</v>
      </c>
      <c r="AS72" s="50">
        <v>1440.8</v>
      </c>
      <c r="AT72" s="51">
        <v>2135</v>
      </c>
      <c r="AU72" s="50">
        <v>2230</v>
      </c>
      <c r="AV72" s="38"/>
      <c r="AW72" s="38"/>
    </row>
    <row r="73" spans="1:49" ht="25.5">
      <c r="A73" s="48">
        <v>53</v>
      </c>
      <c r="B73" s="54" t="s">
        <v>96</v>
      </c>
      <c r="C73" s="6">
        <v>4707.2</v>
      </c>
      <c r="D73" s="10">
        <f t="shared" si="4"/>
        <v>12724.2</v>
      </c>
      <c r="E73" s="10">
        <f t="shared" si="5"/>
        <v>30905.399999999998</v>
      </c>
      <c r="F73" s="10">
        <f t="shared" si="6"/>
        <v>49074.3</v>
      </c>
      <c r="G73" s="10">
        <f t="shared" si="7"/>
        <v>68003.4</v>
      </c>
      <c r="H73" s="50">
        <v>0</v>
      </c>
      <c r="I73" s="50">
        <v>0</v>
      </c>
      <c r="J73" s="51">
        <v>0</v>
      </c>
      <c r="K73" s="50">
        <v>0</v>
      </c>
      <c r="L73" s="50">
        <v>0</v>
      </c>
      <c r="M73" s="50">
        <v>0</v>
      </c>
      <c r="N73" s="51">
        <v>0</v>
      </c>
      <c r="O73" s="50">
        <v>0</v>
      </c>
      <c r="P73" s="41">
        <v>0</v>
      </c>
      <c r="Q73" s="50">
        <v>0</v>
      </c>
      <c r="R73" s="51">
        <v>0</v>
      </c>
      <c r="S73" s="50">
        <v>0</v>
      </c>
      <c r="T73" s="40">
        <v>12722.7</v>
      </c>
      <c r="U73" s="49">
        <v>30903.899999999998</v>
      </c>
      <c r="V73" s="51">
        <v>49072.8</v>
      </c>
      <c r="W73" s="49">
        <v>68001.9</v>
      </c>
      <c r="X73" s="41">
        <v>1.5</v>
      </c>
      <c r="Y73" s="50">
        <v>1.5</v>
      </c>
      <c r="Z73" s="51">
        <v>1.5</v>
      </c>
      <c r="AA73" s="50">
        <v>1.5</v>
      </c>
      <c r="AB73" s="10">
        <f t="shared" si="0"/>
        <v>17807</v>
      </c>
      <c r="AC73" s="10">
        <f t="shared" si="1"/>
        <v>35988.2</v>
      </c>
      <c r="AD73" s="10">
        <f t="shared" si="2"/>
        <v>54157.1</v>
      </c>
      <c r="AE73" s="10">
        <f t="shared" si="3"/>
        <v>73086.20000000001</v>
      </c>
      <c r="AF73" s="41">
        <v>13385.099999999999</v>
      </c>
      <c r="AG73" s="49">
        <v>29190.1</v>
      </c>
      <c r="AH73" s="48">
        <v>44517</v>
      </c>
      <c r="AI73" s="49">
        <v>62002.600000000006</v>
      </c>
      <c r="AJ73" s="40">
        <v>4301.9000000000015</v>
      </c>
      <c r="AK73" s="50">
        <v>6639.1</v>
      </c>
      <c r="AL73" s="48">
        <v>9000.099999999999</v>
      </c>
      <c r="AM73" s="49">
        <v>10423.600000000006</v>
      </c>
      <c r="AN73" s="41">
        <v>0</v>
      </c>
      <c r="AO73" s="50">
        <v>0</v>
      </c>
      <c r="AP73" s="51">
        <v>30</v>
      </c>
      <c r="AQ73" s="50">
        <v>50</v>
      </c>
      <c r="AR73" s="40">
        <v>120</v>
      </c>
      <c r="AS73" s="50">
        <v>159</v>
      </c>
      <c r="AT73" s="51">
        <v>610</v>
      </c>
      <c r="AU73" s="50">
        <v>610</v>
      </c>
      <c r="AV73" s="38"/>
      <c r="AW73" s="38"/>
    </row>
    <row r="74" spans="1:49" ht="38.25">
      <c r="A74" s="48">
        <v>54</v>
      </c>
      <c r="B74" s="54" t="s">
        <v>97</v>
      </c>
      <c r="C74" s="6">
        <v>14802.7</v>
      </c>
      <c r="D74" s="10">
        <f t="shared" si="4"/>
        <v>24811.5</v>
      </c>
      <c r="E74" s="10">
        <f t="shared" si="5"/>
        <v>57464.4</v>
      </c>
      <c r="F74" s="10">
        <f t="shared" si="6"/>
        <v>90109.1</v>
      </c>
      <c r="G74" s="10">
        <f t="shared" si="7"/>
        <v>132283</v>
      </c>
      <c r="H74" s="50">
        <v>0</v>
      </c>
      <c r="I74" s="50">
        <v>0</v>
      </c>
      <c r="J74" s="51">
        <v>0</v>
      </c>
      <c r="K74" s="50">
        <v>0</v>
      </c>
      <c r="L74" s="50">
        <v>0</v>
      </c>
      <c r="M74" s="50">
        <v>0</v>
      </c>
      <c r="N74" s="51">
        <v>0</v>
      </c>
      <c r="O74" s="50">
        <v>0</v>
      </c>
      <c r="P74" s="41">
        <v>129.3</v>
      </c>
      <c r="Q74" s="50">
        <v>323.2</v>
      </c>
      <c r="R74" s="51">
        <v>517.1</v>
      </c>
      <c r="S74" s="50">
        <v>775.6</v>
      </c>
      <c r="T74" s="40">
        <v>24682.2</v>
      </c>
      <c r="U74" s="49">
        <v>57141.200000000004</v>
      </c>
      <c r="V74" s="51">
        <v>89592</v>
      </c>
      <c r="W74" s="49">
        <v>131507.4</v>
      </c>
      <c r="X74" s="41">
        <v>0</v>
      </c>
      <c r="Y74" s="50">
        <v>0</v>
      </c>
      <c r="Z74" s="51">
        <v>0</v>
      </c>
      <c r="AA74" s="50">
        <v>0</v>
      </c>
      <c r="AB74" s="10">
        <f t="shared" si="0"/>
        <v>39821.5</v>
      </c>
      <c r="AC74" s="10">
        <f t="shared" si="1"/>
        <v>72474.4</v>
      </c>
      <c r="AD74" s="10">
        <f t="shared" si="2"/>
        <v>105119.1</v>
      </c>
      <c r="AE74" s="10">
        <f t="shared" si="3"/>
        <v>147293</v>
      </c>
      <c r="AF74" s="41">
        <v>23315.5</v>
      </c>
      <c r="AG74" s="49">
        <v>52827.399999999994</v>
      </c>
      <c r="AH74" s="48">
        <v>84445.5</v>
      </c>
      <c r="AI74" s="49">
        <v>123789.4</v>
      </c>
      <c r="AJ74" s="40">
        <v>7024</v>
      </c>
      <c r="AK74" s="50">
        <v>10106.5</v>
      </c>
      <c r="AL74" s="48">
        <v>11191.600000000006</v>
      </c>
      <c r="AM74" s="49">
        <v>14021.600000000006</v>
      </c>
      <c r="AN74" s="41">
        <v>950</v>
      </c>
      <c r="AO74" s="50">
        <v>950</v>
      </c>
      <c r="AP74" s="51">
        <v>950</v>
      </c>
      <c r="AQ74" s="50">
        <v>950</v>
      </c>
      <c r="AR74" s="40">
        <v>8532</v>
      </c>
      <c r="AS74" s="50">
        <v>8590.5</v>
      </c>
      <c r="AT74" s="51">
        <v>8532</v>
      </c>
      <c r="AU74" s="50">
        <v>8532</v>
      </c>
      <c r="AV74" s="38"/>
      <c r="AW74" s="38"/>
    </row>
    <row r="75" spans="1:49" ht="25.5">
      <c r="A75" s="48">
        <v>55</v>
      </c>
      <c r="B75" s="54" t="s">
        <v>98</v>
      </c>
      <c r="C75" s="6">
        <v>89.5</v>
      </c>
      <c r="D75" s="10">
        <f t="shared" si="4"/>
        <v>16975.9</v>
      </c>
      <c r="E75" s="10">
        <f t="shared" si="5"/>
        <v>39689.4</v>
      </c>
      <c r="F75" s="10">
        <f t="shared" si="6"/>
        <v>60743</v>
      </c>
      <c r="G75" s="10">
        <f t="shared" si="7"/>
        <v>90501.4</v>
      </c>
      <c r="H75" s="50">
        <v>0</v>
      </c>
      <c r="I75" s="50">
        <v>0</v>
      </c>
      <c r="J75" s="51">
        <v>0</v>
      </c>
      <c r="K75" s="50">
        <v>0</v>
      </c>
      <c r="L75" s="50">
        <v>0</v>
      </c>
      <c r="M75" s="50">
        <v>0</v>
      </c>
      <c r="N75" s="51">
        <v>0</v>
      </c>
      <c r="O75" s="50">
        <v>0</v>
      </c>
      <c r="P75" s="41">
        <v>0</v>
      </c>
      <c r="Q75" s="50">
        <v>0</v>
      </c>
      <c r="R75" s="51">
        <v>0</v>
      </c>
      <c r="S75" s="50">
        <v>0</v>
      </c>
      <c r="T75" s="40">
        <v>16675.9</v>
      </c>
      <c r="U75" s="49">
        <v>38609.4</v>
      </c>
      <c r="V75" s="51">
        <v>59543</v>
      </c>
      <c r="W75" s="49">
        <v>88701.4</v>
      </c>
      <c r="X75" s="41">
        <v>300</v>
      </c>
      <c r="Y75" s="50">
        <v>1080</v>
      </c>
      <c r="Z75" s="51">
        <v>1200</v>
      </c>
      <c r="AA75" s="50">
        <v>1800</v>
      </c>
      <c r="AB75" s="10">
        <f t="shared" si="0"/>
        <v>17267.2</v>
      </c>
      <c r="AC75" s="10">
        <f t="shared" si="1"/>
        <v>39980.7</v>
      </c>
      <c r="AD75" s="10">
        <f t="shared" si="2"/>
        <v>61034.3</v>
      </c>
      <c r="AE75" s="10">
        <f t="shared" si="3"/>
        <v>90792.7</v>
      </c>
      <c r="AF75" s="41">
        <v>13500</v>
      </c>
      <c r="AG75" s="49">
        <v>34500</v>
      </c>
      <c r="AH75" s="48">
        <v>53600</v>
      </c>
      <c r="AI75" s="49">
        <v>79800</v>
      </c>
      <c r="AJ75" s="40">
        <v>2407.2000000000007</v>
      </c>
      <c r="AK75" s="50">
        <v>3970</v>
      </c>
      <c r="AL75" s="48">
        <v>5494.300000000003</v>
      </c>
      <c r="AM75" s="49">
        <v>8430</v>
      </c>
      <c r="AN75" s="41">
        <v>0</v>
      </c>
      <c r="AO75" s="50">
        <v>0</v>
      </c>
      <c r="AP75" s="51">
        <v>0</v>
      </c>
      <c r="AQ75" s="50">
        <v>0</v>
      </c>
      <c r="AR75" s="40">
        <v>1360</v>
      </c>
      <c r="AS75" s="50">
        <v>1510.7</v>
      </c>
      <c r="AT75" s="51">
        <v>1940</v>
      </c>
      <c r="AU75" s="50">
        <v>2562.7</v>
      </c>
      <c r="AV75" s="38"/>
      <c r="AW75" s="38"/>
    </row>
    <row r="76" spans="1:49" ht="13.5">
      <c r="A76" s="48">
        <v>56</v>
      </c>
      <c r="B76" s="53" t="s">
        <v>99</v>
      </c>
      <c r="C76" s="6">
        <v>4346.9</v>
      </c>
      <c r="D76" s="10">
        <f t="shared" si="4"/>
        <v>8581</v>
      </c>
      <c r="E76" s="10">
        <f t="shared" si="5"/>
        <v>20087.600000000002</v>
      </c>
      <c r="F76" s="10">
        <f t="shared" si="6"/>
        <v>31590</v>
      </c>
      <c r="G76" s="10">
        <f t="shared" si="7"/>
        <v>45752.700000000004</v>
      </c>
      <c r="H76" s="50">
        <v>0</v>
      </c>
      <c r="I76" s="50">
        <v>0</v>
      </c>
      <c r="J76" s="51">
        <v>0</v>
      </c>
      <c r="K76" s="50">
        <v>0</v>
      </c>
      <c r="L76" s="50">
        <v>0</v>
      </c>
      <c r="M76" s="50">
        <v>0</v>
      </c>
      <c r="N76" s="51">
        <v>0</v>
      </c>
      <c r="O76" s="50">
        <v>0</v>
      </c>
      <c r="P76" s="41">
        <v>0</v>
      </c>
      <c r="Q76" s="50">
        <v>0</v>
      </c>
      <c r="R76" s="51">
        <v>0</v>
      </c>
      <c r="S76" s="50">
        <v>0</v>
      </c>
      <c r="T76" s="40">
        <v>8581</v>
      </c>
      <c r="U76" s="49">
        <v>20087.600000000002</v>
      </c>
      <c r="V76" s="51">
        <v>31590</v>
      </c>
      <c r="W76" s="49">
        <v>45752.700000000004</v>
      </c>
      <c r="X76" s="41">
        <v>0</v>
      </c>
      <c r="Y76" s="50">
        <v>0</v>
      </c>
      <c r="Z76" s="51">
        <v>0</v>
      </c>
      <c r="AA76" s="50">
        <v>0</v>
      </c>
      <c r="AB76" s="10">
        <f t="shared" si="0"/>
        <v>12927.9</v>
      </c>
      <c r="AC76" s="10">
        <f t="shared" si="1"/>
        <v>24434.5</v>
      </c>
      <c r="AD76" s="10">
        <f t="shared" si="2"/>
        <v>35936.9</v>
      </c>
      <c r="AE76" s="10">
        <f t="shared" si="3"/>
        <v>50099.600000000006</v>
      </c>
      <c r="AF76" s="41">
        <v>11134.4</v>
      </c>
      <c r="AG76" s="49">
        <v>21904.2</v>
      </c>
      <c r="AH76" s="48">
        <v>33002.4</v>
      </c>
      <c r="AI76" s="49">
        <v>46461.1</v>
      </c>
      <c r="AJ76" s="40">
        <v>1503.5</v>
      </c>
      <c r="AK76" s="50">
        <v>2140.2999999999993</v>
      </c>
      <c r="AL76" s="48">
        <v>2490.5999999999985</v>
      </c>
      <c r="AM76" s="49">
        <v>3019.600000000006</v>
      </c>
      <c r="AN76" s="41">
        <v>0</v>
      </c>
      <c r="AO76" s="50">
        <v>0</v>
      </c>
      <c r="AP76" s="51">
        <v>0</v>
      </c>
      <c r="AQ76" s="50">
        <v>0</v>
      </c>
      <c r="AR76" s="40">
        <v>290</v>
      </c>
      <c r="AS76" s="50">
        <v>390</v>
      </c>
      <c r="AT76" s="51">
        <v>443.9</v>
      </c>
      <c r="AU76" s="50">
        <v>618.9</v>
      </c>
      <c r="AV76" s="38"/>
      <c r="AW76" s="38"/>
    </row>
    <row r="77" spans="1:49" ht="25.5">
      <c r="A77" s="48">
        <v>57</v>
      </c>
      <c r="B77" s="54" t="s">
        <v>100</v>
      </c>
      <c r="C77" s="6">
        <v>4614.6</v>
      </c>
      <c r="D77" s="10">
        <f t="shared" si="4"/>
        <v>15955.400000000001</v>
      </c>
      <c r="E77" s="10">
        <f t="shared" si="5"/>
        <v>37421.1</v>
      </c>
      <c r="F77" s="10">
        <f t="shared" si="6"/>
        <v>58879</v>
      </c>
      <c r="G77" s="10">
        <f t="shared" si="7"/>
        <v>85082</v>
      </c>
      <c r="H77" s="50">
        <v>0</v>
      </c>
      <c r="I77" s="50">
        <v>0</v>
      </c>
      <c r="J77" s="51">
        <v>0</v>
      </c>
      <c r="K77" s="50">
        <v>0</v>
      </c>
      <c r="L77" s="50">
        <v>0</v>
      </c>
      <c r="M77" s="50">
        <v>0</v>
      </c>
      <c r="N77" s="51">
        <v>0</v>
      </c>
      <c r="O77" s="50">
        <v>0</v>
      </c>
      <c r="P77" s="41">
        <v>0</v>
      </c>
      <c r="Q77" s="50">
        <v>0</v>
      </c>
      <c r="R77" s="51">
        <v>0</v>
      </c>
      <c r="S77" s="50">
        <v>0</v>
      </c>
      <c r="T77" s="40">
        <v>15955.400000000001</v>
      </c>
      <c r="U77" s="49">
        <v>37421.1</v>
      </c>
      <c r="V77" s="51">
        <v>58879</v>
      </c>
      <c r="W77" s="49">
        <v>85082</v>
      </c>
      <c r="X77" s="41">
        <v>0</v>
      </c>
      <c r="Y77" s="50">
        <v>0</v>
      </c>
      <c r="Z77" s="51">
        <v>0</v>
      </c>
      <c r="AA77" s="50">
        <v>0</v>
      </c>
      <c r="AB77" s="10">
        <f t="shared" si="0"/>
        <v>20813.51</v>
      </c>
      <c r="AC77" s="10">
        <f t="shared" si="1"/>
        <v>42279.2</v>
      </c>
      <c r="AD77" s="10">
        <f t="shared" si="2"/>
        <v>63737.1</v>
      </c>
      <c r="AE77" s="10">
        <f t="shared" si="3"/>
        <v>89940.1</v>
      </c>
      <c r="AF77" s="41">
        <v>13164.81</v>
      </c>
      <c r="AG77" s="49">
        <v>32844</v>
      </c>
      <c r="AH77" s="48">
        <v>52012.5</v>
      </c>
      <c r="AI77" s="49">
        <v>75204.6</v>
      </c>
      <c r="AJ77" s="40">
        <v>6514.699999999999</v>
      </c>
      <c r="AK77" s="50">
        <v>7221.199999999997</v>
      </c>
      <c r="AL77" s="48">
        <v>9210.599999999999</v>
      </c>
      <c r="AM77" s="49">
        <v>11571.5</v>
      </c>
      <c r="AN77" s="41">
        <v>0</v>
      </c>
      <c r="AO77" s="50">
        <v>0</v>
      </c>
      <c r="AP77" s="51">
        <v>0</v>
      </c>
      <c r="AQ77" s="50">
        <v>0</v>
      </c>
      <c r="AR77" s="40">
        <v>1134</v>
      </c>
      <c r="AS77" s="50">
        <v>2214</v>
      </c>
      <c r="AT77" s="51">
        <v>2514</v>
      </c>
      <c r="AU77" s="50">
        <v>3164</v>
      </c>
      <c r="AV77" s="38"/>
      <c r="AW77" s="38"/>
    </row>
    <row r="78" spans="1:49" ht="25.5">
      <c r="A78" s="48">
        <v>58</v>
      </c>
      <c r="B78" s="54" t="s">
        <v>101</v>
      </c>
      <c r="C78" s="6">
        <v>9735.3</v>
      </c>
      <c r="D78" s="10">
        <f t="shared" si="4"/>
        <v>11634.5</v>
      </c>
      <c r="E78" s="10">
        <f t="shared" si="5"/>
        <v>26410.7</v>
      </c>
      <c r="F78" s="10">
        <f t="shared" si="6"/>
        <v>40254.5</v>
      </c>
      <c r="G78" s="10">
        <f t="shared" si="7"/>
        <v>60588.8</v>
      </c>
      <c r="H78" s="50">
        <v>0</v>
      </c>
      <c r="I78" s="50">
        <v>0</v>
      </c>
      <c r="J78" s="51">
        <v>0</v>
      </c>
      <c r="K78" s="50">
        <v>0</v>
      </c>
      <c r="L78" s="50">
        <v>0</v>
      </c>
      <c r="M78" s="50">
        <v>0</v>
      </c>
      <c r="N78" s="51">
        <v>0</v>
      </c>
      <c r="O78" s="50">
        <v>0</v>
      </c>
      <c r="P78" s="41">
        <v>756</v>
      </c>
      <c r="Q78" s="50">
        <v>1890</v>
      </c>
      <c r="R78" s="51">
        <v>2091.6</v>
      </c>
      <c r="S78" s="50">
        <v>2772</v>
      </c>
      <c r="T78" s="40">
        <v>10867.5</v>
      </c>
      <c r="U78" s="49">
        <v>24509.7</v>
      </c>
      <c r="V78" s="51">
        <v>38151.9</v>
      </c>
      <c r="W78" s="49">
        <v>57805.8</v>
      </c>
      <c r="X78" s="41">
        <v>11</v>
      </c>
      <c r="Y78" s="50">
        <v>11</v>
      </c>
      <c r="Z78" s="51">
        <v>11</v>
      </c>
      <c r="AA78" s="50">
        <v>11</v>
      </c>
      <c r="AB78" s="10">
        <f t="shared" si="0"/>
        <v>22084.5</v>
      </c>
      <c r="AC78" s="10">
        <f t="shared" si="1"/>
        <v>36860.7</v>
      </c>
      <c r="AD78" s="10">
        <f t="shared" si="2"/>
        <v>50704.5</v>
      </c>
      <c r="AE78" s="10">
        <f t="shared" si="3"/>
        <v>71038.8</v>
      </c>
      <c r="AF78" s="41">
        <v>15049.5</v>
      </c>
      <c r="AG78" s="49">
        <v>29600.7</v>
      </c>
      <c r="AH78" s="48">
        <v>42409.5</v>
      </c>
      <c r="AI78" s="49">
        <v>57043.3</v>
      </c>
      <c r="AJ78" s="40">
        <v>5735</v>
      </c>
      <c r="AK78" s="50">
        <v>5946.3</v>
      </c>
      <c r="AL78" s="48">
        <v>6695</v>
      </c>
      <c r="AM78" s="49">
        <v>10895.5</v>
      </c>
      <c r="AN78" s="41">
        <v>100</v>
      </c>
      <c r="AO78" s="50">
        <v>100</v>
      </c>
      <c r="AP78" s="51">
        <v>100</v>
      </c>
      <c r="AQ78" s="50">
        <v>350</v>
      </c>
      <c r="AR78" s="40">
        <v>1200</v>
      </c>
      <c r="AS78" s="50">
        <v>1213.7</v>
      </c>
      <c r="AT78" s="51">
        <v>1500</v>
      </c>
      <c r="AU78" s="50">
        <v>2750</v>
      </c>
      <c r="AV78" s="38"/>
      <c r="AW78" s="38"/>
    </row>
    <row r="79" spans="1:49" ht="25.5">
      <c r="A79" s="48">
        <v>59</v>
      </c>
      <c r="B79" s="54" t="s">
        <v>102</v>
      </c>
      <c r="C79" s="6">
        <v>3220.9</v>
      </c>
      <c r="D79" s="10">
        <f t="shared" si="4"/>
        <v>9524.5</v>
      </c>
      <c r="E79" s="10">
        <f t="shared" si="5"/>
        <v>21480.1</v>
      </c>
      <c r="F79" s="10">
        <f t="shared" si="6"/>
        <v>33432.7</v>
      </c>
      <c r="G79" s="10">
        <f t="shared" si="7"/>
        <v>50652.6</v>
      </c>
      <c r="H79" s="50">
        <v>0</v>
      </c>
      <c r="I79" s="50">
        <v>0</v>
      </c>
      <c r="J79" s="51">
        <v>0</v>
      </c>
      <c r="K79" s="50">
        <v>0</v>
      </c>
      <c r="L79" s="50">
        <v>0</v>
      </c>
      <c r="M79" s="50">
        <v>0</v>
      </c>
      <c r="N79" s="51">
        <v>0</v>
      </c>
      <c r="O79" s="50">
        <v>0</v>
      </c>
      <c r="P79" s="41">
        <v>0</v>
      </c>
      <c r="Q79" s="50">
        <v>0</v>
      </c>
      <c r="R79" s="51">
        <v>0</v>
      </c>
      <c r="S79" s="50">
        <v>0</v>
      </c>
      <c r="T79" s="40">
        <v>9521.5</v>
      </c>
      <c r="U79" s="49">
        <v>21474.1</v>
      </c>
      <c r="V79" s="51">
        <v>33426.7</v>
      </c>
      <c r="W79" s="49">
        <v>50646.6</v>
      </c>
      <c r="X79" s="41">
        <v>3</v>
      </c>
      <c r="Y79" s="50">
        <v>6</v>
      </c>
      <c r="Z79" s="51">
        <v>6</v>
      </c>
      <c r="AA79" s="50">
        <v>6</v>
      </c>
      <c r="AB79" s="10">
        <f t="shared" si="0"/>
        <v>12767.9</v>
      </c>
      <c r="AC79" s="10">
        <f t="shared" si="1"/>
        <v>24723.5</v>
      </c>
      <c r="AD79" s="10">
        <f t="shared" si="2"/>
        <v>36676.1</v>
      </c>
      <c r="AE79" s="10">
        <f t="shared" si="3"/>
        <v>53896</v>
      </c>
      <c r="AF79" s="41">
        <v>9424.9</v>
      </c>
      <c r="AG79" s="49">
        <v>20480.5</v>
      </c>
      <c r="AH79" s="48">
        <v>31712.1</v>
      </c>
      <c r="AI79" s="49">
        <v>45867</v>
      </c>
      <c r="AJ79" s="40">
        <v>3008</v>
      </c>
      <c r="AK79" s="50">
        <v>3571</v>
      </c>
      <c r="AL79" s="48">
        <v>4206</v>
      </c>
      <c r="AM79" s="49">
        <v>6839</v>
      </c>
      <c r="AN79" s="41">
        <v>0</v>
      </c>
      <c r="AO79" s="50">
        <v>0</v>
      </c>
      <c r="AP79" s="51">
        <v>0</v>
      </c>
      <c r="AQ79" s="50">
        <v>100</v>
      </c>
      <c r="AR79" s="40">
        <v>335</v>
      </c>
      <c r="AS79" s="50">
        <v>672</v>
      </c>
      <c r="AT79" s="51">
        <v>758</v>
      </c>
      <c r="AU79" s="50">
        <v>1090</v>
      </c>
      <c r="AV79" s="38"/>
      <c r="AW79" s="38"/>
    </row>
    <row r="80" spans="1:49" ht="13.5">
      <c r="A80" s="48">
        <v>60</v>
      </c>
      <c r="B80" s="53" t="s">
        <v>103</v>
      </c>
      <c r="C80" s="6">
        <v>911.3</v>
      </c>
      <c r="D80" s="10">
        <f t="shared" si="4"/>
        <v>6886.8</v>
      </c>
      <c r="E80" s="10">
        <f t="shared" si="5"/>
        <v>15881.9</v>
      </c>
      <c r="F80" s="10">
        <f t="shared" si="6"/>
        <v>24226.9</v>
      </c>
      <c r="G80" s="10">
        <f t="shared" si="7"/>
        <v>36681.8</v>
      </c>
      <c r="H80" s="50">
        <v>0</v>
      </c>
      <c r="I80" s="50">
        <v>0</v>
      </c>
      <c r="J80" s="51">
        <v>0</v>
      </c>
      <c r="K80" s="50">
        <v>0</v>
      </c>
      <c r="L80" s="50">
        <v>0</v>
      </c>
      <c r="M80" s="50">
        <v>0</v>
      </c>
      <c r="N80" s="51">
        <v>0</v>
      </c>
      <c r="O80" s="50">
        <v>0</v>
      </c>
      <c r="P80" s="41">
        <v>0</v>
      </c>
      <c r="Q80" s="50">
        <v>0</v>
      </c>
      <c r="R80" s="51">
        <v>0</v>
      </c>
      <c r="S80" s="50">
        <v>0</v>
      </c>
      <c r="T80" s="40">
        <v>6886.8</v>
      </c>
      <c r="U80" s="49">
        <v>15831.9</v>
      </c>
      <c r="V80" s="51">
        <v>24176.9</v>
      </c>
      <c r="W80" s="49">
        <v>36631.8</v>
      </c>
      <c r="X80" s="41">
        <v>0</v>
      </c>
      <c r="Y80" s="50">
        <v>50</v>
      </c>
      <c r="Z80" s="51">
        <v>50</v>
      </c>
      <c r="AA80" s="50">
        <v>50</v>
      </c>
      <c r="AB80" s="10">
        <f t="shared" si="0"/>
        <v>7904.9</v>
      </c>
      <c r="AC80" s="10">
        <f t="shared" si="1"/>
        <v>16900</v>
      </c>
      <c r="AD80" s="10">
        <f t="shared" si="2"/>
        <v>25245</v>
      </c>
      <c r="AE80" s="10">
        <f t="shared" si="3"/>
        <v>37699.9</v>
      </c>
      <c r="AF80" s="41">
        <v>6139.9</v>
      </c>
      <c r="AG80" s="49">
        <v>14897.1</v>
      </c>
      <c r="AH80" s="48">
        <v>23152.1</v>
      </c>
      <c r="AI80" s="49">
        <v>35080</v>
      </c>
      <c r="AJ80" s="40">
        <v>1765</v>
      </c>
      <c r="AK80" s="50">
        <v>2002.9</v>
      </c>
      <c r="AL80" s="48">
        <v>2092.9</v>
      </c>
      <c r="AM80" s="49">
        <v>2540</v>
      </c>
      <c r="AN80" s="41">
        <v>0</v>
      </c>
      <c r="AO80" s="50">
        <v>0</v>
      </c>
      <c r="AP80" s="51">
        <v>0</v>
      </c>
      <c r="AQ80" s="50">
        <v>0</v>
      </c>
      <c r="AR80" s="40">
        <v>0</v>
      </c>
      <c r="AS80" s="50">
        <v>0</v>
      </c>
      <c r="AT80" s="51">
        <v>0</v>
      </c>
      <c r="AU80" s="50">
        <v>79.9</v>
      </c>
      <c r="AV80" s="38"/>
      <c r="AW80" s="38"/>
    </row>
    <row r="81" spans="1:49" ht="25.5">
      <c r="A81" s="48">
        <v>61</v>
      </c>
      <c r="B81" s="53" t="s">
        <v>104</v>
      </c>
      <c r="C81" s="6">
        <v>1863.8</v>
      </c>
      <c r="D81" s="10">
        <f t="shared" si="4"/>
        <v>8604.2</v>
      </c>
      <c r="E81" s="10">
        <f t="shared" si="5"/>
        <v>19405.2</v>
      </c>
      <c r="F81" s="10">
        <f t="shared" si="6"/>
        <v>30206.2</v>
      </c>
      <c r="G81" s="10">
        <f t="shared" si="7"/>
        <v>45766.8</v>
      </c>
      <c r="H81" s="50">
        <v>0</v>
      </c>
      <c r="I81" s="50">
        <v>0</v>
      </c>
      <c r="J81" s="51">
        <v>0</v>
      </c>
      <c r="K81" s="50">
        <v>0</v>
      </c>
      <c r="L81" s="50">
        <v>0</v>
      </c>
      <c r="M81" s="50">
        <v>0</v>
      </c>
      <c r="N81" s="51">
        <v>0</v>
      </c>
      <c r="O81" s="50">
        <v>0</v>
      </c>
      <c r="P81" s="41">
        <v>0</v>
      </c>
      <c r="Q81" s="50">
        <v>0</v>
      </c>
      <c r="R81" s="51">
        <v>0</v>
      </c>
      <c r="S81" s="50">
        <v>0</v>
      </c>
      <c r="T81" s="40">
        <v>8604.2</v>
      </c>
      <c r="U81" s="49">
        <v>19405.2</v>
      </c>
      <c r="V81" s="51">
        <v>30206.2</v>
      </c>
      <c r="W81" s="49">
        <v>45766.8</v>
      </c>
      <c r="X81" s="41">
        <v>0</v>
      </c>
      <c r="Y81" s="50">
        <v>0</v>
      </c>
      <c r="Z81" s="51">
        <v>0</v>
      </c>
      <c r="AA81" s="50">
        <v>0</v>
      </c>
      <c r="AB81" s="10">
        <f t="shared" si="0"/>
        <v>10468</v>
      </c>
      <c r="AC81" s="10">
        <f t="shared" si="1"/>
        <v>21269</v>
      </c>
      <c r="AD81" s="10">
        <f t="shared" si="2"/>
        <v>32070</v>
      </c>
      <c r="AE81" s="10">
        <f t="shared" si="3"/>
        <v>47630.6</v>
      </c>
      <c r="AF81" s="41">
        <v>7720.8</v>
      </c>
      <c r="AG81" s="49">
        <v>18254.8</v>
      </c>
      <c r="AH81" s="48">
        <v>28555.8</v>
      </c>
      <c r="AI81" s="49">
        <v>43920.3</v>
      </c>
      <c r="AJ81" s="40">
        <v>2068</v>
      </c>
      <c r="AK81" s="50">
        <v>2335</v>
      </c>
      <c r="AL81" s="48">
        <v>2775</v>
      </c>
      <c r="AM81" s="49">
        <v>2971.0999999999985</v>
      </c>
      <c r="AN81" s="41">
        <v>150</v>
      </c>
      <c r="AO81" s="50">
        <v>150</v>
      </c>
      <c r="AP81" s="51">
        <v>150</v>
      </c>
      <c r="AQ81" s="50">
        <v>150</v>
      </c>
      <c r="AR81" s="40">
        <v>529.2</v>
      </c>
      <c r="AS81" s="50">
        <v>529.2</v>
      </c>
      <c r="AT81" s="51">
        <v>589.2</v>
      </c>
      <c r="AU81" s="50">
        <v>589.2</v>
      </c>
      <c r="AV81" s="38"/>
      <c r="AW81" s="38"/>
    </row>
    <row r="82" spans="1:49" ht="13.5">
      <c r="A82" s="48">
        <v>62</v>
      </c>
      <c r="B82" s="53" t="s">
        <v>105</v>
      </c>
      <c r="C82" s="6">
        <v>1302.9</v>
      </c>
      <c r="D82" s="10">
        <f t="shared" si="4"/>
        <v>7521.7</v>
      </c>
      <c r="E82" s="10">
        <f t="shared" si="5"/>
        <v>16963.8</v>
      </c>
      <c r="F82" s="10">
        <f t="shared" si="6"/>
        <v>26405.9</v>
      </c>
      <c r="G82" s="10">
        <f t="shared" si="7"/>
        <v>40009</v>
      </c>
      <c r="H82" s="50">
        <v>0</v>
      </c>
      <c r="I82" s="50">
        <v>0</v>
      </c>
      <c r="J82" s="51">
        <v>0</v>
      </c>
      <c r="K82" s="50">
        <v>0</v>
      </c>
      <c r="L82" s="50">
        <v>0</v>
      </c>
      <c r="M82" s="50">
        <v>0</v>
      </c>
      <c r="N82" s="51">
        <v>0</v>
      </c>
      <c r="O82" s="50">
        <v>0</v>
      </c>
      <c r="P82" s="41">
        <v>0</v>
      </c>
      <c r="Q82" s="50">
        <v>0</v>
      </c>
      <c r="R82" s="51">
        <v>0</v>
      </c>
      <c r="S82" s="50">
        <v>0</v>
      </c>
      <c r="T82" s="40">
        <v>7521.7</v>
      </c>
      <c r="U82" s="49">
        <v>16963.8</v>
      </c>
      <c r="V82" s="51">
        <v>26405.9</v>
      </c>
      <c r="W82" s="49">
        <v>40009</v>
      </c>
      <c r="X82" s="41">
        <v>0</v>
      </c>
      <c r="Y82" s="50">
        <v>0</v>
      </c>
      <c r="Z82" s="51">
        <v>0</v>
      </c>
      <c r="AA82" s="50">
        <v>0</v>
      </c>
      <c r="AB82" s="10">
        <f t="shared" si="0"/>
        <v>8824.6</v>
      </c>
      <c r="AC82" s="10">
        <f t="shared" si="1"/>
        <v>18266.7</v>
      </c>
      <c r="AD82" s="10">
        <f t="shared" si="2"/>
        <v>27708.8</v>
      </c>
      <c r="AE82" s="10">
        <f t="shared" si="3"/>
        <v>41311.9</v>
      </c>
      <c r="AF82" s="41">
        <v>7799.6</v>
      </c>
      <c r="AG82" s="49">
        <v>17086.7</v>
      </c>
      <c r="AH82" s="48">
        <v>26458.8</v>
      </c>
      <c r="AI82" s="49">
        <v>39721.9</v>
      </c>
      <c r="AJ82" s="40">
        <v>855</v>
      </c>
      <c r="AK82" s="50">
        <v>1010</v>
      </c>
      <c r="AL82" s="48">
        <v>1080</v>
      </c>
      <c r="AM82" s="49">
        <v>1420</v>
      </c>
      <c r="AN82" s="41">
        <v>0</v>
      </c>
      <c r="AO82" s="50">
        <v>0</v>
      </c>
      <c r="AP82" s="51">
        <v>0</v>
      </c>
      <c r="AQ82" s="50">
        <v>0</v>
      </c>
      <c r="AR82" s="40">
        <v>170</v>
      </c>
      <c r="AS82" s="50">
        <v>170</v>
      </c>
      <c r="AT82" s="51">
        <v>170</v>
      </c>
      <c r="AU82" s="50">
        <v>170</v>
      </c>
      <c r="AV82" s="38"/>
      <c r="AW82" s="38"/>
    </row>
    <row r="83" spans="1:49" ht="13.5">
      <c r="A83" s="48">
        <v>63</v>
      </c>
      <c r="B83" s="53" t="s">
        <v>106</v>
      </c>
      <c r="C83" s="6">
        <v>5346.7</v>
      </c>
      <c r="D83" s="10">
        <f t="shared" si="4"/>
        <v>9384.699999999999</v>
      </c>
      <c r="E83" s="10">
        <f t="shared" si="5"/>
        <v>21899.899999999998</v>
      </c>
      <c r="F83" s="10">
        <f t="shared" si="6"/>
        <v>34411.3</v>
      </c>
      <c r="G83" s="10">
        <f t="shared" si="7"/>
        <v>50027.4</v>
      </c>
      <c r="H83" s="50">
        <v>0</v>
      </c>
      <c r="I83" s="50">
        <v>0</v>
      </c>
      <c r="J83" s="51">
        <v>0</v>
      </c>
      <c r="K83" s="50">
        <v>0</v>
      </c>
      <c r="L83" s="50">
        <v>0</v>
      </c>
      <c r="M83" s="50">
        <v>0</v>
      </c>
      <c r="N83" s="51">
        <v>0</v>
      </c>
      <c r="O83" s="50">
        <v>0</v>
      </c>
      <c r="P83" s="41">
        <v>0</v>
      </c>
      <c r="Q83" s="50">
        <v>0</v>
      </c>
      <c r="R83" s="51">
        <v>0</v>
      </c>
      <c r="S83" s="50">
        <v>0</v>
      </c>
      <c r="T83" s="40">
        <v>9384.699999999999</v>
      </c>
      <c r="U83" s="49">
        <v>21899.899999999998</v>
      </c>
      <c r="V83" s="51">
        <v>34411.3</v>
      </c>
      <c r="W83" s="49">
        <v>50027.4</v>
      </c>
      <c r="X83" s="41">
        <v>0</v>
      </c>
      <c r="Y83" s="50">
        <v>0</v>
      </c>
      <c r="Z83" s="51">
        <v>0</v>
      </c>
      <c r="AA83" s="50">
        <v>0</v>
      </c>
      <c r="AB83" s="10">
        <f t="shared" si="0"/>
        <v>14772</v>
      </c>
      <c r="AC83" s="10">
        <f t="shared" si="1"/>
        <v>27287.2</v>
      </c>
      <c r="AD83" s="10">
        <f t="shared" si="2"/>
        <v>39798.6</v>
      </c>
      <c r="AE83" s="10">
        <f t="shared" si="3"/>
        <v>55414.7</v>
      </c>
      <c r="AF83" s="41">
        <v>11733.8</v>
      </c>
      <c r="AG83" s="49">
        <v>23331.2</v>
      </c>
      <c r="AH83" s="48">
        <v>34994</v>
      </c>
      <c r="AI83" s="49">
        <v>48994</v>
      </c>
      <c r="AJ83" s="40">
        <v>1358.2000000000007</v>
      </c>
      <c r="AK83" s="50">
        <v>2263.9</v>
      </c>
      <c r="AL83" s="48">
        <v>3124.5999999999985</v>
      </c>
      <c r="AM83" s="49">
        <v>4610.699999999997</v>
      </c>
      <c r="AN83" s="41">
        <v>0</v>
      </c>
      <c r="AO83" s="50">
        <v>0</v>
      </c>
      <c r="AP83" s="51">
        <v>0</v>
      </c>
      <c r="AQ83" s="50">
        <v>20</v>
      </c>
      <c r="AR83" s="40">
        <v>1680</v>
      </c>
      <c r="AS83" s="50">
        <v>1692.1</v>
      </c>
      <c r="AT83" s="51">
        <v>1680</v>
      </c>
      <c r="AU83" s="50">
        <v>1790</v>
      </c>
      <c r="AV83" s="38"/>
      <c r="AW83" s="38"/>
    </row>
    <row r="84" spans="1:49" ht="13.5">
      <c r="A84" s="48">
        <v>64</v>
      </c>
      <c r="B84" s="53" t="s">
        <v>107</v>
      </c>
      <c r="C84" s="6">
        <v>4342.8</v>
      </c>
      <c r="D84" s="10">
        <f t="shared" si="4"/>
        <v>8162.3</v>
      </c>
      <c r="E84" s="10">
        <f t="shared" si="5"/>
        <v>18408.5</v>
      </c>
      <c r="F84" s="10">
        <f t="shared" si="6"/>
        <v>28654.8</v>
      </c>
      <c r="G84" s="10">
        <f t="shared" si="7"/>
        <v>43416.3</v>
      </c>
      <c r="H84" s="50">
        <v>0</v>
      </c>
      <c r="I84" s="50">
        <v>0</v>
      </c>
      <c r="J84" s="51">
        <v>0</v>
      </c>
      <c r="K84" s="50">
        <v>0</v>
      </c>
      <c r="L84" s="50">
        <v>0</v>
      </c>
      <c r="M84" s="50">
        <v>0</v>
      </c>
      <c r="N84" s="51">
        <v>0</v>
      </c>
      <c r="O84" s="50">
        <v>0</v>
      </c>
      <c r="P84" s="41">
        <v>0</v>
      </c>
      <c r="Q84" s="50">
        <v>0</v>
      </c>
      <c r="R84" s="51">
        <v>0</v>
      </c>
      <c r="S84" s="50">
        <v>0</v>
      </c>
      <c r="T84" s="40">
        <v>8162.3</v>
      </c>
      <c r="U84" s="49">
        <v>18408.5</v>
      </c>
      <c r="V84" s="51">
        <v>28654.8</v>
      </c>
      <c r="W84" s="49">
        <v>43416.3</v>
      </c>
      <c r="X84" s="41">
        <v>0</v>
      </c>
      <c r="Y84" s="50">
        <v>0</v>
      </c>
      <c r="Z84" s="51">
        <v>0</v>
      </c>
      <c r="AA84" s="50">
        <v>0</v>
      </c>
      <c r="AB84" s="10">
        <f t="shared" si="0"/>
        <v>12632.4</v>
      </c>
      <c r="AC84" s="10">
        <f t="shared" si="1"/>
        <v>22878.600000000002</v>
      </c>
      <c r="AD84" s="10">
        <f t="shared" si="2"/>
        <v>33124.9</v>
      </c>
      <c r="AE84" s="10">
        <f t="shared" si="3"/>
        <v>47886.399999999994</v>
      </c>
      <c r="AF84" s="41">
        <v>10902</v>
      </c>
      <c r="AG84" s="49">
        <v>20278.2</v>
      </c>
      <c r="AH84" s="48">
        <v>28360.4</v>
      </c>
      <c r="AI84" s="49">
        <v>40525.2</v>
      </c>
      <c r="AJ84" s="40">
        <v>1619.8999999999996</v>
      </c>
      <c r="AK84" s="50">
        <v>2359.4000000000015</v>
      </c>
      <c r="AL84" s="48">
        <v>3395</v>
      </c>
      <c r="AM84" s="49">
        <v>5727</v>
      </c>
      <c r="AN84" s="41">
        <v>0</v>
      </c>
      <c r="AO84" s="50">
        <v>0</v>
      </c>
      <c r="AP84" s="51">
        <v>0</v>
      </c>
      <c r="AQ84" s="50">
        <v>0</v>
      </c>
      <c r="AR84" s="40">
        <v>110.5</v>
      </c>
      <c r="AS84" s="50">
        <v>241</v>
      </c>
      <c r="AT84" s="51">
        <v>1369.5</v>
      </c>
      <c r="AU84" s="50">
        <v>1634.2</v>
      </c>
      <c r="AV84" s="38"/>
      <c r="AW84" s="38"/>
    </row>
    <row r="85" spans="1:49" ht="25.5">
      <c r="A85" s="48">
        <v>65</v>
      </c>
      <c r="B85" s="53" t="s">
        <v>108</v>
      </c>
      <c r="C85" s="6">
        <v>1534.6</v>
      </c>
      <c r="D85" s="10">
        <f t="shared" si="4"/>
        <v>13626.5</v>
      </c>
      <c r="E85" s="10">
        <f t="shared" si="5"/>
        <v>31164.7</v>
      </c>
      <c r="F85" s="10">
        <f t="shared" si="6"/>
        <v>48695</v>
      </c>
      <c r="G85" s="10">
        <f t="shared" si="7"/>
        <v>68439.5</v>
      </c>
      <c r="H85" s="50">
        <v>0</v>
      </c>
      <c r="I85" s="50">
        <v>0</v>
      </c>
      <c r="J85" s="51">
        <v>0</v>
      </c>
      <c r="K85" s="50">
        <v>0</v>
      </c>
      <c r="L85" s="50">
        <v>0</v>
      </c>
      <c r="M85" s="50">
        <v>0</v>
      </c>
      <c r="N85" s="51">
        <v>0</v>
      </c>
      <c r="O85" s="50">
        <v>0</v>
      </c>
      <c r="P85" s="41">
        <v>0</v>
      </c>
      <c r="Q85" s="50">
        <v>0</v>
      </c>
      <c r="R85" s="51">
        <v>0</v>
      </c>
      <c r="S85" s="50">
        <v>0</v>
      </c>
      <c r="T85" s="40">
        <v>13626.5</v>
      </c>
      <c r="U85" s="49">
        <v>31164.7</v>
      </c>
      <c r="V85" s="51">
        <v>48695</v>
      </c>
      <c r="W85" s="49">
        <v>68439.5</v>
      </c>
      <c r="X85" s="41">
        <v>0</v>
      </c>
      <c r="Y85" s="50">
        <v>0</v>
      </c>
      <c r="Z85" s="51">
        <v>0</v>
      </c>
      <c r="AA85" s="50">
        <v>0</v>
      </c>
      <c r="AB85" s="10">
        <f aca="true" t="shared" si="8" ref="AB85:AB133">AF85+AJ85+AN85+AR85</f>
        <v>15181.4</v>
      </c>
      <c r="AC85" s="10">
        <f aca="true" t="shared" si="9" ref="AC85:AC133">AG85+AK85+AO85+AS85</f>
        <v>32719.6</v>
      </c>
      <c r="AD85" s="10">
        <f aca="true" t="shared" si="10" ref="AD85:AD133">AH85+AL85+AP85+AT85</f>
        <v>50249.9</v>
      </c>
      <c r="AE85" s="10">
        <f aca="true" t="shared" si="11" ref="AE85:AE133">AI85+AM85+AQ85+AU85</f>
        <v>69994.4</v>
      </c>
      <c r="AF85" s="41">
        <v>10306</v>
      </c>
      <c r="AG85" s="49">
        <v>25381.699999999997</v>
      </c>
      <c r="AH85" s="48">
        <v>41507</v>
      </c>
      <c r="AI85" s="49">
        <v>59940.5</v>
      </c>
      <c r="AJ85" s="40">
        <v>3565.3999999999996</v>
      </c>
      <c r="AK85" s="50">
        <v>5972.9000000000015</v>
      </c>
      <c r="AL85" s="48">
        <v>7322.9000000000015</v>
      </c>
      <c r="AM85" s="49">
        <v>8603.899999999994</v>
      </c>
      <c r="AN85" s="41">
        <v>0</v>
      </c>
      <c r="AO85" s="50">
        <v>0</v>
      </c>
      <c r="AP85" s="51">
        <v>0</v>
      </c>
      <c r="AQ85" s="50">
        <v>0</v>
      </c>
      <c r="AR85" s="40">
        <v>1310</v>
      </c>
      <c r="AS85" s="50">
        <v>1365</v>
      </c>
      <c r="AT85" s="51">
        <v>1420</v>
      </c>
      <c r="AU85" s="50">
        <v>1450</v>
      </c>
      <c r="AV85" s="38"/>
      <c r="AW85" s="38"/>
    </row>
    <row r="86" spans="1:49" ht="25.5">
      <c r="A86" s="48">
        <v>66</v>
      </c>
      <c r="B86" s="53" t="s">
        <v>109</v>
      </c>
      <c r="C86" s="6">
        <v>6342.6</v>
      </c>
      <c r="D86" s="10">
        <f aca="true" t="shared" si="12" ref="D86:D133">H86+L86+P86+T86+X86</f>
        <v>9696.6</v>
      </c>
      <c r="E86" s="10">
        <f aca="true" t="shared" si="13" ref="E86:E133">I86+M86+Q86+U86+Y86</f>
        <v>21869</v>
      </c>
      <c r="F86" s="10">
        <f aca="true" t="shared" si="14" ref="F86:F133">J86+N86+R86+V86+Z86</f>
        <v>34041.4</v>
      </c>
      <c r="G86" s="10">
        <f aca="true" t="shared" si="15" ref="G86:G133">K86+O86+S86+W86+AA86</f>
        <v>51577.9</v>
      </c>
      <c r="H86" s="50">
        <v>0</v>
      </c>
      <c r="I86" s="50">
        <v>0</v>
      </c>
      <c r="J86" s="51">
        <v>0</v>
      </c>
      <c r="K86" s="50">
        <v>0</v>
      </c>
      <c r="L86" s="50">
        <v>0</v>
      </c>
      <c r="M86" s="50">
        <v>0</v>
      </c>
      <c r="N86" s="51">
        <v>0</v>
      </c>
      <c r="O86" s="50">
        <v>0</v>
      </c>
      <c r="P86" s="41">
        <v>0</v>
      </c>
      <c r="Q86" s="50">
        <v>0</v>
      </c>
      <c r="R86" s="51">
        <v>0</v>
      </c>
      <c r="S86" s="50">
        <v>0</v>
      </c>
      <c r="T86" s="40">
        <v>9696.6</v>
      </c>
      <c r="U86" s="49">
        <v>21869</v>
      </c>
      <c r="V86" s="51">
        <v>34041.4</v>
      </c>
      <c r="W86" s="49">
        <v>51577.9</v>
      </c>
      <c r="X86" s="41">
        <v>0</v>
      </c>
      <c r="Y86" s="50">
        <v>0</v>
      </c>
      <c r="Z86" s="51">
        <v>0</v>
      </c>
      <c r="AA86" s="50">
        <v>0</v>
      </c>
      <c r="AB86" s="10">
        <f t="shared" si="8"/>
        <v>16215.5</v>
      </c>
      <c r="AC86" s="10">
        <f t="shared" si="9"/>
        <v>28387.9</v>
      </c>
      <c r="AD86" s="10">
        <f t="shared" si="10"/>
        <v>40560.3</v>
      </c>
      <c r="AE86" s="10">
        <f t="shared" si="11"/>
        <v>58096.8</v>
      </c>
      <c r="AF86" s="41">
        <v>6915.6</v>
      </c>
      <c r="AG86" s="49">
        <v>18738</v>
      </c>
      <c r="AH86" s="48">
        <v>27948</v>
      </c>
      <c r="AI86" s="49">
        <v>43487.8</v>
      </c>
      <c r="AJ86" s="40">
        <v>4849.9</v>
      </c>
      <c r="AK86" s="50">
        <v>5099.9000000000015</v>
      </c>
      <c r="AL86" s="48">
        <v>7862.300000000003</v>
      </c>
      <c r="AM86" s="49">
        <v>9559</v>
      </c>
      <c r="AN86" s="41">
        <v>500</v>
      </c>
      <c r="AO86" s="50">
        <v>500</v>
      </c>
      <c r="AP86" s="51">
        <v>500</v>
      </c>
      <c r="AQ86" s="50">
        <v>500</v>
      </c>
      <c r="AR86" s="40">
        <v>3950</v>
      </c>
      <c r="AS86" s="50">
        <v>4050</v>
      </c>
      <c r="AT86" s="51">
        <v>4250</v>
      </c>
      <c r="AU86" s="50">
        <v>4550</v>
      </c>
      <c r="AV86" s="38"/>
      <c r="AW86" s="38"/>
    </row>
    <row r="87" spans="1:49" ht="13.5">
      <c r="A87" s="48">
        <v>67</v>
      </c>
      <c r="B87" s="53" t="s">
        <v>110</v>
      </c>
      <c r="C87" s="6">
        <v>3115.7</v>
      </c>
      <c r="D87" s="10">
        <f t="shared" si="12"/>
        <v>7798.4</v>
      </c>
      <c r="E87" s="10">
        <f t="shared" si="13"/>
        <v>17588.1</v>
      </c>
      <c r="F87" s="10">
        <f t="shared" si="14"/>
        <v>27377.7</v>
      </c>
      <c r="G87" s="10">
        <f t="shared" si="15"/>
        <v>41481.4</v>
      </c>
      <c r="H87" s="50">
        <v>0</v>
      </c>
      <c r="I87" s="50">
        <v>0</v>
      </c>
      <c r="J87" s="51">
        <v>0</v>
      </c>
      <c r="K87" s="50">
        <v>0</v>
      </c>
      <c r="L87" s="50">
        <v>0</v>
      </c>
      <c r="M87" s="50">
        <v>0</v>
      </c>
      <c r="N87" s="51">
        <v>0</v>
      </c>
      <c r="O87" s="50">
        <v>0</v>
      </c>
      <c r="P87" s="41">
        <v>0</v>
      </c>
      <c r="Q87" s="50">
        <v>0</v>
      </c>
      <c r="R87" s="51">
        <v>0</v>
      </c>
      <c r="S87" s="50">
        <v>0</v>
      </c>
      <c r="T87" s="40">
        <v>7798.4</v>
      </c>
      <c r="U87" s="49">
        <v>17588.1</v>
      </c>
      <c r="V87" s="51">
        <v>27377.7</v>
      </c>
      <c r="W87" s="49">
        <v>41481.4</v>
      </c>
      <c r="X87" s="41">
        <v>0</v>
      </c>
      <c r="Y87" s="50">
        <v>0</v>
      </c>
      <c r="Z87" s="51">
        <v>0</v>
      </c>
      <c r="AA87" s="50">
        <v>0</v>
      </c>
      <c r="AB87" s="10">
        <f t="shared" si="8"/>
        <v>11020.4</v>
      </c>
      <c r="AC87" s="10">
        <f t="shared" si="9"/>
        <v>20810.1</v>
      </c>
      <c r="AD87" s="10">
        <f t="shared" si="10"/>
        <v>30599.7</v>
      </c>
      <c r="AE87" s="10">
        <f t="shared" si="11"/>
        <v>44703.4</v>
      </c>
      <c r="AF87" s="41">
        <v>8018.9</v>
      </c>
      <c r="AG87" s="49">
        <v>17137.1</v>
      </c>
      <c r="AH87" s="48">
        <v>26165.2</v>
      </c>
      <c r="AI87" s="49">
        <v>38500</v>
      </c>
      <c r="AJ87" s="40">
        <v>1690</v>
      </c>
      <c r="AK87" s="50">
        <v>2290</v>
      </c>
      <c r="AL87" s="48">
        <v>2910</v>
      </c>
      <c r="AM87" s="49">
        <v>3980</v>
      </c>
      <c r="AN87" s="41">
        <v>10</v>
      </c>
      <c r="AO87" s="50">
        <v>10</v>
      </c>
      <c r="AP87" s="51">
        <v>20</v>
      </c>
      <c r="AQ87" s="50">
        <v>40</v>
      </c>
      <c r="AR87" s="40">
        <v>1301.5</v>
      </c>
      <c r="AS87" s="50">
        <v>1373</v>
      </c>
      <c r="AT87" s="51">
        <v>1504.5</v>
      </c>
      <c r="AU87" s="50">
        <v>2183.4</v>
      </c>
      <c r="AV87" s="38"/>
      <c r="AW87" s="38"/>
    </row>
    <row r="88" spans="1:49" ht="25.5">
      <c r="A88" s="48">
        <v>68</v>
      </c>
      <c r="B88" s="54" t="s">
        <v>111</v>
      </c>
      <c r="C88" s="6">
        <v>5077.7</v>
      </c>
      <c r="D88" s="10">
        <f t="shared" si="12"/>
        <v>15492.6</v>
      </c>
      <c r="E88" s="10">
        <f t="shared" si="13"/>
        <v>36037.7</v>
      </c>
      <c r="F88" s="10">
        <f t="shared" si="14"/>
        <v>56577</v>
      </c>
      <c r="G88" s="10">
        <f t="shared" si="15"/>
        <v>82557.5</v>
      </c>
      <c r="H88" s="50">
        <v>0</v>
      </c>
      <c r="I88" s="50">
        <v>0</v>
      </c>
      <c r="J88" s="51">
        <v>0</v>
      </c>
      <c r="K88" s="50">
        <v>0</v>
      </c>
      <c r="L88" s="50">
        <v>0</v>
      </c>
      <c r="M88" s="50">
        <v>0</v>
      </c>
      <c r="N88" s="51">
        <v>0</v>
      </c>
      <c r="O88" s="50">
        <v>0</v>
      </c>
      <c r="P88" s="41">
        <v>0</v>
      </c>
      <c r="Q88" s="50">
        <v>0</v>
      </c>
      <c r="R88" s="51">
        <v>0</v>
      </c>
      <c r="S88" s="50">
        <v>0</v>
      </c>
      <c r="T88" s="40">
        <v>15489.6</v>
      </c>
      <c r="U88" s="49">
        <v>36034.7</v>
      </c>
      <c r="V88" s="51">
        <v>56574</v>
      </c>
      <c r="W88" s="49">
        <v>82554.5</v>
      </c>
      <c r="X88" s="41">
        <v>3</v>
      </c>
      <c r="Y88" s="50">
        <v>3</v>
      </c>
      <c r="Z88" s="51">
        <v>3</v>
      </c>
      <c r="AA88" s="50">
        <v>3</v>
      </c>
      <c r="AB88" s="10">
        <f t="shared" si="8"/>
        <v>21017.699999999997</v>
      </c>
      <c r="AC88" s="10">
        <f t="shared" si="9"/>
        <v>41562.8</v>
      </c>
      <c r="AD88" s="10">
        <f t="shared" si="10"/>
        <v>62102.100000000006</v>
      </c>
      <c r="AE88" s="10">
        <f t="shared" si="11"/>
        <v>88082.6</v>
      </c>
      <c r="AF88" s="41">
        <v>13548.099999999999</v>
      </c>
      <c r="AG88" s="49">
        <v>32739.3</v>
      </c>
      <c r="AH88" s="48">
        <v>48405.1</v>
      </c>
      <c r="AI88" s="49">
        <v>73382</v>
      </c>
      <c r="AJ88" s="40">
        <v>5496.000000000002</v>
      </c>
      <c r="AK88" s="50">
        <v>6573.5</v>
      </c>
      <c r="AL88" s="48">
        <v>10692.000000000007</v>
      </c>
      <c r="AM88" s="49">
        <v>11675.600000000006</v>
      </c>
      <c r="AN88" s="41">
        <v>0</v>
      </c>
      <c r="AO88" s="50">
        <v>25</v>
      </c>
      <c r="AP88" s="51">
        <v>25</v>
      </c>
      <c r="AQ88" s="50">
        <v>25</v>
      </c>
      <c r="AR88" s="40">
        <v>1973.6</v>
      </c>
      <c r="AS88" s="50">
        <v>2225</v>
      </c>
      <c r="AT88" s="51">
        <v>2980</v>
      </c>
      <c r="AU88" s="50">
        <v>3000</v>
      </c>
      <c r="AV88" s="38"/>
      <c r="AW88" s="38"/>
    </row>
    <row r="89" spans="1:49" ht="13.5">
      <c r="A89" s="48">
        <v>69</v>
      </c>
      <c r="B89" s="53" t="s">
        <v>112</v>
      </c>
      <c r="C89" s="6">
        <v>567.5</v>
      </c>
      <c r="D89" s="10">
        <f t="shared" si="12"/>
        <v>15965.2</v>
      </c>
      <c r="E89" s="10">
        <f t="shared" si="13"/>
        <v>36829.1</v>
      </c>
      <c r="F89" s="10">
        <f t="shared" si="14"/>
        <v>57681.5</v>
      </c>
      <c r="G89" s="10">
        <f t="shared" si="15"/>
        <v>79910.5</v>
      </c>
      <c r="H89" s="50">
        <v>0</v>
      </c>
      <c r="I89" s="50">
        <v>0</v>
      </c>
      <c r="J89" s="51">
        <v>0</v>
      </c>
      <c r="K89" s="50">
        <v>0</v>
      </c>
      <c r="L89" s="50">
        <v>0</v>
      </c>
      <c r="M89" s="50">
        <v>0</v>
      </c>
      <c r="N89" s="51">
        <v>0</v>
      </c>
      <c r="O89" s="50">
        <v>0</v>
      </c>
      <c r="P89" s="41">
        <v>0</v>
      </c>
      <c r="Q89" s="50">
        <v>0</v>
      </c>
      <c r="R89" s="51">
        <v>0</v>
      </c>
      <c r="S89" s="50">
        <v>0</v>
      </c>
      <c r="T89" s="40">
        <v>15965.2</v>
      </c>
      <c r="U89" s="49">
        <v>36829.1</v>
      </c>
      <c r="V89" s="51">
        <v>57681.5</v>
      </c>
      <c r="W89" s="49">
        <v>79910.5</v>
      </c>
      <c r="X89" s="41">
        <v>0</v>
      </c>
      <c r="Y89" s="50">
        <v>0</v>
      </c>
      <c r="Z89" s="51">
        <v>0</v>
      </c>
      <c r="AA89" s="50">
        <v>0</v>
      </c>
      <c r="AB89" s="10">
        <f t="shared" si="8"/>
        <v>16548.8</v>
      </c>
      <c r="AC89" s="10">
        <f t="shared" si="9"/>
        <v>37412.7</v>
      </c>
      <c r="AD89" s="10">
        <f t="shared" si="10"/>
        <v>58265.100000000006</v>
      </c>
      <c r="AE89" s="10">
        <f t="shared" si="11"/>
        <v>80494.09999999999</v>
      </c>
      <c r="AF89" s="41">
        <v>12692</v>
      </c>
      <c r="AG89" s="49">
        <v>30053.3</v>
      </c>
      <c r="AH89" s="48">
        <v>48954.5</v>
      </c>
      <c r="AI89" s="49">
        <v>69810.5</v>
      </c>
      <c r="AJ89" s="40">
        <v>3856.7999999999993</v>
      </c>
      <c r="AK89" s="50">
        <v>6429.399999999998</v>
      </c>
      <c r="AL89" s="48">
        <v>8040.600000000006</v>
      </c>
      <c r="AM89" s="49">
        <v>9303.599999999991</v>
      </c>
      <c r="AN89" s="41">
        <v>0</v>
      </c>
      <c r="AO89" s="50">
        <v>20</v>
      </c>
      <c r="AP89" s="51">
        <v>20</v>
      </c>
      <c r="AQ89" s="50">
        <v>20</v>
      </c>
      <c r="AR89" s="40">
        <v>0</v>
      </c>
      <c r="AS89" s="50">
        <v>910</v>
      </c>
      <c r="AT89" s="51">
        <v>1250</v>
      </c>
      <c r="AU89" s="50">
        <v>1360</v>
      </c>
      <c r="AV89" s="38"/>
      <c r="AW89" s="38"/>
    </row>
    <row r="90" spans="1:49" ht="25.5">
      <c r="A90" s="48">
        <v>70</v>
      </c>
      <c r="B90" s="54" t="s">
        <v>113</v>
      </c>
      <c r="C90" s="6">
        <v>6018.4</v>
      </c>
      <c r="D90" s="10">
        <f t="shared" si="12"/>
        <v>9291.2</v>
      </c>
      <c r="E90" s="10">
        <f t="shared" si="13"/>
        <v>20954.5</v>
      </c>
      <c r="F90" s="10">
        <f t="shared" si="14"/>
        <v>32618</v>
      </c>
      <c r="G90" s="10">
        <f t="shared" si="15"/>
        <v>49421.2</v>
      </c>
      <c r="H90" s="50">
        <v>0</v>
      </c>
      <c r="I90" s="50">
        <v>0</v>
      </c>
      <c r="J90" s="51">
        <v>0</v>
      </c>
      <c r="K90" s="50">
        <v>0</v>
      </c>
      <c r="L90" s="50">
        <v>0</v>
      </c>
      <c r="M90" s="50">
        <v>0</v>
      </c>
      <c r="N90" s="51">
        <v>0</v>
      </c>
      <c r="O90" s="50">
        <v>0</v>
      </c>
      <c r="P90" s="41">
        <v>0</v>
      </c>
      <c r="Q90" s="50">
        <v>0</v>
      </c>
      <c r="R90" s="51">
        <v>0</v>
      </c>
      <c r="S90" s="50">
        <v>0</v>
      </c>
      <c r="T90" s="40">
        <v>9291.2</v>
      </c>
      <c r="U90" s="49">
        <v>20954.5</v>
      </c>
      <c r="V90" s="51">
        <v>32618</v>
      </c>
      <c r="W90" s="49">
        <v>49421.2</v>
      </c>
      <c r="X90" s="41">
        <v>0</v>
      </c>
      <c r="Y90" s="50">
        <v>0</v>
      </c>
      <c r="Z90" s="51">
        <v>0</v>
      </c>
      <c r="AA90" s="50">
        <v>0</v>
      </c>
      <c r="AB90" s="10">
        <f t="shared" si="8"/>
        <v>20705.4</v>
      </c>
      <c r="AC90" s="10">
        <f t="shared" si="9"/>
        <v>32368.7</v>
      </c>
      <c r="AD90" s="10">
        <f t="shared" si="10"/>
        <v>44032.2</v>
      </c>
      <c r="AE90" s="10">
        <f t="shared" si="11"/>
        <v>60835.399999999994</v>
      </c>
      <c r="AF90" s="41">
        <v>14203.7</v>
      </c>
      <c r="AG90" s="49">
        <v>25787</v>
      </c>
      <c r="AH90" s="48">
        <v>37220.5</v>
      </c>
      <c r="AI90" s="49">
        <v>47000</v>
      </c>
      <c r="AJ90" s="40">
        <v>3851.7000000000007</v>
      </c>
      <c r="AK90" s="50">
        <v>3881.7000000000007</v>
      </c>
      <c r="AL90" s="48">
        <v>4011.699999999997</v>
      </c>
      <c r="AM90" s="49">
        <v>5491.699999999997</v>
      </c>
      <c r="AN90" s="41">
        <v>1000</v>
      </c>
      <c r="AO90" s="50">
        <v>1000</v>
      </c>
      <c r="AP90" s="51">
        <v>1000</v>
      </c>
      <c r="AQ90" s="50">
        <v>1000</v>
      </c>
      <c r="AR90" s="40">
        <v>1650</v>
      </c>
      <c r="AS90" s="50">
        <v>1700</v>
      </c>
      <c r="AT90" s="51">
        <v>1800</v>
      </c>
      <c r="AU90" s="50">
        <v>7343.7</v>
      </c>
      <c r="AV90" s="38"/>
      <c r="AW90" s="38"/>
    </row>
    <row r="91" spans="1:49" ht="13.5">
      <c r="A91" s="48">
        <v>71</v>
      </c>
      <c r="B91" s="53" t="s">
        <v>114</v>
      </c>
      <c r="C91" s="6">
        <v>19349.7</v>
      </c>
      <c r="D91" s="10">
        <f t="shared" si="12"/>
        <v>13610.6</v>
      </c>
      <c r="E91" s="10">
        <f t="shared" si="13"/>
        <v>30696.3</v>
      </c>
      <c r="F91" s="10">
        <f t="shared" si="14"/>
        <v>47782</v>
      </c>
      <c r="G91" s="10">
        <f t="shared" si="15"/>
        <v>72397.1</v>
      </c>
      <c r="H91" s="50">
        <v>0</v>
      </c>
      <c r="I91" s="50">
        <v>0</v>
      </c>
      <c r="J91" s="51">
        <v>0</v>
      </c>
      <c r="K91" s="50">
        <v>0</v>
      </c>
      <c r="L91" s="50">
        <v>0</v>
      </c>
      <c r="M91" s="50">
        <v>0</v>
      </c>
      <c r="N91" s="51">
        <v>0</v>
      </c>
      <c r="O91" s="50">
        <v>0</v>
      </c>
      <c r="P91" s="41">
        <v>0</v>
      </c>
      <c r="Q91" s="50">
        <v>0</v>
      </c>
      <c r="R91" s="51">
        <v>0</v>
      </c>
      <c r="S91" s="50">
        <v>0</v>
      </c>
      <c r="T91" s="40">
        <v>13610.6</v>
      </c>
      <c r="U91" s="49">
        <v>30696.3</v>
      </c>
      <c r="V91" s="51">
        <v>47782</v>
      </c>
      <c r="W91" s="49">
        <v>72397.1</v>
      </c>
      <c r="X91" s="41">
        <v>0</v>
      </c>
      <c r="Y91" s="50">
        <v>0</v>
      </c>
      <c r="Z91" s="51">
        <v>0</v>
      </c>
      <c r="AA91" s="50">
        <v>0</v>
      </c>
      <c r="AB91" s="10">
        <f t="shared" si="8"/>
        <v>34297.5</v>
      </c>
      <c r="AC91" s="10">
        <f t="shared" si="9"/>
        <v>51383.2</v>
      </c>
      <c r="AD91" s="10">
        <f t="shared" si="10"/>
        <v>68468.9</v>
      </c>
      <c r="AE91" s="10">
        <f t="shared" si="11"/>
        <v>93084</v>
      </c>
      <c r="AF91" s="41">
        <v>20672.5</v>
      </c>
      <c r="AG91" s="49">
        <v>36568.2</v>
      </c>
      <c r="AH91" s="48">
        <v>53438.9</v>
      </c>
      <c r="AI91" s="49">
        <v>70500</v>
      </c>
      <c r="AJ91" s="40">
        <v>10276</v>
      </c>
      <c r="AK91" s="50">
        <v>11166</v>
      </c>
      <c r="AL91" s="48">
        <v>11280.999999999993</v>
      </c>
      <c r="AM91" s="49">
        <v>17135</v>
      </c>
      <c r="AN91" s="41">
        <v>1500</v>
      </c>
      <c r="AO91" s="50">
        <v>1700</v>
      </c>
      <c r="AP91" s="51">
        <v>1700</v>
      </c>
      <c r="AQ91" s="50">
        <v>3300</v>
      </c>
      <c r="AR91" s="40">
        <v>1849</v>
      </c>
      <c r="AS91" s="50">
        <v>1949</v>
      </c>
      <c r="AT91" s="51">
        <v>2049</v>
      </c>
      <c r="AU91" s="50">
        <v>2149</v>
      </c>
      <c r="AV91" s="38"/>
      <c r="AW91" s="38"/>
    </row>
    <row r="92" spans="1:49" ht="13.5">
      <c r="A92" s="48">
        <v>72</v>
      </c>
      <c r="B92" s="53" t="s">
        <v>115</v>
      </c>
      <c r="C92" s="6">
        <v>851.2</v>
      </c>
      <c r="D92" s="10">
        <f t="shared" si="12"/>
        <v>7407.2</v>
      </c>
      <c r="E92" s="10">
        <f t="shared" si="13"/>
        <v>17715</v>
      </c>
      <c r="F92" s="10">
        <f t="shared" si="14"/>
        <v>28017.2</v>
      </c>
      <c r="G92" s="10">
        <f t="shared" si="15"/>
        <v>39549.899999999994</v>
      </c>
      <c r="H92" s="50">
        <v>0</v>
      </c>
      <c r="I92" s="50">
        <v>0</v>
      </c>
      <c r="J92" s="51">
        <v>0</v>
      </c>
      <c r="K92" s="50">
        <v>0</v>
      </c>
      <c r="L92" s="50">
        <v>0</v>
      </c>
      <c r="M92" s="50">
        <v>0</v>
      </c>
      <c r="N92" s="51">
        <v>0</v>
      </c>
      <c r="O92" s="50">
        <v>0</v>
      </c>
      <c r="P92" s="41">
        <v>0</v>
      </c>
      <c r="Q92" s="50">
        <v>0</v>
      </c>
      <c r="R92" s="51">
        <v>0</v>
      </c>
      <c r="S92" s="50">
        <v>0</v>
      </c>
      <c r="T92" s="40">
        <v>7407.2</v>
      </c>
      <c r="U92" s="49">
        <v>17715</v>
      </c>
      <c r="V92" s="51">
        <v>28017.2</v>
      </c>
      <c r="W92" s="49">
        <v>39549.899999999994</v>
      </c>
      <c r="X92" s="41">
        <v>0</v>
      </c>
      <c r="Y92" s="50">
        <v>0</v>
      </c>
      <c r="Z92" s="51">
        <v>0</v>
      </c>
      <c r="AA92" s="50">
        <v>0</v>
      </c>
      <c r="AB92" s="10">
        <f t="shared" si="8"/>
        <v>8258.4</v>
      </c>
      <c r="AC92" s="10">
        <f t="shared" si="9"/>
        <v>18566.2</v>
      </c>
      <c r="AD92" s="10">
        <f t="shared" si="10"/>
        <v>28868.4</v>
      </c>
      <c r="AE92" s="10">
        <f t="shared" si="11"/>
        <v>40401.1</v>
      </c>
      <c r="AF92" s="41">
        <v>7588.3</v>
      </c>
      <c r="AG92" s="49">
        <v>16764.1</v>
      </c>
      <c r="AH92" s="48">
        <v>26654.4</v>
      </c>
      <c r="AI92" s="49">
        <v>37677.2</v>
      </c>
      <c r="AJ92" s="40">
        <v>634.0999999999995</v>
      </c>
      <c r="AK92" s="50">
        <v>1766.1000000000022</v>
      </c>
      <c r="AL92" s="48">
        <v>2177</v>
      </c>
      <c r="AM92" s="49">
        <v>2683.9000000000015</v>
      </c>
      <c r="AN92" s="41">
        <v>30</v>
      </c>
      <c r="AO92" s="50">
        <v>30</v>
      </c>
      <c r="AP92" s="51">
        <v>30</v>
      </c>
      <c r="AQ92" s="50">
        <v>30</v>
      </c>
      <c r="AR92" s="40">
        <v>6</v>
      </c>
      <c r="AS92" s="50">
        <v>6</v>
      </c>
      <c r="AT92" s="51">
        <v>7</v>
      </c>
      <c r="AU92" s="50">
        <v>10</v>
      </c>
      <c r="AV92" s="38"/>
      <c r="AW92" s="38"/>
    </row>
    <row r="93" spans="1:49" ht="13.5">
      <c r="A93" s="48">
        <v>73</v>
      </c>
      <c r="B93" s="53" t="s">
        <v>116</v>
      </c>
      <c r="C93" s="6">
        <v>572.3</v>
      </c>
      <c r="D93" s="10">
        <f t="shared" si="12"/>
        <v>6387</v>
      </c>
      <c r="E93" s="10">
        <f t="shared" si="13"/>
        <v>14387.2</v>
      </c>
      <c r="F93" s="10">
        <f t="shared" si="14"/>
        <v>22387.4</v>
      </c>
      <c r="G93" s="10">
        <f t="shared" si="15"/>
        <v>33913.1</v>
      </c>
      <c r="H93" s="50">
        <v>0</v>
      </c>
      <c r="I93" s="50">
        <v>0</v>
      </c>
      <c r="J93" s="51">
        <v>0</v>
      </c>
      <c r="K93" s="50">
        <v>0</v>
      </c>
      <c r="L93" s="50">
        <v>0</v>
      </c>
      <c r="M93" s="50">
        <v>0</v>
      </c>
      <c r="N93" s="51">
        <v>0</v>
      </c>
      <c r="O93" s="50">
        <v>0</v>
      </c>
      <c r="P93" s="41">
        <v>0</v>
      </c>
      <c r="Q93" s="50">
        <v>0</v>
      </c>
      <c r="R93" s="51">
        <v>0</v>
      </c>
      <c r="S93" s="50">
        <v>0</v>
      </c>
      <c r="T93" s="40">
        <v>6373</v>
      </c>
      <c r="U93" s="49">
        <v>14373.2</v>
      </c>
      <c r="V93" s="51">
        <v>22373.4</v>
      </c>
      <c r="W93" s="49">
        <v>33899.1</v>
      </c>
      <c r="X93" s="41">
        <v>14</v>
      </c>
      <c r="Y93" s="50">
        <v>14</v>
      </c>
      <c r="Z93" s="51">
        <v>14</v>
      </c>
      <c r="AA93" s="50">
        <v>14</v>
      </c>
      <c r="AB93" s="10">
        <f t="shared" si="8"/>
        <v>6959.3</v>
      </c>
      <c r="AC93" s="10">
        <f t="shared" si="9"/>
        <v>14959.5</v>
      </c>
      <c r="AD93" s="10">
        <f t="shared" si="10"/>
        <v>22959.7</v>
      </c>
      <c r="AE93" s="10">
        <f t="shared" si="11"/>
        <v>34485.4</v>
      </c>
      <c r="AF93" s="41">
        <v>5600</v>
      </c>
      <c r="AG93" s="49">
        <v>13300.5</v>
      </c>
      <c r="AH93" s="48">
        <v>21184.7</v>
      </c>
      <c r="AI93" s="49">
        <v>32300.4</v>
      </c>
      <c r="AJ93" s="40">
        <v>1354.3000000000002</v>
      </c>
      <c r="AK93" s="50">
        <v>1654</v>
      </c>
      <c r="AL93" s="48">
        <v>1770</v>
      </c>
      <c r="AM93" s="49">
        <v>2180</v>
      </c>
      <c r="AN93" s="41">
        <v>0</v>
      </c>
      <c r="AO93" s="50">
        <v>0</v>
      </c>
      <c r="AP93" s="51">
        <v>0</v>
      </c>
      <c r="AQ93" s="50">
        <v>0</v>
      </c>
      <c r="AR93" s="40">
        <v>5</v>
      </c>
      <c r="AS93" s="50">
        <v>5</v>
      </c>
      <c r="AT93" s="51">
        <v>5</v>
      </c>
      <c r="AU93" s="50">
        <v>5</v>
      </c>
      <c r="AV93" s="38"/>
      <c r="AW93" s="38"/>
    </row>
    <row r="94" spans="1:49" ht="13.5">
      <c r="A94" s="48">
        <v>74</v>
      </c>
      <c r="B94" s="53" t="s">
        <v>117</v>
      </c>
      <c r="C94" s="6">
        <v>3878.8</v>
      </c>
      <c r="D94" s="10">
        <f t="shared" si="12"/>
        <v>17053.2</v>
      </c>
      <c r="E94" s="10">
        <f t="shared" si="13"/>
        <v>41047.4</v>
      </c>
      <c r="F94" s="10">
        <f t="shared" si="14"/>
        <v>65027.1</v>
      </c>
      <c r="G94" s="10">
        <f t="shared" si="15"/>
        <v>91092</v>
      </c>
      <c r="H94" s="50">
        <v>0</v>
      </c>
      <c r="I94" s="50">
        <v>0</v>
      </c>
      <c r="J94" s="51">
        <v>0</v>
      </c>
      <c r="K94" s="50">
        <v>0</v>
      </c>
      <c r="L94" s="50">
        <v>0</v>
      </c>
      <c r="M94" s="50">
        <v>0</v>
      </c>
      <c r="N94" s="51">
        <v>0</v>
      </c>
      <c r="O94" s="50">
        <v>0</v>
      </c>
      <c r="P94" s="41">
        <v>0</v>
      </c>
      <c r="Q94" s="50">
        <v>0</v>
      </c>
      <c r="R94" s="51">
        <v>0</v>
      </c>
      <c r="S94" s="50">
        <v>0</v>
      </c>
      <c r="T94" s="40">
        <v>17053.2</v>
      </c>
      <c r="U94" s="49">
        <v>41047.4</v>
      </c>
      <c r="V94" s="51">
        <v>65027.1</v>
      </c>
      <c r="W94" s="49">
        <v>91092</v>
      </c>
      <c r="X94" s="41">
        <v>0</v>
      </c>
      <c r="Y94" s="50">
        <v>0</v>
      </c>
      <c r="Z94" s="51">
        <v>0</v>
      </c>
      <c r="AA94" s="50">
        <v>0</v>
      </c>
      <c r="AB94" s="10">
        <f t="shared" si="8"/>
        <v>21020.2</v>
      </c>
      <c r="AC94" s="10">
        <f t="shared" si="9"/>
        <v>45014.4</v>
      </c>
      <c r="AD94" s="10">
        <f t="shared" si="10"/>
        <v>68994.1</v>
      </c>
      <c r="AE94" s="10">
        <f t="shared" si="11"/>
        <v>95059</v>
      </c>
      <c r="AF94" s="41">
        <v>14313.3</v>
      </c>
      <c r="AG94" s="49">
        <v>35725.7</v>
      </c>
      <c r="AH94" s="48">
        <v>56734.8</v>
      </c>
      <c r="AI94" s="49">
        <v>81374.7</v>
      </c>
      <c r="AJ94" s="40">
        <v>4238.4000000000015</v>
      </c>
      <c r="AK94" s="50">
        <v>6810.200000000004</v>
      </c>
      <c r="AL94" s="48">
        <v>9780.800000000003</v>
      </c>
      <c r="AM94" s="49">
        <v>11025.800000000003</v>
      </c>
      <c r="AN94" s="41">
        <v>0</v>
      </c>
      <c r="AO94" s="50">
        <v>0</v>
      </c>
      <c r="AP94" s="51">
        <v>0</v>
      </c>
      <c r="AQ94" s="50">
        <v>0</v>
      </c>
      <c r="AR94" s="40">
        <v>2468.5</v>
      </c>
      <c r="AS94" s="50">
        <v>2478.5</v>
      </c>
      <c r="AT94" s="51">
        <v>2478.5</v>
      </c>
      <c r="AU94" s="50">
        <v>2658.5</v>
      </c>
      <c r="AV94" s="38"/>
      <c r="AW94" s="38"/>
    </row>
    <row r="95" spans="1:49" ht="13.5">
      <c r="A95" s="48">
        <v>75</v>
      </c>
      <c r="B95" s="53" t="s">
        <v>118</v>
      </c>
      <c r="C95" s="6">
        <v>1022.2</v>
      </c>
      <c r="D95" s="10">
        <f t="shared" si="12"/>
        <v>6852.9</v>
      </c>
      <c r="E95" s="10">
        <f t="shared" si="13"/>
        <v>15204.4</v>
      </c>
      <c r="F95" s="10">
        <f t="shared" si="14"/>
        <v>23555.9</v>
      </c>
      <c r="G95" s="10">
        <f t="shared" si="15"/>
        <v>35587.7</v>
      </c>
      <c r="H95" s="50">
        <v>0</v>
      </c>
      <c r="I95" s="50">
        <v>0</v>
      </c>
      <c r="J95" s="51">
        <v>0</v>
      </c>
      <c r="K95" s="50">
        <v>0</v>
      </c>
      <c r="L95" s="50">
        <v>0</v>
      </c>
      <c r="M95" s="50">
        <v>0</v>
      </c>
      <c r="N95" s="51">
        <v>0</v>
      </c>
      <c r="O95" s="50">
        <v>0</v>
      </c>
      <c r="P95" s="41">
        <v>200</v>
      </c>
      <c r="Q95" s="50">
        <v>200</v>
      </c>
      <c r="R95" s="51">
        <v>200</v>
      </c>
      <c r="S95" s="50">
        <v>200</v>
      </c>
      <c r="T95" s="40">
        <v>6652.9</v>
      </c>
      <c r="U95" s="49">
        <v>15004.4</v>
      </c>
      <c r="V95" s="51">
        <v>23355.9</v>
      </c>
      <c r="W95" s="49">
        <v>35387.7</v>
      </c>
      <c r="X95" s="41">
        <v>0</v>
      </c>
      <c r="Y95" s="50">
        <v>0</v>
      </c>
      <c r="Z95" s="51">
        <v>0</v>
      </c>
      <c r="AA95" s="50">
        <v>0</v>
      </c>
      <c r="AB95" s="10">
        <f t="shared" si="8"/>
        <v>7911</v>
      </c>
      <c r="AC95" s="10">
        <f t="shared" si="9"/>
        <v>16262.5</v>
      </c>
      <c r="AD95" s="10">
        <f t="shared" si="10"/>
        <v>24614</v>
      </c>
      <c r="AE95" s="10">
        <f t="shared" si="11"/>
        <v>36645.8</v>
      </c>
      <c r="AF95" s="41">
        <v>5823.1</v>
      </c>
      <c r="AG95" s="49">
        <v>14174.6</v>
      </c>
      <c r="AH95" s="48">
        <v>22526.1</v>
      </c>
      <c r="AI95" s="49">
        <v>34031.4</v>
      </c>
      <c r="AJ95" s="40">
        <v>1947.8999999999996</v>
      </c>
      <c r="AK95" s="50">
        <v>1947.8999999999996</v>
      </c>
      <c r="AL95" s="48">
        <v>1947.9000000000015</v>
      </c>
      <c r="AM95" s="49">
        <v>2424.4000000000015</v>
      </c>
      <c r="AN95" s="41">
        <v>0</v>
      </c>
      <c r="AO95" s="50">
        <v>0</v>
      </c>
      <c r="AP95" s="51">
        <v>0</v>
      </c>
      <c r="AQ95" s="50">
        <v>0</v>
      </c>
      <c r="AR95" s="40">
        <v>140</v>
      </c>
      <c r="AS95" s="50">
        <v>140</v>
      </c>
      <c r="AT95" s="51">
        <v>140</v>
      </c>
      <c r="AU95" s="50">
        <v>190</v>
      </c>
      <c r="AV95" s="38"/>
      <c r="AW95" s="38"/>
    </row>
    <row r="96" spans="1:49" ht="13.5">
      <c r="A96" s="48">
        <v>76</v>
      </c>
      <c r="B96" s="53" t="s">
        <v>119</v>
      </c>
      <c r="C96" s="6">
        <v>226.8</v>
      </c>
      <c r="D96" s="10">
        <f t="shared" si="12"/>
        <v>3878.2</v>
      </c>
      <c r="E96" s="10">
        <f t="shared" si="13"/>
        <v>8738.1</v>
      </c>
      <c r="F96" s="10">
        <f t="shared" si="14"/>
        <v>13598.1</v>
      </c>
      <c r="G96" s="10">
        <f t="shared" si="15"/>
        <v>20599.600000000002</v>
      </c>
      <c r="H96" s="50">
        <v>0</v>
      </c>
      <c r="I96" s="50">
        <v>0</v>
      </c>
      <c r="J96" s="51">
        <v>0</v>
      </c>
      <c r="K96" s="50">
        <v>0</v>
      </c>
      <c r="L96" s="50">
        <v>0</v>
      </c>
      <c r="M96" s="50">
        <v>0</v>
      </c>
      <c r="N96" s="51">
        <v>0</v>
      </c>
      <c r="O96" s="50">
        <v>0</v>
      </c>
      <c r="P96" s="41">
        <v>0</v>
      </c>
      <c r="Q96" s="50">
        <v>0</v>
      </c>
      <c r="R96" s="51">
        <v>0</v>
      </c>
      <c r="S96" s="50">
        <v>0</v>
      </c>
      <c r="T96" s="40">
        <v>3871.5</v>
      </c>
      <c r="U96" s="49">
        <v>8731.4</v>
      </c>
      <c r="V96" s="51">
        <v>13591.4</v>
      </c>
      <c r="W96" s="49">
        <v>20592.9</v>
      </c>
      <c r="X96" s="41">
        <v>6.7</v>
      </c>
      <c r="Y96" s="50">
        <v>6.7</v>
      </c>
      <c r="Z96" s="51">
        <v>6.7</v>
      </c>
      <c r="AA96" s="50">
        <v>6.7</v>
      </c>
      <c r="AB96" s="10">
        <f t="shared" si="8"/>
        <v>4116.6</v>
      </c>
      <c r="AC96" s="10">
        <f t="shared" si="9"/>
        <v>8976.5</v>
      </c>
      <c r="AD96" s="10">
        <f t="shared" si="10"/>
        <v>13836.5</v>
      </c>
      <c r="AE96" s="10">
        <f t="shared" si="11"/>
        <v>20838</v>
      </c>
      <c r="AF96" s="41">
        <v>3523.6</v>
      </c>
      <c r="AG96" s="49">
        <v>8187.5</v>
      </c>
      <c r="AH96" s="48">
        <v>12716.5</v>
      </c>
      <c r="AI96" s="49">
        <v>19310</v>
      </c>
      <c r="AJ96" s="40">
        <v>588.0000000000005</v>
      </c>
      <c r="AK96" s="50">
        <v>757.9</v>
      </c>
      <c r="AL96" s="48">
        <v>1075</v>
      </c>
      <c r="AM96" s="49">
        <v>1458</v>
      </c>
      <c r="AN96" s="41">
        <v>0</v>
      </c>
      <c r="AO96" s="50">
        <v>0</v>
      </c>
      <c r="AP96" s="51">
        <v>0</v>
      </c>
      <c r="AQ96" s="50">
        <v>0</v>
      </c>
      <c r="AR96" s="40">
        <v>5</v>
      </c>
      <c r="AS96" s="50">
        <v>31.1</v>
      </c>
      <c r="AT96" s="51">
        <v>45</v>
      </c>
      <c r="AU96" s="50">
        <v>70</v>
      </c>
      <c r="AV96" s="38"/>
      <c r="AW96" s="38"/>
    </row>
    <row r="97" spans="1:49" ht="13.5">
      <c r="A97" s="48">
        <v>77</v>
      </c>
      <c r="B97" s="53" t="s">
        <v>120</v>
      </c>
      <c r="C97" s="6">
        <v>8262</v>
      </c>
      <c r="D97" s="10">
        <f t="shared" si="12"/>
        <v>12187.6</v>
      </c>
      <c r="E97" s="10">
        <f t="shared" si="13"/>
        <v>27486.8</v>
      </c>
      <c r="F97" s="10">
        <f t="shared" si="14"/>
        <v>42786.1</v>
      </c>
      <c r="G97" s="10">
        <f t="shared" si="15"/>
        <v>64827.4</v>
      </c>
      <c r="H97" s="50">
        <v>0</v>
      </c>
      <c r="I97" s="50">
        <v>0</v>
      </c>
      <c r="J97" s="51">
        <v>0</v>
      </c>
      <c r="K97" s="50">
        <v>0</v>
      </c>
      <c r="L97" s="50">
        <v>0</v>
      </c>
      <c r="M97" s="50">
        <v>0</v>
      </c>
      <c r="N97" s="51">
        <v>0</v>
      </c>
      <c r="O97" s="50">
        <v>0</v>
      </c>
      <c r="P97" s="41">
        <v>0</v>
      </c>
      <c r="Q97" s="50">
        <v>0</v>
      </c>
      <c r="R97" s="51">
        <v>0</v>
      </c>
      <c r="S97" s="50">
        <v>0</v>
      </c>
      <c r="T97" s="40">
        <v>12187.6</v>
      </c>
      <c r="U97" s="49">
        <v>27486.8</v>
      </c>
      <c r="V97" s="51">
        <v>42786.1</v>
      </c>
      <c r="W97" s="49">
        <v>64827.4</v>
      </c>
      <c r="X97" s="41">
        <v>0</v>
      </c>
      <c r="Y97" s="50">
        <v>0</v>
      </c>
      <c r="Z97" s="51">
        <v>0</v>
      </c>
      <c r="AA97" s="50">
        <v>0</v>
      </c>
      <c r="AB97" s="10">
        <f t="shared" si="8"/>
        <v>20449.600000000002</v>
      </c>
      <c r="AC97" s="10">
        <f t="shared" si="9"/>
        <v>35748.799999999996</v>
      </c>
      <c r="AD97" s="10">
        <f t="shared" si="10"/>
        <v>51048.1</v>
      </c>
      <c r="AE97" s="10">
        <f t="shared" si="11"/>
        <v>73089.4</v>
      </c>
      <c r="AF97" s="41">
        <v>11208.800000000001</v>
      </c>
      <c r="AG97" s="49">
        <v>25058.7</v>
      </c>
      <c r="AH97" s="48">
        <v>39350.1</v>
      </c>
      <c r="AI97" s="49">
        <v>59621.4</v>
      </c>
      <c r="AJ97" s="40">
        <v>5357.800000000001</v>
      </c>
      <c r="AK97" s="50">
        <v>6046.399999999994</v>
      </c>
      <c r="AL97" s="48">
        <v>6518</v>
      </c>
      <c r="AM97" s="49">
        <v>8237.999999999993</v>
      </c>
      <c r="AN97" s="41">
        <v>0</v>
      </c>
      <c r="AO97" s="50">
        <v>0</v>
      </c>
      <c r="AP97" s="51">
        <v>0</v>
      </c>
      <c r="AQ97" s="50">
        <v>0</v>
      </c>
      <c r="AR97" s="40">
        <v>3883</v>
      </c>
      <c r="AS97" s="50">
        <v>4643.7</v>
      </c>
      <c r="AT97" s="51">
        <v>5180</v>
      </c>
      <c r="AU97" s="50">
        <v>5230</v>
      </c>
      <c r="AV97" s="38"/>
      <c r="AW97" s="38"/>
    </row>
    <row r="98" spans="1:49" ht="13.5">
      <c r="A98" s="48">
        <v>78</v>
      </c>
      <c r="B98" s="53" t="s">
        <v>121</v>
      </c>
      <c r="C98" s="6">
        <v>1851.7</v>
      </c>
      <c r="D98" s="10">
        <f t="shared" si="12"/>
        <v>11470.7</v>
      </c>
      <c r="E98" s="10">
        <f t="shared" si="13"/>
        <v>26841.9</v>
      </c>
      <c r="F98" s="10">
        <f t="shared" si="14"/>
        <v>42128.4</v>
      </c>
      <c r="G98" s="10">
        <f t="shared" si="15"/>
        <v>60751.1</v>
      </c>
      <c r="H98" s="50">
        <v>0</v>
      </c>
      <c r="I98" s="50">
        <v>0</v>
      </c>
      <c r="J98" s="51">
        <v>0</v>
      </c>
      <c r="K98" s="50">
        <v>0</v>
      </c>
      <c r="L98" s="50">
        <v>0</v>
      </c>
      <c r="M98" s="50">
        <v>0</v>
      </c>
      <c r="N98" s="51">
        <v>0</v>
      </c>
      <c r="O98" s="50">
        <v>0</v>
      </c>
      <c r="P98" s="41">
        <v>237</v>
      </c>
      <c r="Q98" s="50">
        <v>474</v>
      </c>
      <c r="R98" s="51">
        <v>632</v>
      </c>
      <c r="S98" s="50">
        <v>869</v>
      </c>
      <c r="T98" s="40">
        <v>11227.7</v>
      </c>
      <c r="U98" s="49">
        <v>26361.9</v>
      </c>
      <c r="V98" s="51">
        <v>41490.4</v>
      </c>
      <c r="W98" s="49">
        <v>59876.1</v>
      </c>
      <c r="X98" s="41">
        <v>6</v>
      </c>
      <c r="Y98" s="50">
        <v>6</v>
      </c>
      <c r="Z98" s="51">
        <v>6</v>
      </c>
      <c r="AA98" s="50">
        <v>6</v>
      </c>
      <c r="AB98" s="10">
        <f t="shared" si="8"/>
        <v>13415.4</v>
      </c>
      <c r="AC98" s="10">
        <f t="shared" si="9"/>
        <v>28786.600000000002</v>
      </c>
      <c r="AD98" s="10">
        <f t="shared" si="10"/>
        <v>44073.1</v>
      </c>
      <c r="AE98" s="10">
        <f t="shared" si="11"/>
        <v>62695.8</v>
      </c>
      <c r="AF98" s="41">
        <v>11249.4</v>
      </c>
      <c r="AG98" s="49">
        <v>25243.600000000002</v>
      </c>
      <c r="AH98" s="48">
        <v>39435.1</v>
      </c>
      <c r="AI98" s="49">
        <v>55581.8</v>
      </c>
      <c r="AJ98" s="40">
        <v>2154</v>
      </c>
      <c r="AK98" s="50">
        <v>3514</v>
      </c>
      <c r="AL98" s="48">
        <v>4582</v>
      </c>
      <c r="AM98" s="49">
        <v>6436</v>
      </c>
      <c r="AN98" s="41">
        <v>0</v>
      </c>
      <c r="AO98" s="50">
        <v>0</v>
      </c>
      <c r="AP98" s="51">
        <v>0</v>
      </c>
      <c r="AQ98" s="50">
        <v>0</v>
      </c>
      <c r="AR98" s="40">
        <v>12</v>
      </c>
      <c r="AS98" s="50">
        <v>29</v>
      </c>
      <c r="AT98" s="51">
        <v>56</v>
      </c>
      <c r="AU98" s="50">
        <v>678</v>
      </c>
      <c r="AV98" s="38"/>
      <c r="AW98" s="38"/>
    </row>
    <row r="99" spans="1:49" ht="13.5">
      <c r="A99" s="48">
        <v>79</v>
      </c>
      <c r="B99" s="53" t="s">
        <v>122</v>
      </c>
      <c r="C99" s="6">
        <v>100.4</v>
      </c>
      <c r="D99" s="10">
        <f t="shared" si="12"/>
        <v>7559.3</v>
      </c>
      <c r="E99" s="10">
        <f t="shared" si="13"/>
        <v>17813.8</v>
      </c>
      <c r="F99" s="10">
        <f t="shared" si="14"/>
        <v>28064.2</v>
      </c>
      <c r="G99" s="10">
        <f t="shared" si="15"/>
        <v>40322.799999999996</v>
      </c>
      <c r="H99" s="50">
        <v>0</v>
      </c>
      <c r="I99" s="50">
        <v>0</v>
      </c>
      <c r="J99" s="51">
        <v>0</v>
      </c>
      <c r="K99" s="50">
        <v>0</v>
      </c>
      <c r="L99" s="50">
        <v>0</v>
      </c>
      <c r="M99" s="50">
        <v>0</v>
      </c>
      <c r="N99" s="51">
        <v>0</v>
      </c>
      <c r="O99" s="50">
        <v>0</v>
      </c>
      <c r="P99" s="41">
        <v>0</v>
      </c>
      <c r="Q99" s="50">
        <v>0</v>
      </c>
      <c r="R99" s="51">
        <v>0</v>
      </c>
      <c r="S99" s="50">
        <v>0</v>
      </c>
      <c r="T99" s="40">
        <v>7559.3</v>
      </c>
      <c r="U99" s="49">
        <v>17813.8</v>
      </c>
      <c r="V99" s="51">
        <v>28064.2</v>
      </c>
      <c r="W99" s="49">
        <v>40322.799999999996</v>
      </c>
      <c r="X99" s="41">
        <v>0</v>
      </c>
      <c r="Y99" s="50">
        <v>0</v>
      </c>
      <c r="Z99" s="51">
        <v>0</v>
      </c>
      <c r="AA99" s="50">
        <v>0</v>
      </c>
      <c r="AB99" s="10">
        <f t="shared" si="8"/>
        <v>7659.700000000001</v>
      </c>
      <c r="AC99" s="10">
        <f t="shared" si="9"/>
        <v>17914.2</v>
      </c>
      <c r="AD99" s="10">
        <f t="shared" si="10"/>
        <v>28164.600000000002</v>
      </c>
      <c r="AE99" s="10">
        <f t="shared" si="11"/>
        <v>40423.2</v>
      </c>
      <c r="AF99" s="41">
        <v>6379.700000000001</v>
      </c>
      <c r="AG99" s="49">
        <v>15641.5</v>
      </c>
      <c r="AH99" s="48">
        <v>24777.100000000002</v>
      </c>
      <c r="AI99" s="49">
        <v>36875.7</v>
      </c>
      <c r="AJ99" s="40">
        <v>1177</v>
      </c>
      <c r="AK99" s="50">
        <v>2169.7000000000007</v>
      </c>
      <c r="AL99" s="48">
        <v>3284.5</v>
      </c>
      <c r="AM99" s="49">
        <v>3444.5</v>
      </c>
      <c r="AN99" s="41">
        <v>0</v>
      </c>
      <c r="AO99" s="50">
        <v>0</v>
      </c>
      <c r="AP99" s="51">
        <v>0</v>
      </c>
      <c r="AQ99" s="50">
        <v>0</v>
      </c>
      <c r="AR99" s="40">
        <v>103</v>
      </c>
      <c r="AS99" s="50">
        <v>103</v>
      </c>
      <c r="AT99" s="51">
        <v>103</v>
      </c>
      <c r="AU99" s="50">
        <v>103</v>
      </c>
      <c r="AV99" s="38"/>
      <c r="AW99" s="38"/>
    </row>
    <row r="100" spans="1:49" ht="25.5">
      <c r="A100" s="48">
        <v>80</v>
      </c>
      <c r="B100" s="54" t="s">
        <v>123</v>
      </c>
      <c r="C100" s="6">
        <v>2567.9</v>
      </c>
      <c r="D100" s="10">
        <f t="shared" si="12"/>
        <v>12806.1</v>
      </c>
      <c r="E100" s="10">
        <f t="shared" si="13"/>
        <v>30578.3</v>
      </c>
      <c r="F100" s="10">
        <f t="shared" si="14"/>
        <v>48341</v>
      </c>
      <c r="G100" s="10">
        <f t="shared" si="15"/>
        <v>68369.8</v>
      </c>
      <c r="H100" s="50">
        <v>0</v>
      </c>
      <c r="I100" s="50">
        <v>0</v>
      </c>
      <c r="J100" s="51">
        <v>0</v>
      </c>
      <c r="K100" s="50">
        <v>0</v>
      </c>
      <c r="L100" s="50">
        <v>0</v>
      </c>
      <c r="M100" s="50">
        <v>0</v>
      </c>
      <c r="N100" s="51">
        <v>0</v>
      </c>
      <c r="O100" s="50">
        <v>0</v>
      </c>
      <c r="P100" s="41">
        <v>0</v>
      </c>
      <c r="Q100" s="50">
        <v>0</v>
      </c>
      <c r="R100" s="51">
        <v>0</v>
      </c>
      <c r="S100" s="50">
        <v>0</v>
      </c>
      <c r="T100" s="40">
        <v>12806.1</v>
      </c>
      <c r="U100" s="49">
        <v>30578.3</v>
      </c>
      <c r="V100" s="51">
        <v>48341</v>
      </c>
      <c r="W100" s="49">
        <v>68369.8</v>
      </c>
      <c r="X100" s="41">
        <v>0</v>
      </c>
      <c r="Y100" s="50">
        <v>0</v>
      </c>
      <c r="Z100" s="51">
        <v>0</v>
      </c>
      <c r="AA100" s="50">
        <v>0</v>
      </c>
      <c r="AB100" s="10">
        <f t="shared" si="8"/>
        <v>15722.8</v>
      </c>
      <c r="AC100" s="10">
        <f t="shared" si="9"/>
        <v>33495</v>
      </c>
      <c r="AD100" s="10">
        <f t="shared" si="10"/>
        <v>51257.7</v>
      </c>
      <c r="AE100" s="10">
        <f t="shared" si="11"/>
        <v>71286.5</v>
      </c>
      <c r="AF100" s="41">
        <v>13022.8</v>
      </c>
      <c r="AG100" s="49">
        <v>28685</v>
      </c>
      <c r="AH100" s="48">
        <v>43351.7</v>
      </c>
      <c r="AI100" s="49">
        <v>63010.5</v>
      </c>
      <c r="AJ100" s="40">
        <v>2700</v>
      </c>
      <c r="AK100" s="50">
        <v>4710</v>
      </c>
      <c r="AL100" s="48">
        <v>7656</v>
      </c>
      <c r="AM100" s="49">
        <v>7976</v>
      </c>
      <c r="AN100" s="41">
        <v>0</v>
      </c>
      <c r="AO100" s="50">
        <v>0</v>
      </c>
      <c r="AP100" s="51">
        <v>0</v>
      </c>
      <c r="AQ100" s="50">
        <v>0</v>
      </c>
      <c r="AR100" s="40">
        <v>0</v>
      </c>
      <c r="AS100" s="50">
        <v>100</v>
      </c>
      <c r="AT100" s="51">
        <v>250</v>
      </c>
      <c r="AU100" s="50">
        <v>300</v>
      </c>
      <c r="AV100" s="38"/>
      <c r="AW100" s="38"/>
    </row>
    <row r="101" spans="1:49" ht="25.5">
      <c r="A101" s="48">
        <v>81</v>
      </c>
      <c r="B101" s="54" t="s">
        <v>124</v>
      </c>
      <c r="C101" s="6">
        <v>1338.1</v>
      </c>
      <c r="D101" s="10">
        <f t="shared" si="12"/>
        <v>6411.6</v>
      </c>
      <c r="E101" s="10">
        <f t="shared" si="13"/>
        <v>14460.3</v>
      </c>
      <c r="F101" s="10">
        <f t="shared" si="14"/>
        <v>22508.9</v>
      </c>
      <c r="G101" s="10">
        <f t="shared" si="15"/>
        <v>34104.5</v>
      </c>
      <c r="H101" s="50">
        <v>0</v>
      </c>
      <c r="I101" s="50">
        <v>0</v>
      </c>
      <c r="J101" s="51">
        <v>0</v>
      </c>
      <c r="K101" s="50">
        <v>0</v>
      </c>
      <c r="L101" s="50">
        <v>0</v>
      </c>
      <c r="M101" s="50">
        <v>0</v>
      </c>
      <c r="N101" s="51">
        <v>0</v>
      </c>
      <c r="O101" s="50">
        <v>0</v>
      </c>
      <c r="P101" s="41">
        <v>0</v>
      </c>
      <c r="Q101" s="50">
        <v>0</v>
      </c>
      <c r="R101" s="51">
        <v>0</v>
      </c>
      <c r="S101" s="50">
        <v>0</v>
      </c>
      <c r="T101" s="40">
        <v>6411.6</v>
      </c>
      <c r="U101" s="49">
        <v>14460.3</v>
      </c>
      <c r="V101" s="51">
        <v>22508.9</v>
      </c>
      <c r="W101" s="49">
        <v>34104.5</v>
      </c>
      <c r="X101" s="41">
        <v>0</v>
      </c>
      <c r="Y101" s="50">
        <v>0</v>
      </c>
      <c r="Z101" s="51">
        <v>0</v>
      </c>
      <c r="AA101" s="50">
        <v>0</v>
      </c>
      <c r="AB101" s="10">
        <f t="shared" si="8"/>
        <v>7751.5</v>
      </c>
      <c r="AC101" s="10">
        <f t="shared" si="9"/>
        <v>15800.199999999999</v>
      </c>
      <c r="AD101" s="10">
        <f t="shared" si="10"/>
        <v>23848.8</v>
      </c>
      <c r="AE101" s="10">
        <f t="shared" si="11"/>
        <v>35444.4</v>
      </c>
      <c r="AF101" s="41">
        <v>6061.5</v>
      </c>
      <c r="AG101" s="49">
        <v>13871.9</v>
      </c>
      <c r="AH101" s="48">
        <v>21790.5</v>
      </c>
      <c r="AI101" s="49">
        <v>33055</v>
      </c>
      <c r="AJ101" s="40">
        <v>1480</v>
      </c>
      <c r="AK101" s="50">
        <v>1708.3</v>
      </c>
      <c r="AL101" s="48">
        <v>1828.2999999999993</v>
      </c>
      <c r="AM101" s="49">
        <v>2099.4000000000015</v>
      </c>
      <c r="AN101" s="41">
        <v>20</v>
      </c>
      <c r="AO101" s="50">
        <v>20</v>
      </c>
      <c r="AP101" s="51">
        <v>20</v>
      </c>
      <c r="AQ101" s="50">
        <v>20</v>
      </c>
      <c r="AR101" s="40">
        <v>190</v>
      </c>
      <c r="AS101" s="50">
        <v>200</v>
      </c>
      <c r="AT101" s="51">
        <v>210</v>
      </c>
      <c r="AU101" s="50">
        <v>270</v>
      </c>
      <c r="AV101" s="38"/>
      <c r="AW101" s="38"/>
    </row>
    <row r="102" spans="1:49" ht="13.5">
      <c r="A102" s="48">
        <v>82</v>
      </c>
      <c r="B102" s="53" t="s">
        <v>125</v>
      </c>
      <c r="C102" s="6">
        <v>24.9</v>
      </c>
      <c r="D102" s="10">
        <f t="shared" si="12"/>
        <v>8606.5</v>
      </c>
      <c r="E102" s="10">
        <f t="shared" si="13"/>
        <v>17709.8</v>
      </c>
      <c r="F102" s="10">
        <f t="shared" si="14"/>
        <v>26728</v>
      </c>
      <c r="G102" s="10">
        <f t="shared" si="15"/>
        <v>38425.6</v>
      </c>
      <c r="H102" s="50">
        <v>0</v>
      </c>
      <c r="I102" s="50">
        <v>0</v>
      </c>
      <c r="J102" s="51">
        <v>0</v>
      </c>
      <c r="K102" s="50">
        <v>0</v>
      </c>
      <c r="L102" s="50">
        <v>0</v>
      </c>
      <c r="M102" s="50">
        <v>0</v>
      </c>
      <c r="N102" s="51">
        <v>0</v>
      </c>
      <c r="O102" s="50">
        <v>0</v>
      </c>
      <c r="P102" s="41">
        <v>255</v>
      </c>
      <c r="Q102" s="50">
        <v>510</v>
      </c>
      <c r="R102" s="51">
        <v>680</v>
      </c>
      <c r="S102" s="50">
        <v>930</v>
      </c>
      <c r="T102" s="40">
        <v>8348.5</v>
      </c>
      <c r="U102" s="49">
        <v>17196.8</v>
      </c>
      <c r="V102" s="51">
        <v>26045</v>
      </c>
      <c r="W102" s="49">
        <v>37492.6</v>
      </c>
      <c r="X102" s="41">
        <v>3</v>
      </c>
      <c r="Y102" s="50">
        <v>3</v>
      </c>
      <c r="Z102" s="51">
        <v>3</v>
      </c>
      <c r="AA102" s="50">
        <v>3</v>
      </c>
      <c r="AB102" s="10">
        <f t="shared" si="8"/>
        <v>8631.4</v>
      </c>
      <c r="AC102" s="10">
        <f t="shared" si="9"/>
        <v>17734.699999999997</v>
      </c>
      <c r="AD102" s="10">
        <f t="shared" si="10"/>
        <v>26752.9</v>
      </c>
      <c r="AE102" s="10">
        <f t="shared" si="11"/>
        <v>38450.5</v>
      </c>
      <c r="AF102" s="41">
        <v>7782</v>
      </c>
      <c r="AG102" s="49">
        <v>16815.6</v>
      </c>
      <c r="AH102" s="48">
        <v>25671.4</v>
      </c>
      <c r="AI102" s="49">
        <v>37084</v>
      </c>
      <c r="AJ102" s="40">
        <v>825.9</v>
      </c>
      <c r="AK102" s="50">
        <v>880.1</v>
      </c>
      <c r="AL102" s="48">
        <v>1008</v>
      </c>
      <c r="AM102" s="49">
        <v>1293</v>
      </c>
      <c r="AN102" s="41">
        <v>0</v>
      </c>
      <c r="AO102" s="50">
        <v>0</v>
      </c>
      <c r="AP102" s="51">
        <v>0</v>
      </c>
      <c r="AQ102" s="50">
        <v>0</v>
      </c>
      <c r="AR102" s="40">
        <v>23.5</v>
      </c>
      <c r="AS102" s="50">
        <v>39</v>
      </c>
      <c r="AT102" s="51">
        <v>73.5</v>
      </c>
      <c r="AU102" s="50">
        <v>73.5</v>
      </c>
      <c r="AV102" s="38"/>
      <c r="AW102" s="38"/>
    </row>
    <row r="103" spans="1:49" ht="25.5">
      <c r="A103" s="48">
        <v>83</v>
      </c>
      <c r="B103" s="54" t="s">
        <v>126</v>
      </c>
      <c r="C103" s="6">
        <v>4467</v>
      </c>
      <c r="D103" s="10">
        <f t="shared" si="12"/>
        <v>10292</v>
      </c>
      <c r="E103" s="10">
        <f t="shared" si="13"/>
        <v>23976.8</v>
      </c>
      <c r="F103" s="10">
        <f t="shared" si="14"/>
        <v>37657.6</v>
      </c>
      <c r="G103" s="10">
        <f t="shared" si="15"/>
        <v>54858.2</v>
      </c>
      <c r="H103" s="50">
        <v>0</v>
      </c>
      <c r="I103" s="50">
        <v>0</v>
      </c>
      <c r="J103" s="51">
        <v>0</v>
      </c>
      <c r="K103" s="50">
        <v>0</v>
      </c>
      <c r="L103" s="50">
        <v>0</v>
      </c>
      <c r="M103" s="50">
        <v>0</v>
      </c>
      <c r="N103" s="51">
        <v>0</v>
      </c>
      <c r="O103" s="50">
        <v>0</v>
      </c>
      <c r="P103" s="41">
        <v>0</v>
      </c>
      <c r="Q103" s="50">
        <v>0</v>
      </c>
      <c r="R103" s="51">
        <v>0</v>
      </c>
      <c r="S103" s="50">
        <v>0</v>
      </c>
      <c r="T103" s="40">
        <v>10292</v>
      </c>
      <c r="U103" s="49">
        <v>23976.8</v>
      </c>
      <c r="V103" s="51">
        <v>37657.6</v>
      </c>
      <c r="W103" s="49">
        <v>54858.2</v>
      </c>
      <c r="X103" s="41">
        <v>0</v>
      </c>
      <c r="Y103" s="50">
        <v>0</v>
      </c>
      <c r="Z103" s="51">
        <v>0</v>
      </c>
      <c r="AA103" s="50">
        <v>0</v>
      </c>
      <c r="AB103" s="10">
        <f t="shared" si="8"/>
        <v>14847.099999999999</v>
      </c>
      <c r="AC103" s="10">
        <f t="shared" si="9"/>
        <v>28531.899999999998</v>
      </c>
      <c r="AD103" s="10">
        <f t="shared" si="10"/>
        <v>42212.7</v>
      </c>
      <c r="AE103" s="10">
        <f t="shared" si="11"/>
        <v>59413.3</v>
      </c>
      <c r="AF103" s="41">
        <v>10106.8</v>
      </c>
      <c r="AG103" s="49">
        <v>21792.7</v>
      </c>
      <c r="AH103" s="48">
        <v>33439.4</v>
      </c>
      <c r="AI103" s="49">
        <v>47318.7</v>
      </c>
      <c r="AJ103" s="40">
        <v>3580</v>
      </c>
      <c r="AK103" s="50">
        <v>4752.4</v>
      </c>
      <c r="AL103" s="48">
        <v>6462.199999999997</v>
      </c>
      <c r="AM103" s="49">
        <v>8353.500000000007</v>
      </c>
      <c r="AN103" s="41">
        <v>0</v>
      </c>
      <c r="AO103" s="50">
        <v>10</v>
      </c>
      <c r="AP103" s="51">
        <v>20</v>
      </c>
      <c r="AQ103" s="50">
        <v>50</v>
      </c>
      <c r="AR103" s="40">
        <v>1160.3000000000002</v>
      </c>
      <c r="AS103" s="50">
        <v>1976.8</v>
      </c>
      <c r="AT103" s="51">
        <v>2291.1</v>
      </c>
      <c r="AU103" s="50">
        <v>3691.1</v>
      </c>
      <c r="AV103" s="38"/>
      <c r="AW103" s="38"/>
    </row>
    <row r="104" spans="1:49" ht="13.5">
      <c r="A104" s="48">
        <v>84</v>
      </c>
      <c r="B104" s="53" t="s">
        <v>127</v>
      </c>
      <c r="C104" s="6">
        <v>3292.8</v>
      </c>
      <c r="D104" s="10">
        <f t="shared" si="12"/>
        <v>7220.4</v>
      </c>
      <c r="E104" s="10">
        <f t="shared" si="13"/>
        <v>16284.3</v>
      </c>
      <c r="F104" s="10">
        <f t="shared" si="14"/>
        <v>25348.2</v>
      </c>
      <c r="G104" s="10">
        <f t="shared" si="15"/>
        <v>38406.5</v>
      </c>
      <c r="H104" s="50">
        <v>0</v>
      </c>
      <c r="I104" s="50">
        <v>0</v>
      </c>
      <c r="J104" s="51">
        <v>0</v>
      </c>
      <c r="K104" s="50">
        <v>0</v>
      </c>
      <c r="L104" s="50">
        <v>0</v>
      </c>
      <c r="M104" s="50">
        <v>0</v>
      </c>
      <c r="N104" s="51">
        <v>0</v>
      </c>
      <c r="O104" s="50">
        <v>0</v>
      </c>
      <c r="P104" s="41">
        <v>0</v>
      </c>
      <c r="Q104" s="50">
        <v>0</v>
      </c>
      <c r="R104" s="51">
        <v>0</v>
      </c>
      <c r="S104" s="50">
        <v>0</v>
      </c>
      <c r="T104" s="40">
        <v>7220.4</v>
      </c>
      <c r="U104" s="49">
        <v>16284.3</v>
      </c>
      <c r="V104" s="51">
        <v>25348.2</v>
      </c>
      <c r="W104" s="49">
        <v>38406.5</v>
      </c>
      <c r="X104" s="41">
        <v>0</v>
      </c>
      <c r="Y104" s="50">
        <v>0</v>
      </c>
      <c r="Z104" s="51">
        <v>0</v>
      </c>
      <c r="AA104" s="50">
        <v>0</v>
      </c>
      <c r="AB104" s="10">
        <f t="shared" si="8"/>
        <v>10513.2</v>
      </c>
      <c r="AC104" s="10">
        <f t="shared" si="9"/>
        <v>19577.1</v>
      </c>
      <c r="AD104" s="10">
        <f t="shared" si="10"/>
        <v>28641</v>
      </c>
      <c r="AE104" s="10">
        <f t="shared" si="11"/>
        <v>41699.3</v>
      </c>
      <c r="AF104" s="41">
        <v>6958.2</v>
      </c>
      <c r="AG104" s="49">
        <v>15762.1</v>
      </c>
      <c r="AH104" s="48">
        <v>24026</v>
      </c>
      <c r="AI104" s="49">
        <v>35514.3</v>
      </c>
      <c r="AJ104" s="40">
        <v>2935.000000000001</v>
      </c>
      <c r="AK104" s="50">
        <v>3185</v>
      </c>
      <c r="AL104" s="48">
        <v>3685</v>
      </c>
      <c r="AM104" s="49">
        <v>5255</v>
      </c>
      <c r="AN104" s="41">
        <v>0</v>
      </c>
      <c r="AO104" s="50">
        <v>0</v>
      </c>
      <c r="AP104" s="51">
        <v>0</v>
      </c>
      <c r="AQ104" s="50">
        <v>0</v>
      </c>
      <c r="AR104" s="40">
        <v>620</v>
      </c>
      <c r="AS104" s="50">
        <v>630</v>
      </c>
      <c r="AT104" s="51">
        <v>930</v>
      </c>
      <c r="AU104" s="50">
        <v>930</v>
      </c>
      <c r="AV104" s="38"/>
      <c r="AW104" s="38"/>
    </row>
    <row r="105" spans="1:49" ht="25.5">
      <c r="A105" s="48">
        <v>85</v>
      </c>
      <c r="B105" s="54" t="s">
        <v>128</v>
      </c>
      <c r="C105" s="6">
        <v>909.9</v>
      </c>
      <c r="D105" s="10">
        <f t="shared" si="12"/>
        <v>8057.4</v>
      </c>
      <c r="E105" s="10">
        <f t="shared" si="13"/>
        <v>18275.2</v>
      </c>
      <c r="F105" s="10">
        <f t="shared" si="14"/>
        <v>28488.8</v>
      </c>
      <c r="G105" s="10">
        <f t="shared" si="15"/>
        <v>40294.8</v>
      </c>
      <c r="H105" s="50">
        <v>0</v>
      </c>
      <c r="I105" s="50">
        <v>0</v>
      </c>
      <c r="J105" s="51">
        <v>0</v>
      </c>
      <c r="K105" s="50">
        <v>0</v>
      </c>
      <c r="L105" s="50">
        <v>0</v>
      </c>
      <c r="M105" s="50">
        <v>0</v>
      </c>
      <c r="N105" s="51">
        <v>0</v>
      </c>
      <c r="O105" s="50">
        <v>0</v>
      </c>
      <c r="P105" s="41">
        <v>0</v>
      </c>
      <c r="Q105" s="50">
        <v>0</v>
      </c>
      <c r="R105" s="51">
        <v>0</v>
      </c>
      <c r="S105" s="50">
        <v>0</v>
      </c>
      <c r="T105" s="40">
        <v>8054.4</v>
      </c>
      <c r="U105" s="49">
        <v>18272.2</v>
      </c>
      <c r="V105" s="51">
        <v>28485.8</v>
      </c>
      <c r="W105" s="49">
        <v>40291.8</v>
      </c>
      <c r="X105" s="41">
        <v>3</v>
      </c>
      <c r="Y105" s="50">
        <v>3</v>
      </c>
      <c r="Z105" s="51">
        <v>3</v>
      </c>
      <c r="AA105" s="50">
        <v>3</v>
      </c>
      <c r="AB105" s="10">
        <f t="shared" si="8"/>
        <v>8967.3</v>
      </c>
      <c r="AC105" s="10">
        <f t="shared" si="9"/>
        <v>19185.1</v>
      </c>
      <c r="AD105" s="10">
        <f t="shared" si="10"/>
        <v>29398.7</v>
      </c>
      <c r="AE105" s="10">
        <f t="shared" si="11"/>
        <v>41204.7</v>
      </c>
      <c r="AF105" s="41">
        <v>7935.599999999999</v>
      </c>
      <c r="AG105" s="49">
        <v>17375.5</v>
      </c>
      <c r="AH105" s="48">
        <v>27451.100000000002</v>
      </c>
      <c r="AI105" s="49">
        <v>39183.1</v>
      </c>
      <c r="AJ105" s="40">
        <v>1028.6999999999998</v>
      </c>
      <c r="AK105" s="50">
        <v>1805.5999999999985</v>
      </c>
      <c r="AL105" s="48">
        <v>1942.5999999999985</v>
      </c>
      <c r="AM105" s="49">
        <v>1963.5999999999985</v>
      </c>
      <c r="AN105" s="41">
        <v>0</v>
      </c>
      <c r="AO105" s="50">
        <v>0</v>
      </c>
      <c r="AP105" s="51">
        <v>0</v>
      </c>
      <c r="AQ105" s="50">
        <v>0</v>
      </c>
      <c r="AR105" s="40">
        <v>3</v>
      </c>
      <c r="AS105" s="50">
        <v>4</v>
      </c>
      <c r="AT105" s="51">
        <v>5</v>
      </c>
      <c r="AU105" s="50">
        <v>58</v>
      </c>
      <c r="AV105" s="38"/>
      <c r="AW105" s="38"/>
    </row>
    <row r="106" spans="1:49" ht="13.5">
      <c r="A106" s="48">
        <v>86</v>
      </c>
      <c r="B106" s="53" t="s">
        <v>129</v>
      </c>
      <c r="C106" s="6">
        <v>1633.4</v>
      </c>
      <c r="D106" s="10">
        <f t="shared" si="12"/>
        <v>13785.6</v>
      </c>
      <c r="E106" s="10">
        <f t="shared" si="13"/>
        <v>31091</v>
      </c>
      <c r="F106" s="10">
        <f t="shared" si="14"/>
        <v>48396.4</v>
      </c>
      <c r="G106" s="10">
        <f t="shared" si="15"/>
        <v>73327.8</v>
      </c>
      <c r="H106" s="50">
        <v>0</v>
      </c>
      <c r="I106" s="50">
        <v>0</v>
      </c>
      <c r="J106" s="51">
        <v>0</v>
      </c>
      <c r="K106" s="50">
        <v>0</v>
      </c>
      <c r="L106" s="50">
        <v>0</v>
      </c>
      <c r="M106" s="50">
        <v>0</v>
      </c>
      <c r="N106" s="51">
        <v>0</v>
      </c>
      <c r="O106" s="50">
        <v>0</v>
      </c>
      <c r="P106" s="41">
        <v>0</v>
      </c>
      <c r="Q106" s="50">
        <v>0</v>
      </c>
      <c r="R106" s="51">
        <v>0</v>
      </c>
      <c r="S106" s="50">
        <v>0</v>
      </c>
      <c r="T106" s="40">
        <v>13785.6</v>
      </c>
      <c r="U106" s="49">
        <v>31091</v>
      </c>
      <c r="V106" s="51">
        <v>48396.4</v>
      </c>
      <c r="W106" s="49">
        <v>73327.8</v>
      </c>
      <c r="X106" s="41">
        <v>0</v>
      </c>
      <c r="Y106" s="50">
        <v>0</v>
      </c>
      <c r="Z106" s="51">
        <v>0</v>
      </c>
      <c r="AA106" s="50">
        <v>0</v>
      </c>
      <c r="AB106" s="10">
        <f t="shared" si="8"/>
        <v>15419</v>
      </c>
      <c r="AC106" s="10">
        <f t="shared" si="9"/>
        <v>32724.4</v>
      </c>
      <c r="AD106" s="10">
        <f t="shared" si="10"/>
        <v>50029.8</v>
      </c>
      <c r="AE106" s="10">
        <f t="shared" si="11"/>
        <v>74961.2</v>
      </c>
      <c r="AF106" s="41">
        <v>13807</v>
      </c>
      <c r="AG106" s="49">
        <v>30400.4</v>
      </c>
      <c r="AH106" s="48">
        <v>47173.8</v>
      </c>
      <c r="AI106" s="49">
        <v>69767.4</v>
      </c>
      <c r="AJ106" s="40">
        <v>1610</v>
      </c>
      <c r="AK106" s="50">
        <v>1870</v>
      </c>
      <c r="AL106" s="48">
        <v>2090</v>
      </c>
      <c r="AM106" s="49">
        <v>4083.800000000003</v>
      </c>
      <c r="AN106" s="41">
        <v>0</v>
      </c>
      <c r="AO106" s="50">
        <v>0</v>
      </c>
      <c r="AP106" s="51">
        <v>0</v>
      </c>
      <c r="AQ106" s="50">
        <v>0</v>
      </c>
      <c r="AR106" s="40">
        <v>2</v>
      </c>
      <c r="AS106" s="50">
        <v>454</v>
      </c>
      <c r="AT106" s="51">
        <v>766</v>
      </c>
      <c r="AU106" s="50">
        <v>1110</v>
      </c>
      <c r="AV106" s="38"/>
      <c r="AW106" s="38"/>
    </row>
    <row r="107" spans="1:49" ht="13.5">
      <c r="A107" s="48">
        <v>87</v>
      </c>
      <c r="B107" s="53" t="s">
        <v>130</v>
      </c>
      <c r="C107" s="6">
        <v>23052.6</v>
      </c>
      <c r="D107" s="10">
        <f t="shared" si="12"/>
        <v>12619.5</v>
      </c>
      <c r="E107" s="10">
        <f t="shared" si="13"/>
        <v>29423</v>
      </c>
      <c r="F107" s="10">
        <f t="shared" si="14"/>
        <v>46220.700000000004</v>
      </c>
      <c r="G107" s="10">
        <f t="shared" si="15"/>
        <v>67146.6</v>
      </c>
      <c r="H107" s="50">
        <v>0</v>
      </c>
      <c r="I107" s="50">
        <v>0</v>
      </c>
      <c r="J107" s="51">
        <v>0</v>
      </c>
      <c r="K107" s="50">
        <v>0</v>
      </c>
      <c r="L107" s="50">
        <v>0</v>
      </c>
      <c r="M107" s="50">
        <v>0</v>
      </c>
      <c r="N107" s="51">
        <v>0</v>
      </c>
      <c r="O107" s="50">
        <v>0</v>
      </c>
      <c r="P107" s="41">
        <v>0</v>
      </c>
      <c r="Q107" s="50">
        <v>0</v>
      </c>
      <c r="R107" s="51">
        <v>0</v>
      </c>
      <c r="S107" s="50">
        <v>0</v>
      </c>
      <c r="T107" s="40">
        <v>12569.5</v>
      </c>
      <c r="U107" s="49">
        <v>29373</v>
      </c>
      <c r="V107" s="51">
        <v>46170.700000000004</v>
      </c>
      <c r="W107" s="49">
        <v>67096.6</v>
      </c>
      <c r="X107" s="41">
        <v>50</v>
      </c>
      <c r="Y107" s="50">
        <v>50</v>
      </c>
      <c r="Z107" s="51">
        <v>50</v>
      </c>
      <c r="AA107" s="50">
        <v>50</v>
      </c>
      <c r="AB107" s="10">
        <f t="shared" si="8"/>
        <v>36037.4</v>
      </c>
      <c r="AC107" s="10">
        <f t="shared" si="9"/>
        <v>52840.9</v>
      </c>
      <c r="AD107" s="10">
        <f t="shared" si="10"/>
        <v>69638.6</v>
      </c>
      <c r="AE107" s="10">
        <f t="shared" si="11"/>
        <v>90544.7</v>
      </c>
      <c r="AF107" s="41">
        <v>13769.800000000001</v>
      </c>
      <c r="AG107" s="49">
        <v>29600.1</v>
      </c>
      <c r="AH107" s="48">
        <v>44580.3</v>
      </c>
      <c r="AI107" s="49">
        <v>63603</v>
      </c>
      <c r="AJ107" s="40">
        <v>8286.7</v>
      </c>
      <c r="AK107" s="50">
        <v>9239.900000000001</v>
      </c>
      <c r="AL107" s="48">
        <v>11037.400000000001</v>
      </c>
      <c r="AM107" s="49">
        <v>12880.800000000003</v>
      </c>
      <c r="AN107" s="41">
        <v>940</v>
      </c>
      <c r="AO107" s="50">
        <v>940</v>
      </c>
      <c r="AP107" s="51">
        <v>940</v>
      </c>
      <c r="AQ107" s="50">
        <v>940</v>
      </c>
      <c r="AR107" s="40">
        <v>13040.9</v>
      </c>
      <c r="AS107" s="50">
        <v>13060.9</v>
      </c>
      <c r="AT107" s="51">
        <v>13080.9</v>
      </c>
      <c r="AU107" s="50">
        <v>13120.9</v>
      </c>
      <c r="AV107" s="38"/>
      <c r="AW107" s="38"/>
    </row>
    <row r="108" spans="1:49" ht="13.5">
      <c r="A108" s="48">
        <v>88</v>
      </c>
      <c r="B108" s="53" t="s">
        <v>131</v>
      </c>
      <c r="C108" s="6">
        <v>3297</v>
      </c>
      <c r="D108" s="10">
        <f t="shared" si="12"/>
        <v>8026.1</v>
      </c>
      <c r="E108" s="10">
        <f t="shared" si="13"/>
        <v>18101.5</v>
      </c>
      <c r="F108" s="10">
        <f t="shared" si="14"/>
        <v>28176.9</v>
      </c>
      <c r="G108" s="10">
        <f t="shared" si="15"/>
        <v>42692.2</v>
      </c>
      <c r="H108" s="50">
        <v>0</v>
      </c>
      <c r="I108" s="50">
        <v>0</v>
      </c>
      <c r="J108" s="51">
        <v>0</v>
      </c>
      <c r="K108" s="50">
        <v>0</v>
      </c>
      <c r="L108" s="50">
        <v>0</v>
      </c>
      <c r="M108" s="50">
        <v>0</v>
      </c>
      <c r="N108" s="51">
        <v>0</v>
      </c>
      <c r="O108" s="50">
        <v>0</v>
      </c>
      <c r="P108" s="41">
        <v>0</v>
      </c>
      <c r="Q108" s="50">
        <v>0</v>
      </c>
      <c r="R108" s="51">
        <v>0</v>
      </c>
      <c r="S108" s="50">
        <v>0</v>
      </c>
      <c r="T108" s="40">
        <v>8026.1</v>
      </c>
      <c r="U108" s="49">
        <v>18101.5</v>
      </c>
      <c r="V108" s="51">
        <v>28176.9</v>
      </c>
      <c r="W108" s="49">
        <v>42692.2</v>
      </c>
      <c r="X108" s="41">
        <v>0</v>
      </c>
      <c r="Y108" s="50">
        <v>0</v>
      </c>
      <c r="Z108" s="51">
        <v>0</v>
      </c>
      <c r="AA108" s="50">
        <v>0</v>
      </c>
      <c r="AB108" s="10">
        <f t="shared" si="8"/>
        <v>11441.2</v>
      </c>
      <c r="AC108" s="10">
        <f t="shared" si="9"/>
        <v>21516.6</v>
      </c>
      <c r="AD108" s="10">
        <f t="shared" si="10"/>
        <v>31592</v>
      </c>
      <c r="AE108" s="10">
        <f t="shared" si="11"/>
        <v>46107.3</v>
      </c>
      <c r="AF108" s="41">
        <v>9441.2</v>
      </c>
      <c r="AG108" s="49">
        <v>18966.6</v>
      </c>
      <c r="AH108" s="48">
        <v>28722</v>
      </c>
      <c r="AI108" s="49">
        <v>40027.3</v>
      </c>
      <c r="AJ108" s="40">
        <v>1950</v>
      </c>
      <c r="AK108" s="50">
        <v>2350</v>
      </c>
      <c r="AL108" s="48">
        <v>2670</v>
      </c>
      <c r="AM108" s="49">
        <v>5630</v>
      </c>
      <c r="AN108" s="41">
        <v>0</v>
      </c>
      <c r="AO108" s="50">
        <v>0</v>
      </c>
      <c r="AP108" s="51">
        <v>0</v>
      </c>
      <c r="AQ108" s="50">
        <v>0</v>
      </c>
      <c r="AR108" s="40">
        <v>50</v>
      </c>
      <c r="AS108" s="50">
        <v>200</v>
      </c>
      <c r="AT108" s="51">
        <v>200</v>
      </c>
      <c r="AU108" s="50">
        <v>450</v>
      </c>
      <c r="AV108" s="38"/>
      <c r="AW108" s="38"/>
    </row>
    <row r="109" spans="1:49" ht="13.5">
      <c r="A109" s="48">
        <v>89</v>
      </c>
      <c r="B109" s="53" t="s">
        <v>132</v>
      </c>
      <c r="C109" s="6">
        <v>178.5</v>
      </c>
      <c r="D109" s="10">
        <f t="shared" si="12"/>
        <v>9831.3</v>
      </c>
      <c r="E109" s="10">
        <f t="shared" si="13"/>
        <v>23205.2</v>
      </c>
      <c r="F109" s="10">
        <f t="shared" si="14"/>
        <v>36573.4</v>
      </c>
      <c r="G109" s="10">
        <f t="shared" si="15"/>
        <v>52423</v>
      </c>
      <c r="H109" s="50">
        <v>0</v>
      </c>
      <c r="I109" s="50">
        <v>0</v>
      </c>
      <c r="J109" s="51">
        <v>0</v>
      </c>
      <c r="K109" s="50">
        <v>0</v>
      </c>
      <c r="L109" s="50">
        <v>0</v>
      </c>
      <c r="M109" s="50">
        <v>0</v>
      </c>
      <c r="N109" s="51">
        <v>0</v>
      </c>
      <c r="O109" s="50">
        <v>0</v>
      </c>
      <c r="P109" s="41">
        <v>0</v>
      </c>
      <c r="Q109" s="50">
        <v>0</v>
      </c>
      <c r="R109" s="51">
        <v>0</v>
      </c>
      <c r="S109" s="50">
        <v>0</v>
      </c>
      <c r="T109" s="40">
        <v>9825.3</v>
      </c>
      <c r="U109" s="49">
        <v>23199.2</v>
      </c>
      <c r="V109" s="51">
        <v>36567.4</v>
      </c>
      <c r="W109" s="49">
        <v>52417</v>
      </c>
      <c r="X109" s="41">
        <v>6</v>
      </c>
      <c r="Y109" s="50">
        <v>6</v>
      </c>
      <c r="Z109" s="51">
        <v>6</v>
      </c>
      <c r="AA109" s="50">
        <v>6</v>
      </c>
      <c r="AB109" s="10">
        <f t="shared" si="8"/>
        <v>10180.5</v>
      </c>
      <c r="AC109" s="10">
        <f t="shared" si="9"/>
        <v>23554.399999999998</v>
      </c>
      <c r="AD109" s="10">
        <f t="shared" si="10"/>
        <v>36922.6</v>
      </c>
      <c r="AE109" s="10">
        <f t="shared" si="11"/>
        <v>52772.2</v>
      </c>
      <c r="AF109" s="41">
        <v>8957.4</v>
      </c>
      <c r="AG109" s="49">
        <v>20748.399999999998</v>
      </c>
      <c r="AH109" s="48">
        <v>33455.8</v>
      </c>
      <c r="AI109" s="49">
        <v>46905</v>
      </c>
      <c r="AJ109" s="40">
        <v>1143.1000000000004</v>
      </c>
      <c r="AK109" s="50">
        <v>2706</v>
      </c>
      <c r="AL109" s="48">
        <v>3171.7999999999956</v>
      </c>
      <c r="AM109" s="49">
        <v>5186</v>
      </c>
      <c r="AN109" s="41">
        <v>0</v>
      </c>
      <c r="AO109" s="50">
        <v>0</v>
      </c>
      <c r="AP109" s="51">
        <v>0</v>
      </c>
      <c r="AQ109" s="50">
        <v>20</v>
      </c>
      <c r="AR109" s="40">
        <v>80</v>
      </c>
      <c r="AS109" s="50">
        <v>100</v>
      </c>
      <c r="AT109" s="51">
        <v>295</v>
      </c>
      <c r="AU109" s="50">
        <v>661.2</v>
      </c>
      <c r="AV109" s="38"/>
      <c r="AW109" s="38"/>
    </row>
    <row r="110" spans="1:49" ht="25.5">
      <c r="A110" s="48">
        <v>90</v>
      </c>
      <c r="B110" s="54" t="s">
        <v>133</v>
      </c>
      <c r="C110" s="6">
        <v>351.1</v>
      </c>
      <c r="D110" s="10">
        <f t="shared" si="12"/>
        <v>6668.5</v>
      </c>
      <c r="E110" s="10">
        <f t="shared" si="13"/>
        <v>15039.6</v>
      </c>
      <c r="F110" s="10">
        <f t="shared" si="14"/>
        <v>23410.7</v>
      </c>
      <c r="G110" s="10">
        <f t="shared" si="15"/>
        <v>35470.8</v>
      </c>
      <c r="H110" s="50">
        <v>0</v>
      </c>
      <c r="I110" s="50">
        <v>0</v>
      </c>
      <c r="J110" s="51">
        <v>0</v>
      </c>
      <c r="K110" s="50">
        <v>0</v>
      </c>
      <c r="L110" s="50">
        <v>0</v>
      </c>
      <c r="M110" s="50">
        <v>0</v>
      </c>
      <c r="N110" s="51">
        <v>0</v>
      </c>
      <c r="O110" s="50">
        <v>0</v>
      </c>
      <c r="P110" s="41">
        <v>0</v>
      </c>
      <c r="Q110" s="50">
        <v>0</v>
      </c>
      <c r="R110" s="51">
        <v>0</v>
      </c>
      <c r="S110" s="50">
        <v>0</v>
      </c>
      <c r="T110" s="40">
        <v>6668.5</v>
      </c>
      <c r="U110" s="49">
        <v>15039.6</v>
      </c>
      <c r="V110" s="51">
        <v>23410.7</v>
      </c>
      <c r="W110" s="49">
        <v>35470.8</v>
      </c>
      <c r="X110" s="41">
        <v>0</v>
      </c>
      <c r="Y110" s="50">
        <v>0</v>
      </c>
      <c r="Z110" s="51">
        <v>0</v>
      </c>
      <c r="AA110" s="50">
        <v>0</v>
      </c>
      <c r="AB110" s="10">
        <f t="shared" si="8"/>
        <v>7019.6</v>
      </c>
      <c r="AC110" s="10">
        <f t="shared" si="9"/>
        <v>15390.7</v>
      </c>
      <c r="AD110" s="10">
        <f t="shared" si="10"/>
        <v>23761.8</v>
      </c>
      <c r="AE110" s="10">
        <f t="shared" si="11"/>
        <v>35821.9</v>
      </c>
      <c r="AF110" s="41">
        <v>6137</v>
      </c>
      <c r="AG110" s="49">
        <v>14508.1</v>
      </c>
      <c r="AH110" s="48">
        <v>22879.2</v>
      </c>
      <c r="AI110" s="49">
        <v>34575.9</v>
      </c>
      <c r="AJ110" s="40">
        <v>874.6000000000004</v>
      </c>
      <c r="AK110" s="50">
        <v>854.6</v>
      </c>
      <c r="AL110" s="48">
        <v>874.5999999999985</v>
      </c>
      <c r="AM110" s="49">
        <v>1238</v>
      </c>
      <c r="AN110" s="41">
        <v>0</v>
      </c>
      <c r="AO110" s="50"/>
      <c r="AP110" s="51">
        <v>0</v>
      </c>
      <c r="AQ110" s="50">
        <v>0</v>
      </c>
      <c r="AR110" s="40">
        <v>8</v>
      </c>
      <c r="AS110" s="40">
        <v>28</v>
      </c>
      <c r="AT110" s="40">
        <v>8</v>
      </c>
      <c r="AU110" s="40">
        <v>8</v>
      </c>
      <c r="AV110" s="38"/>
      <c r="AW110" s="38"/>
    </row>
    <row r="111" spans="1:49" ht="13.5">
      <c r="A111" s="48">
        <v>91</v>
      </c>
      <c r="B111" s="53" t="s">
        <v>134</v>
      </c>
      <c r="C111" s="6">
        <v>6130</v>
      </c>
      <c r="D111" s="10">
        <f t="shared" si="12"/>
        <v>9472.2</v>
      </c>
      <c r="E111" s="10">
        <f t="shared" si="13"/>
        <v>21362.9</v>
      </c>
      <c r="F111" s="10">
        <f t="shared" si="14"/>
        <v>33253.5</v>
      </c>
      <c r="G111" s="10">
        <f t="shared" si="15"/>
        <v>50384.1</v>
      </c>
      <c r="H111" s="50">
        <v>0</v>
      </c>
      <c r="I111" s="50">
        <v>0</v>
      </c>
      <c r="J111" s="51">
        <v>0</v>
      </c>
      <c r="K111" s="50">
        <v>0</v>
      </c>
      <c r="L111" s="50">
        <v>0</v>
      </c>
      <c r="M111" s="50">
        <v>0</v>
      </c>
      <c r="N111" s="51">
        <v>0</v>
      </c>
      <c r="O111" s="50">
        <v>0</v>
      </c>
      <c r="P111" s="41">
        <v>0</v>
      </c>
      <c r="Q111" s="50">
        <v>0</v>
      </c>
      <c r="R111" s="51">
        <v>0</v>
      </c>
      <c r="S111" s="50">
        <v>0</v>
      </c>
      <c r="T111" s="40">
        <v>9472.2</v>
      </c>
      <c r="U111" s="49">
        <v>21362.9</v>
      </c>
      <c r="V111" s="51">
        <v>33253.5</v>
      </c>
      <c r="W111" s="49">
        <v>50384.1</v>
      </c>
      <c r="X111" s="41">
        <v>0</v>
      </c>
      <c r="Y111" s="50">
        <v>0</v>
      </c>
      <c r="Z111" s="51">
        <v>0</v>
      </c>
      <c r="AA111" s="50">
        <v>0</v>
      </c>
      <c r="AB111" s="10">
        <f t="shared" si="8"/>
        <v>15606.4</v>
      </c>
      <c r="AC111" s="10">
        <f t="shared" si="9"/>
        <v>27497.1</v>
      </c>
      <c r="AD111" s="10">
        <f t="shared" si="10"/>
        <v>39387.7</v>
      </c>
      <c r="AE111" s="10">
        <f t="shared" si="11"/>
        <v>56518.3</v>
      </c>
      <c r="AF111" s="41">
        <v>13771.4</v>
      </c>
      <c r="AG111" s="49">
        <v>24987.1</v>
      </c>
      <c r="AH111" s="48">
        <v>35337.7</v>
      </c>
      <c r="AI111" s="49">
        <v>50612.8</v>
      </c>
      <c r="AJ111" s="40">
        <v>1445</v>
      </c>
      <c r="AK111" s="50">
        <v>2090</v>
      </c>
      <c r="AL111" s="48">
        <v>3010</v>
      </c>
      <c r="AM111" s="49">
        <v>4715.5</v>
      </c>
      <c r="AN111" s="41">
        <v>0</v>
      </c>
      <c r="AO111" s="50">
        <v>0</v>
      </c>
      <c r="AP111" s="51">
        <v>0</v>
      </c>
      <c r="AQ111" s="50">
        <v>0</v>
      </c>
      <c r="AR111" s="40">
        <v>390</v>
      </c>
      <c r="AS111" s="50">
        <v>420</v>
      </c>
      <c r="AT111" s="51">
        <v>1040</v>
      </c>
      <c r="AU111" s="50">
        <v>1190</v>
      </c>
      <c r="AV111" s="38"/>
      <c r="AW111" s="38"/>
    </row>
    <row r="112" spans="1:49" ht="25.5">
      <c r="A112" s="48">
        <v>92</v>
      </c>
      <c r="B112" s="54" t="s">
        <v>135</v>
      </c>
      <c r="C112" s="6">
        <v>5087.2</v>
      </c>
      <c r="D112" s="10">
        <f t="shared" si="12"/>
        <v>14368.2</v>
      </c>
      <c r="E112" s="10">
        <f t="shared" si="13"/>
        <v>33155</v>
      </c>
      <c r="F112" s="10">
        <f t="shared" si="14"/>
        <v>51937.5</v>
      </c>
      <c r="G112" s="10">
        <f t="shared" si="15"/>
        <v>76538.3</v>
      </c>
      <c r="H112" s="50">
        <v>0</v>
      </c>
      <c r="I112" s="50">
        <v>0</v>
      </c>
      <c r="J112" s="51">
        <v>0</v>
      </c>
      <c r="K112" s="50">
        <v>0</v>
      </c>
      <c r="L112" s="50">
        <v>0</v>
      </c>
      <c r="M112" s="50">
        <v>0</v>
      </c>
      <c r="N112" s="51">
        <v>0</v>
      </c>
      <c r="O112" s="50">
        <v>0</v>
      </c>
      <c r="P112" s="41">
        <v>0</v>
      </c>
      <c r="Q112" s="50">
        <v>0</v>
      </c>
      <c r="R112" s="51">
        <v>0</v>
      </c>
      <c r="S112" s="50">
        <v>0</v>
      </c>
      <c r="T112" s="40">
        <v>14368.2</v>
      </c>
      <c r="U112" s="49">
        <v>33155</v>
      </c>
      <c r="V112" s="51">
        <v>51937.5</v>
      </c>
      <c r="W112" s="49">
        <v>76538.3</v>
      </c>
      <c r="X112" s="41">
        <v>0</v>
      </c>
      <c r="Y112" s="50">
        <v>0</v>
      </c>
      <c r="Z112" s="51">
        <v>0</v>
      </c>
      <c r="AA112" s="50">
        <v>0</v>
      </c>
      <c r="AB112" s="10">
        <f t="shared" si="8"/>
        <v>19886.399999999998</v>
      </c>
      <c r="AC112" s="10">
        <f t="shared" si="9"/>
        <v>38673.200000000004</v>
      </c>
      <c r="AD112" s="10">
        <f t="shared" si="10"/>
        <v>57455.7</v>
      </c>
      <c r="AE112" s="10">
        <f t="shared" si="11"/>
        <v>82056.5</v>
      </c>
      <c r="AF112" s="41">
        <v>11794.5</v>
      </c>
      <c r="AG112" s="49">
        <v>27362.2</v>
      </c>
      <c r="AH112" s="48">
        <v>43429.6</v>
      </c>
      <c r="AI112" s="49">
        <v>63490.4</v>
      </c>
      <c r="AJ112" s="40">
        <v>4981.899999999998</v>
      </c>
      <c r="AK112" s="50">
        <v>7584.1</v>
      </c>
      <c r="AL112" s="48">
        <v>8766.099999999999</v>
      </c>
      <c r="AM112" s="49">
        <v>12806.100000000006</v>
      </c>
      <c r="AN112" s="41">
        <v>100</v>
      </c>
      <c r="AO112" s="50">
        <v>100</v>
      </c>
      <c r="AP112" s="51">
        <v>100</v>
      </c>
      <c r="AQ112" s="50">
        <v>100</v>
      </c>
      <c r="AR112" s="40">
        <v>3010</v>
      </c>
      <c r="AS112" s="50">
        <v>3626.9</v>
      </c>
      <c r="AT112" s="51">
        <v>5160</v>
      </c>
      <c r="AU112" s="50">
        <v>5660</v>
      </c>
      <c r="AV112" s="38"/>
      <c r="AW112" s="38"/>
    </row>
    <row r="113" spans="1:49" ht="13.5">
      <c r="A113" s="48">
        <v>93</v>
      </c>
      <c r="B113" s="53" t="s">
        <v>136</v>
      </c>
      <c r="C113" s="6">
        <v>9170</v>
      </c>
      <c r="D113" s="10">
        <f t="shared" si="12"/>
        <v>10096.9</v>
      </c>
      <c r="E113" s="10">
        <f t="shared" si="13"/>
        <v>22771.7</v>
      </c>
      <c r="F113" s="10">
        <f t="shared" si="14"/>
        <v>35446.5</v>
      </c>
      <c r="G113" s="10">
        <f t="shared" si="15"/>
        <v>53706.9</v>
      </c>
      <c r="H113" s="50">
        <v>0</v>
      </c>
      <c r="I113" s="50">
        <v>0</v>
      </c>
      <c r="J113" s="51">
        <v>0</v>
      </c>
      <c r="K113" s="50">
        <v>0</v>
      </c>
      <c r="L113" s="50">
        <v>0</v>
      </c>
      <c r="M113" s="50">
        <v>0</v>
      </c>
      <c r="N113" s="51">
        <v>0</v>
      </c>
      <c r="O113" s="50">
        <v>0</v>
      </c>
      <c r="P113" s="41">
        <v>0</v>
      </c>
      <c r="Q113" s="50">
        <v>0</v>
      </c>
      <c r="R113" s="51">
        <v>0</v>
      </c>
      <c r="S113" s="50">
        <v>0</v>
      </c>
      <c r="T113" s="40">
        <v>10096.9</v>
      </c>
      <c r="U113" s="49">
        <v>22771.7</v>
      </c>
      <c r="V113" s="51">
        <v>35446.5</v>
      </c>
      <c r="W113" s="49">
        <v>53706.9</v>
      </c>
      <c r="X113" s="41">
        <v>0</v>
      </c>
      <c r="Y113" s="50">
        <v>0</v>
      </c>
      <c r="Z113" s="51">
        <v>0</v>
      </c>
      <c r="AA113" s="50">
        <v>0</v>
      </c>
      <c r="AB113" s="10">
        <f t="shared" si="8"/>
        <v>19266.899999999998</v>
      </c>
      <c r="AC113" s="10">
        <f t="shared" si="9"/>
        <v>31941.7</v>
      </c>
      <c r="AD113" s="10">
        <f t="shared" si="10"/>
        <v>44616.5</v>
      </c>
      <c r="AE113" s="10">
        <f t="shared" si="11"/>
        <v>62876.9</v>
      </c>
      <c r="AF113" s="41">
        <v>12482</v>
      </c>
      <c r="AG113" s="49">
        <v>23424.5</v>
      </c>
      <c r="AH113" s="48">
        <v>34570.7</v>
      </c>
      <c r="AI113" s="49">
        <v>50836.9</v>
      </c>
      <c r="AJ113" s="40">
        <v>5231.899999999998</v>
      </c>
      <c r="AK113" s="50">
        <v>6745.5</v>
      </c>
      <c r="AL113" s="48">
        <v>8056.800000000003</v>
      </c>
      <c r="AM113" s="49">
        <v>9430</v>
      </c>
      <c r="AN113" s="41">
        <v>0</v>
      </c>
      <c r="AO113" s="50">
        <v>0</v>
      </c>
      <c r="AP113" s="51">
        <v>0</v>
      </c>
      <c r="AQ113" s="50">
        <v>0</v>
      </c>
      <c r="AR113" s="40">
        <v>1553</v>
      </c>
      <c r="AS113" s="50">
        <v>1771.7</v>
      </c>
      <c r="AT113" s="51">
        <v>1989</v>
      </c>
      <c r="AU113" s="50">
        <v>2610</v>
      </c>
      <c r="AV113" s="38"/>
      <c r="AW113" s="38"/>
    </row>
    <row r="114" spans="1:49" ht="25.5">
      <c r="A114" s="48">
        <v>94</v>
      </c>
      <c r="B114" s="53" t="s">
        <v>137</v>
      </c>
      <c r="C114" s="6">
        <v>1487.2</v>
      </c>
      <c r="D114" s="10">
        <f t="shared" si="12"/>
        <v>10187</v>
      </c>
      <c r="E114" s="10">
        <f t="shared" si="13"/>
        <v>22975</v>
      </c>
      <c r="F114" s="10">
        <f t="shared" si="14"/>
        <v>35763</v>
      </c>
      <c r="G114" s="10">
        <f t="shared" si="15"/>
        <v>54186.4</v>
      </c>
      <c r="H114" s="50">
        <v>0</v>
      </c>
      <c r="I114" s="50">
        <v>0</v>
      </c>
      <c r="J114" s="51">
        <v>0</v>
      </c>
      <c r="K114" s="50">
        <v>0</v>
      </c>
      <c r="L114" s="50">
        <v>0</v>
      </c>
      <c r="M114" s="50">
        <v>0</v>
      </c>
      <c r="N114" s="51">
        <v>0</v>
      </c>
      <c r="O114" s="50">
        <v>0</v>
      </c>
      <c r="P114" s="41">
        <v>0</v>
      </c>
      <c r="Q114" s="50">
        <v>0</v>
      </c>
      <c r="R114" s="51">
        <v>0</v>
      </c>
      <c r="S114" s="50">
        <v>0</v>
      </c>
      <c r="T114" s="40">
        <v>10187</v>
      </c>
      <c r="U114" s="49">
        <v>22975</v>
      </c>
      <c r="V114" s="51">
        <v>35763</v>
      </c>
      <c r="W114" s="49">
        <v>54186.4</v>
      </c>
      <c r="X114" s="41">
        <v>0</v>
      </c>
      <c r="Y114" s="50">
        <v>0</v>
      </c>
      <c r="Z114" s="51">
        <v>0</v>
      </c>
      <c r="AA114" s="50">
        <v>0</v>
      </c>
      <c r="AB114" s="10">
        <f t="shared" si="8"/>
        <v>11674.2</v>
      </c>
      <c r="AC114" s="10">
        <f t="shared" si="9"/>
        <v>24462.2</v>
      </c>
      <c r="AD114" s="10">
        <f t="shared" si="10"/>
        <v>37250.2</v>
      </c>
      <c r="AE114" s="10">
        <f t="shared" si="11"/>
        <v>55673.6</v>
      </c>
      <c r="AF114" s="41">
        <v>9644.2</v>
      </c>
      <c r="AG114" s="49">
        <v>21122.2</v>
      </c>
      <c r="AH114" s="48">
        <v>33260.2</v>
      </c>
      <c r="AI114" s="49">
        <v>49383.6</v>
      </c>
      <c r="AJ114" s="40">
        <v>2030</v>
      </c>
      <c r="AK114" s="50">
        <v>2270</v>
      </c>
      <c r="AL114" s="48">
        <v>2920</v>
      </c>
      <c r="AM114" s="49">
        <v>5170</v>
      </c>
      <c r="AN114" s="41">
        <v>0</v>
      </c>
      <c r="AO114" s="50">
        <v>200</v>
      </c>
      <c r="AP114" s="51">
        <v>200</v>
      </c>
      <c r="AQ114" s="50">
        <v>200</v>
      </c>
      <c r="AR114" s="40">
        <v>0</v>
      </c>
      <c r="AS114" s="50">
        <v>870</v>
      </c>
      <c r="AT114" s="51">
        <v>870</v>
      </c>
      <c r="AU114" s="50">
        <v>920</v>
      </c>
      <c r="AV114" s="38"/>
      <c r="AW114" s="38"/>
    </row>
    <row r="115" spans="1:49" ht="13.5">
      <c r="A115" s="48">
        <v>95</v>
      </c>
      <c r="B115" s="53" t="s">
        <v>138</v>
      </c>
      <c r="C115" s="6">
        <v>7443.6</v>
      </c>
      <c r="D115" s="10">
        <f t="shared" si="12"/>
        <v>17106.5</v>
      </c>
      <c r="E115" s="10">
        <f t="shared" si="13"/>
        <v>38561.9</v>
      </c>
      <c r="F115" s="10">
        <f t="shared" si="14"/>
        <v>60017.2</v>
      </c>
      <c r="G115" s="10">
        <f t="shared" si="15"/>
        <v>90927.5</v>
      </c>
      <c r="H115" s="50">
        <v>0</v>
      </c>
      <c r="I115" s="50">
        <v>0</v>
      </c>
      <c r="J115" s="51">
        <v>0</v>
      </c>
      <c r="K115" s="50">
        <v>0</v>
      </c>
      <c r="L115" s="50">
        <v>0</v>
      </c>
      <c r="M115" s="50">
        <v>0</v>
      </c>
      <c r="N115" s="51">
        <v>0</v>
      </c>
      <c r="O115" s="50">
        <v>0</v>
      </c>
      <c r="P115" s="41">
        <v>0</v>
      </c>
      <c r="Q115" s="50">
        <v>0</v>
      </c>
      <c r="R115" s="51">
        <v>0</v>
      </c>
      <c r="S115" s="50">
        <v>0</v>
      </c>
      <c r="T115" s="40">
        <v>17091.5</v>
      </c>
      <c r="U115" s="49">
        <v>38546.9</v>
      </c>
      <c r="V115" s="51">
        <v>60002.2</v>
      </c>
      <c r="W115" s="49">
        <v>90912.5</v>
      </c>
      <c r="X115" s="41">
        <v>15</v>
      </c>
      <c r="Y115" s="50">
        <v>15</v>
      </c>
      <c r="Z115" s="51">
        <v>15</v>
      </c>
      <c r="AA115" s="50">
        <v>15</v>
      </c>
      <c r="AB115" s="10">
        <f t="shared" si="8"/>
        <v>24552.2</v>
      </c>
      <c r="AC115" s="10">
        <f t="shared" si="9"/>
        <v>46007.6</v>
      </c>
      <c r="AD115" s="10">
        <f t="shared" si="10"/>
        <v>67462.9</v>
      </c>
      <c r="AE115" s="10">
        <f t="shared" si="11"/>
        <v>98373.2</v>
      </c>
      <c r="AF115" s="41">
        <v>17612.7</v>
      </c>
      <c r="AG115" s="49">
        <v>38188.1</v>
      </c>
      <c r="AH115" s="48">
        <v>58623.4</v>
      </c>
      <c r="AI115" s="49">
        <v>86000</v>
      </c>
      <c r="AJ115" s="40">
        <v>6520</v>
      </c>
      <c r="AK115" s="50">
        <v>7330</v>
      </c>
      <c r="AL115" s="48">
        <v>8019.999999999993</v>
      </c>
      <c r="AM115" s="49">
        <v>11403.699999999997</v>
      </c>
      <c r="AN115" s="41">
        <v>0</v>
      </c>
      <c r="AO115" s="50">
        <v>0</v>
      </c>
      <c r="AP115" s="51">
        <v>0</v>
      </c>
      <c r="AQ115" s="50">
        <v>0</v>
      </c>
      <c r="AR115" s="40">
        <v>419.5</v>
      </c>
      <c r="AS115" s="50">
        <v>489.5</v>
      </c>
      <c r="AT115" s="51">
        <v>819.5</v>
      </c>
      <c r="AU115" s="50">
        <v>969.5</v>
      </c>
      <c r="AV115" s="38"/>
      <c r="AW115" s="38"/>
    </row>
    <row r="116" spans="1:49" ht="13.5">
      <c r="A116" s="48">
        <v>96</v>
      </c>
      <c r="B116" s="55" t="s">
        <v>139</v>
      </c>
      <c r="C116" s="6">
        <v>2176.7</v>
      </c>
      <c r="D116" s="10">
        <f t="shared" si="12"/>
        <v>4858.599999999999</v>
      </c>
      <c r="E116" s="10">
        <f t="shared" si="13"/>
        <v>11616.099999999999</v>
      </c>
      <c r="F116" s="10">
        <f t="shared" si="14"/>
        <v>18369.9</v>
      </c>
      <c r="G116" s="10">
        <f t="shared" si="15"/>
        <v>25941.7</v>
      </c>
      <c r="H116" s="50">
        <v>0</v>
      </c>
      <c r="I116" s="50">
        <v>0</v>
      </c>
      <c r="J116" s="51">
        <v>0</v>
      </c>
      <c r="K116" s="50">
        <v>0</v>
      </c>
      <c r="L116" s="50">
        <v>0</v>
      </c>
      <c r="M116" s="50">
        <v>0</v>
      </c>
      <c r="N116" s="51">
        <v>0</v>
      </c>
      <c r="O116" s="50">
        <v>0</v>
      </c>
      <c r="P116" s="41">
        <v>0</v>
      </c>
      <c r="Q116" s="50">
        <v>0</v>
      </c>
      <c r="R116" s="51">
        <v>0</v>
      </c>
      <c r="S116" s="50">
        <v>0</v>
      </c>
      <c r="T116" s="40">
        <v>4858.599999999999</v>
      </c>
      <c r="U116" s="49">
        <v>11616.099999999999</v>
      </c>
      <c r="V116" s="51">
        <v>18369.9</v>
      </c>
      <c r="W116" s="49">
        <v>25941.7</v>
      </c>
      <c r="X116" s="41">
        <v>0</v>
      </c>
      <c r="Y116" s="50">
        <v>0</v>
      </c>
      <c r="Z116" s="51">
        <v>0</v>
      </c>
      <c r="AA116" s="50">
        <v>0</v>
      </c>
      <c r="AB116" s="10">
        <f t="shared" si="8"/>
        <v>7035.299999999999</v>
      </c>
      <c r="AC116" s="10">
        <f t="shared" si="9"/>
        <v>13792.8</v>
      </c>
      <c r="AD116" s="10">
        <f t="shared" si="10"/>
        <v>20546.6</v>
      </c>
      <c r="AE116" s="10">
        <f t="shared" si="11"/>
        <v>28118.399999999998</v>
      </c>
      <c r="AF116" s="41">
        <v>6299.799999999999</v>
      </c>
      <c r="AG116" s="49">
        <v>12160.1</v>
      </c>
      <c r="AH116" s="48">
        <v>18125.2</v>
      </c>
      <c r="AI116" s="49">
        <v>24322</v>
      </c>
      <c r="AJ116" s="40">
        <v>715.5</v>
      </c>
      <c r="AK116" s="50">
        <v>1592.699999999999</v>
      </c>
      <c r="AL116" s="48">
        <v>2361.399999999998</v>
      </c>
      <c r="AM116" s="49">
        <v>3716.399999999998</v>
      </c>
      <c r="AN116" s="41">
        <v>0</v>
      </c>
      <c r="AO116" s="50">
        <v>0</v>
      </c>
      <c r="AP116" s="51">
        <v>0</v>
      </c>
      <c r="AQ116" s="50">
        <v>0</v>
      </c>
      <c r="AR116" s="40">
        <v>20</v>
      </c>
      <c r="AS116" s="50">
        <v>40</v>
      </c>
      <c r="AT116" s="51">
        <v>60</v>
      </c>
      <c r="AU116" s="50">
        <v>80</v>
      </c>
      <c r="AV116" s="38"/>
      <c r="AW116" s="38"/>
    </row>
    <row r="117" spans="1:49" ht="13.5">
      <c r="A117" s="48">
        <v>97</v>
      </c>
      <c r="B117" s="56" t="s">
        <v>140</v>
      </c>
      <c r="C117" s="6">
        <v>25.7</v>
      </c>
      <c r="D117" s="10">
        <f t="shared" si="12"/>
        <v>9076.3</v>
      </c>
      <c r="E117" s="10">
        <f t="shared" si="13"/>
        <v>16703.9</v>
      </c>
      <c r="F117" s="10">
        <f t="shared" si="14"/>
        <v>24331.4</v>
      </c>
      <c r="G117" s="10">
        <f t="shared" si="15"/>
        <v>32320.3</v>
      </c>
      <c r="H117" s="50">
        <v>0</v>
      </c>
      <c r="I117" s="50">
        <v>0</v>
      </c>
      <c r="J117" s="51">
        <v>0</v>
      </c>
      <c r="K117" s="50">
        <v>0</v>
      </c>
      <c r="L117" s="50">
        <v>0</v>
      </c>
      <c r="M117" s="50">
        <v>0</v>
      </c>
      <c r="N117" s="51">
        <v>0</v>
      </c>
      <c r="O117" s="50">
        <v>0</v>
      </c>
      <c r="P117" s="41">
        <v>0</v>
      </c>
      <c r="Q117" s="50">
        <v>0</v>
      </c>
      <c r="R117" s="51">
        <v>0</v>
      </c>
      <c r="S117" s="50">
        <v>0</v>
      </c>
      <c r="T117" s="40">
        <v>9076.3</v>
      </c>
      <c r="U117" s="49">
        <v>16703.9</v>
      </c>
      <c r="V117" s="51">
        <v>24331.4</v>
      </c>
      <c r="W117" s="49">
        <v>32320.3</v>
      </c>
      <c r="X117" s="41">
        <v>0</v>
      </c>
      <c r="Y117" s="50">
        <v>0</v>
      </c>
      <c r="Z117" s="51">
        <v>0</v>
      </c>
      <c r="AA117" s="50">
        <v>0</v>
      </c>
      <c r="AB117" s="10">
        <f t="shared" si="8"/>
        <v>9102</v>
      </c>
      <c r="AC117" s="10">
        <f t="shared" si="9"/>
        <v>16729.6</v>
      </c>
      <c r="AD117" s="10">
        <f t="shared" si="10"/>
        <v>24357.1</v>
      </c>
      <c r="AE117" s="10">
        <f t="shared" si="11"/>
        <v>32346</v>
      </c>
      <c r="AF117" s="41">
        <v>5717</v>
      </c>
      <c r="AG117" s="49">
        <v>13245.6</v>
      </c>
      <c r="AH117" s="48">
        <v>20792.1</v>
      </c>
      <c r="AI117" s="49">
        <v>25774.9</v>
      </c>
      <c r="AJ117" s="40">
        <v>3365</v>
      </c>
      <c r="AK117" s="50">
        <v>3463.999999999998</v>
      </c>
      <c r="AL117" s="48">
        <v>3545</v>
      </c>
      <c r="AM117" s="49">
        <v>6535</v>
      </c>
      <c r="AN117" s="41">
        <v>0</v>
      </c>
      <c r="AO117" s="50">
        <v>0</v>
      </c>
      <c r="AP117" s="51">
        <v>0</v>
      </c>
      <c r="AQ117" s="50">
        <v>0</v>
      </c>
      <c r="AR117" s="40">
        <v>20</v>
      </c>
      <c r="AS117" s="50">
        <v>20</v>
      </c>
      <c r="AT117" s="51">
        <v>20</v>
      </c>
      <c r="AU117" s="50">
        <v>36.1</v>
      </c>
      <c r="AV117" s="38"/>
      <c r="AW117" s="38"/>
    </row>
    <row r="118" spans="1:49" ht="25.5">
      <c r="A118" s="48">
        <v>98</v>
      </c>
      <c r="B118" s="56" t="s">
        <v>141</v>
      </c>
      <c r="C118" s="6">
        <v>136.5</v>
      </c>
      <c r="D118" s="10">
        <f t="shared" si="12"/>
        <v>4671.8</v>
      </c>
      <c r="E118" s="10">
        <f t="shared" si="13"/>
        <v>10536.9</v>
      </c>
      <c r="F118" s="10">
        <f t="shared" si="14"/>
        <v>16400.8</v>
      </c>
      <c r="G118" s="10">
        <f t="shared" si="15"/>
        <v>24849.8</v>
      </c>
      <c r="H118" s="50">
        <v>0</v>
      </c>
      <c r="I118" s="50">
        <v>0</v>
      </c>
      <c r="J118" s="51">
        <v>0</v>
      </c>
      <c r="K118" s="50">
        <v>0</v>
      </c>
      <c r="L118" s="50">
        <v>0</v>
      </c>
      <c r="M118" s="50">
        <v>0</v>
      </c>
      <c r="N118" s="51">
        <v>0</v>
      </c>
      <c r="O118" s="50">
        <v>0</v>
      </c>
      <c r="P118" s="41">
        <v>0</v>
      </c>
      <c r="Q118" s="50">
        <v>0</v>
      </c>
      <c r="R118" s="51">
        <v>0</v>
      </c>
      <c r="S118" s="50">
        <v>0</v>
      </c>
      <c r="T118" s="40">
        <v>4671.8</v>
      </c>
      <c r="U118" s="49">
        <v>10536.9</v>
      </c>
      <c r="V118" s="51">
        <v>16400.8</v>
      </c>
      <c r="W118" s="49">
        <v>24849.8</v>
      </c>
      <c r="X118" s="41">
        <v>0</v>
      </c>
      <c r="Y118" s="50">
        <v>0</v>
      </c>
      <c r="Z118" s="51">
        <v>0</v>
      </c>
      <c r="AA118" s="50">
        <v>0</v>
      </c>
      <c r="AB118" s="10">
        <f t="shared" si="8"/>
        <v>4854.5</v>
      </c>
      <c r="AC118" s="10">
        <f t="shared" si="9"/>
        <v>10719.6</v>
      </c>
      <c r="AD118" s="10">
        <f t="shared" si="10"/>
        <v>16583.5</v>
      </c>
      <c r="AE118" s="10">
        <f t="shared" si="11"/>
        <v>25032.5</v>
      </c>
      <c r="AF118" s="41">
        <v>4135.8</v>
      </c>
      <c r="AG118" s="49">
        <v>9762.9</v>
      </c>
      <c r="AH118" s="48">
        <v>15436.8</v>
      </c>
      <c r="AI118" s="49">
        <v>23602.8</v>
      </c>
      <c r="AJ118" s="40">
        <v>662.5</v>
      </c>
      <c r="AK118" s="50">
        <v>875.5</v>
      </c>
      <c r="AL118" s="48">
        <v>1065.5</v>
      </c>
      <c r="AM118" s="49">
        <v>1348.5</v>
      </c>
      <c r="AN118" s="41">
        <v>0</v>
      </c>
      <c r="AO118" s="50">
        <v>0</v>
      </c>
      <c r="AP118" s="51">
        <v>0</v>
      </c>
      <c r="AQ118" s="50">
        <v>0</v>
      </c>
      <c r="AR118" s="40">
        <v>56.199999999999996</v>
      </c>
      <c r="AS118" s="50">
        <v>81.2</v>
      </c>
      <c r="AT118" s="51">
        <v>81.2</v>
      </c>
      <c r="AU118" s="50">
        <v>81.2</v>
      </c>
      <c r="AV118" s="38"/>
      <c r="AW118" s="38"/>
    </row>
    <row r="119" spans="1:49" ht="13.5">
      <c r="A119" s="48">
        <v>99</v>
      </c>
      <c r="B119" s="56" t="s">
        <v>142</v>
      </c>
      <c r="C119" s="6">
        <v>692.4</v>
      </c>
      <c r="D119" s="10">
        <f t="shared" si="12"/>
        <v>5004.1</v>
      </c>
      <c r="E119" s="10">
        <f t="shared" si="13"/>
        <v>11285.8</v>
      </c>
      <c r="F119" s="10">
        <f t="shared" si="14"/>
        <v>17567.6</v>
      </c>
      <c r="G119" s="10">
        <f t="shared" si="15"/>
        <v>26617.5</v>
      </c>
      <c r="H119" s="50">
        <v>0</v>
      </c>
      <c r="I119" s="50">
        <v>0</v>
      </c>
      <c r="J119" s="51">
        <v>0</v>
      </c>
      <c r="K119" s="50">
        <v>0</v>
      </c>
      <c r="L119" s="50">
        <v>0</v>
      </c>
      <c r="M119" s="50">
        <v>0</v>
      </c>
      <c r="N119" s="51">
        <v>0</v>
      </c>
      <c r="O119" s="50">
        <v>0</v>
      </c>
      <c r="P119" s="41">
        <v>0</v>
      </c>
      <c r="Q119" s="50">
        <v>0</v>
      </c>
      <c r="R119" s="51">
        <v>0</v>
      </c>
      <c r="S119" s="50">
        <v>0</v>
      </c>
      <c r="T119" s="40">
        <v>5004.1</v>
      </c>
      <c r="U119" s="49">
        <v>11285.8</v>
      </c>
      <c r="V119" s="51">
        <v>17567.6</v>
      </c>
      <c r="W119" s="49">
        <v>26617.5</v>
      </c>
      <c r="X119" s="41">
        <v>0</v>
      </c>
      <c r="Y119" s="50">
        <v>0</v>
      </c>
      <c r="Z119" s="51">
        <v>0</v>
      </c>
      <c r="AA119" s="50">
        <v>0</v>
      </c>
      <c r="AB119" s="10">
        <f t="shared" si="8"/>
        <v>5696.5</v>
      </c>
      <c r="AC119" s="10">
        <f t="shared" si="9"/>
        <v>11978.2</v>
      </c>
      <c r="AD119" s="10">
        <f t="shared" si="10"/>
        <v>18260</v>
      </c>
      <c r="AE119" s="10">
        <f t="shared" si="11"/>
        <v>27309.9</v>
      </c>
      <c r="AF119" s="41">
        <v>4715.5</v>
      </c>
      <c r="AG119" s="49">
        <v>10627.2</v>
      </c>
      <c r="AH119" s="48">
        <v>16729</v>
      </c>
      <c r="AI119" s="49">
        <v>25228.9</v>
      </c>
      <c r="AJ119" s="40">
        <v>870</v>
      </c>
      <c r="AK119" s="50">
        <v>1090</v>
      </c>
      <c r="AL119" s="48">
        <v>1270</v>
      </c>
      <c r="AM119" s="49">
        <v>1790</v>
      </c>
      <c r="AN119" s="41">
        <v>0</v>
      </c>
      <c r="AO119" s="50">
        <v>0</v>
      </c>
      <c r="AP119" s="51">
        <v>0</v>
      </c>
      <c r="AQ119" s="50">
        <v>0</v>
      </c>
      <c r="AR119" s="40">
        <v>111</v>
      </c>
      <c r="AS119" s="50">
        <v>261</v>
      </c>
      <c r="AT119" s="51">
        <v>261</v>
      </c>
      <c r="AU119" s="50">
        <v>291</v>
      </c>
      <c r="AV119" s="38"/>
      <c r="AW119" s="38"/>
    </row>
    <row r="120" spans="1:49" ht="13.5">
      <c r="A120" s="48">
        <v>100</v>
      </c>
      <c r="B120" s="56" t="s">
        <v>143</v>
      </c>
      <c r="C120" s="6">
        <v>621.3</v>
      </c>
      <c r="D120" s="10">
        <f t="shared" si="12"/>
        <v>5403.4</v>
      </c>
      <c r="E120" s="10">
        <f t="shared" si="13"/>
        <v>12186.4</v>
      </c>
      <c r="F120" s="10">
        <f t="shared" si="14"/>
        <v>18969.6</v>
      </c>
      <c r="G120" s="10">
        <f t="shared" si="15"/>
        <v>28741.7</v>
      </c>
      <c r="H120" s="50">
        <v>0</v>
      </c>
      <c r="I120" s="50">
        <v>0</v>
      </c>
      <c r="J120" s="51">
        <v>0</v>
      </c>
      <c r="K120" s="50">
        <v>0</v>
      </c>
      <c r="L120" s="50">
        <v>0</v>
      </c>
      <c r="M120" s="50">
        <v>0</v>
      </c>
      <c r="N120" s="51">
        <v>0</v>
      </c>
      <c r="O120" s="50">
        <v>0</v>
      </c>
      <c r="P120" s="41">
        <v>0</v>
      </c>
      <c r="Q120" s="50">
        <v>0</v>
      </c>
      <c r="R120" s="51">
        <v>0</v>
      </c>
      <c r="S120" s="50">
        <v>0</v>
      </c>
      <c r="T120" s="40">
        <v>5403.4</v>
      </c>
      <c r="U120" s="49">
        <v>12186.4</v>
      </c>
      <c r="V120" s="51">
        <v>18969.6</v>
      </c>
      <c r="W120" s="49">
        <v>28741.7</v>
      </c>
      <c r="X120" s="41">
        <v>0</v>
      </c>
      <c r="Y120" s="50">
        <v>0</v>
      </c>
      <c r="Z120" s="51">
        <v>0</v>
      </c>
      <c r="AA120" s="50">
        <v>0</v>
      </c>
      <c r="AB120" s="10">
        <f t="shared" si="8"/>
        <v>6086.8</v>
      </c>
      <c r="AC120" s="10">
        <f t="shared" si="9"/>
        <v>12869.8</v>
      </c>
      <c r="AD120" s="10">
        <f t="shared" si="10"/>
        <v>19653</v>
      </c>
      <c r="AE120" s="10">
        <f t="shared" si="11"/>
        <v>29425.1</v>
      </c>
      <c r="AF120" s="41">
        <v>5048.3</v>
      </c>
      <c r="AG120" s="49">
        <v>11509.8</v>
      </c>
      <c r="AH120" s="48">
        <v>17916</v>
      </c>
      <c r="AI120" s="49">
        <v>27145.1</v>
      </c>
      <c r="AJ120" s="40">
        <v>1010</v>
      </c>
      <c r="AK120" s="50">
        <v>1314</v>
      </c>
      <c r="AL120" s="48">
        <v>1674</v>
      </c>
      <c r="AM120" s="49">
        <v>2210</v>
      </c>
      <c r="AN120" s="41">
        <v>0</v>
      </c>
      <c r="AO120" s="50">
        <v>0</v>
      </c>
      <c r="AP120" s="51">
        <v>0</v>
      </c>
      <c r="AQ120" s="50">
        <v>0</v>
      </c>
      <c r="AR120" s="40">
        <v>28.5</v>
      </c>
      <c r="AS120" s="50">
        <v>46</v>
      </c>
      <c r="AT120" s="51">
        <v>63</v>
      </c>
      <c r="AU120" s="50">
        <v>70</v>
      </c>
      <c r="AV120" s="38"/>
      <c r="AW120" s="38"/>
    </row>
    <row r="121" spans="1:49" ht="13.5">
      <c r="A121" s="48">
        <v>101</v>
      </c>
      <c r="B121" s="56" t="s">
        <v>112</v>
      </c>
      <c r="C121" s="6">
        <v>171.3</v>
      </c>
      <c r="D121" s="10">
        <f t="shared" si="12"/>
        <v>6067.7</v>
      </c>
      <c r="E121" s="10">
        <f t="shared" si="13"/>
        <v>13419.8</v>
      </c>
      <c r="F121" s="10">
        <f t="shared" si="14"/>
        <v>20771.9</v>
      </c>
      <c r="G121" s="10">
        <f t="shared" si="15"/>
        <v>31281.6</v>
      </c>
      <c r="H121" s="50">
        <v>0</v>
      </c>
      <c r="I121" s="50">
        <v>0</v>
      </c>
      <c r="J121" s="51">
        <v>0</v>
      </c>
      <c r="K121" s="50">
        <v>0</v>
      </c>
      <c r="L121" s="50">
        <v>0</v>
      </c>
      <c r="M121" s="50">
        <v>0</v>
      </c>
      <c r="N121" s="51">
        <v>0</v>
      </c>
      <c r="O121" s="50">
        <v>0</v>
      </c>
      <c r="P121" s="41">
        <v>450</v>
      </c>
      <c r="Q121" s="50">
        <v>750</v>
      </c>
      <c r="R121" s="51">
        <v>1050</v>
      </c>
      <c r="S121" s="50">
        <v>1400</v>
      </c>
      <c r="T121" s="40">
        <v>5617.7</v>
      </c>
      <c r="U121" s="49">
        <v>12669.8</v>
      </c>
      <c r="V121" s="51">
        <v>19721.9</v>
      </c>
      <c r="W121" s="49">
        <v>29881.6</v>
      </c>
      <c r="X121" s="41">
        <v>0</v>
      </c>
      <c r="Y121" s="50">
        <v>0</v>
      </c>
      <c r="Z121" s="51">
        <v>0</v>
      </c>
      <c r="AA121" s="50">
        <v>0</v>
      </c>
      <c r="AB121" s="10">
        <f t="shared" si="8"/>
        <v>6239</v>
      </c>
      <c r="AC121" s="10">
        <f t="shared" si="9"/>
        <v>13591.1</v>
      </c>
      <c r="AD121" s="10">
        <f t="shared" si="10"/>
        <v>20943.2</v>
      </c>
      <c r="AE121" s="10">
        <f t="shared" si="11"/>
        <v>31452.9</v>
      </c>
      <c r="AF121" s="41">
        <v>4971</v>
      </c>
      <c r="AG121" s="49">
        <v>12074.1</v>
      </c>
      <c r="AH121" s="48">
        <v>19195.2</v>
      </c>
      <c r="AI121" s="49">
        <v>28976.9</v>
      </c>
      <c r="AJ121" s="40">
        <v>1241</v>
      </c>
      <c r="AK121" s="50">
        <v>1489</v>
      </c>
      <c r="AL121" s="48">
        <v>1719</v>
      </c>
      <c r="AM121" s="49">
        <v>2446</v>
      </c>
      <c r="AN121" s="41">
        <v>0</v>
      </c>
      <c r="AO121" s="50">
        <v>0</v>
      </c>
      <c r="AP121" s="51">
        <v>0</v>
      </c>
      <c r="AQ121" s="50">
        <v>0</v>
      </c>
      <c r="AR121" s="40">
        <v>27</v>
      </c>
      <c r="AS121" s="50">
        <v>28</v>
      </c>
      <c r="AT121" s="51">
        <v>29</v>
      </c>
      <c r="AU121" s="50">
        <v>30</v>
      </c>
      <c r="AV121" s="38"/>
      <c r="AW121" s="38"/>
    </row>
    <row r="122" spans="1:49" ht="25.5">
      <c r="A122" s="48">
        <v>102</v>
      </c>
      <c r="B122" s="56" t="s">
        <v>144</v>
      </c>
      <c r="C122" s="6">
        <v>6695.3</v>
      </c>
      <c r="D122" s="10">
        <f t="shared" si="12"/>
        <v>15779.4</v>
      </c>
      <c r="E122" s="10">
        <f t="shared" si="13"/>
        <v>37087.299999999996</v>
      </c>
      <c r="F122" s="10">
        <f t="shared" si="14"/>
        <v>58386.9</v>
      </c>
      <c r="G122" s="10">
        <f t="shared" si="15"/>
        <v>84155.20000000001</v>
      </c>
      <c r="H122" s="50">
        <v>0</v>
      </c>
      <c r="I122" s="50">
        <v>0</v>
      </c>
      <c r="J122" s="51">
        <v>0</v>
      </c>
      <c r="K122" s="50">
        <v>0</v>
      </c>
      <c r="L122" s="50">
        <v>0</v>
      </c>
      <c r="M122" s="50">
        <v>0</v>
      </c>
      <c r="N122" s="51">
        <v>0</v>
      </c>
      <c r="O122" s="50">
        <v>0</v>
      </c>
      <c r="P122" s="41">
        <v>0</v>
      </c>
      <c r="Q122" s="50">
        <v>0</v>
      </c>
      <c r="R122" s="51">
        <v>0</v>
      </c>
      <c r="S122" s="50">
        <v>0</v>
      </c>
      <c r="T122" s="40">
        <v>15779.4</v>
      </c>
      <c r="U122" s="49">
        <v>37087.299999999996</v>
      </c>
      <c r="V122" s="51">
        <v>58386.9</v>
      </c>
      <c r="W122" s="49">
        <v>84155.20000000001</v>
      </c>
      <c r="X122" s="41">
        <v>0</v>
      </c>
      <c r="Y122" s="50">
        <v>0</v>
      </c>
      <c r="Z122" s="51">
        <v>0</v>
      </c>
      <c r="AA122" s="50">
        <v>0</v>
      </c>
      <c r="AB122" s="10">
        <f t="shared" si="8"/>
        <v>22882.5</v>
      </c>
      <c r="AC122" s="10">
        <f t="shared" si="9"/>
        <v>44190.399999999994</v>
      </c>
      <c r="AD122" s="10">
        <f t="shared" si="10"/>
        <v>65490</v>
      </c>
      <c r="AE122" s="10">
        <f t="shared" si="11"/>
        <v>91258.3</v>
      </c>
      <c r="AF122" s="41">
        <v>17263.5</v>
      </c>
      <c r="AG122" s="49">
        <v>35902.5</v>
      </c>
      <c r="AH122" s="48">
        <v>55520.1</v>
      </c>
      <c r="AI122" s="49">
        <v>76575.4</v>
      </c>
      <c r="AJ122" s="40">
        <v>4043</v>
      </c>
      <c r="AK122" s="50">
        <v>6616.899999999994</v>
      </c>
      <c r="AL122" s="48">
        <v>8045.9000000000015</v>
      </c>
      <c r="AM122" s="49">
        <v>12622.900000000009</v>
      </c>
      <c r="AN122" s="41">
        <v>1000</v>
      </c>
      <c r="AO122" s="50">
        <v>1000</v>
      </c>
      <c r="AP122" s="51">
        <v>1000</v>
      </c>
      <c r="AQ122" s="50">
        <v>1000</v>
      </c>
      <c r="AR122" s="40">
        <v>576</v>
      </c>
      <c r="AS122" s="50">
        <v>671</v>
      </c>
      <c r="AT122" s="51">
        <v>924</v>
      </c>
      <c r="AU122" s="50">
        <v>1060</v>
      </c>
      <c r="AV122" s="38"/>
      <c r="AW122" s="38"/>
    </row>
    <row r="123" spans="1:49" ht="13.5">
      <c r="A123" s="48">
        <v>103</v>
      </c>
      <c r="B123" s="54" t="s">
        <v>145</v>
      </c>
      <c r="C123" s="6">
        <v>1407.1</v>
      </c>
      <c r="D123" s="10">
        <f t="shared" si="12"/>
        <v>5393.3</v>
      </c>
      <c r="E123" s="10">
        <f t="shared" si="13"/>
        <v>12163.8</v>
      </c>
      <c r="F123" s="10">
        <f t="shared" si="14"/>
        <v>18934.2</v>
      </c>
      <c r="G123" s="10">
        <f t="shared" si="15"/>
        <v>28688.4</v>
      </c>
      <c r="H123" s="50">
        <v>0</v>
      </c>
      <c r="I123" s="50">
        <v>0</v>
      </c>
      <c r="J123" s="51">
        <v>0</v>
      </c>
      <c r="K123" s="50">
        <v>0</v>
      </c>
      <c r="L123" s="50">
        <v>0</v>
      </c>
      <c r="M123" s="50">
        <v>0</v>
      </c>
      <c r="N123" s="51">
        <v>0</v>
      </c>
      <c r="O123" s="50">
        <v>0</v>
      </c>
      <c r="P123" s="41">
        <v>0</v>
      </c>
      <c r="Q123" s="50">
        <v>0</v>
      </c>
      <c r="R123" s="51">
        <v>0</v>
      </c>
      <c r="S123" s="50">
        <v>0</v>
      </c>
      <c r="T123" s="40">
        <v>5393.3</v>
      </c>
      <c r="U123" s="49">
        <v>12163.8</v>
      </c>
      <c r="V123" s="51">
        <v>18934.2</v>
      </c>
      <c r="W123" s="49">
        <v>28688.4</v>
      </c>
      <c r="X123" s="41">
        <v>0</v>
      </c>
      <c r="Y123" s="50">
        <v>0</v>
      </c>
      <c r="Z123" s="51">
        <v>0</v>
      </c>
      <c r="AA123" s="50">
        <v>0</v>
      </c>
      <c r="AB123" s="10">
        <f t="shared" si="8"/>
        <v>6809.3</v>
      </c>
      <c r="AC123" s="10">
        <f t="shared" si="9"/>
        <v>13579.8</v>
      </c>
      <c r="AD123" s="10">
        <f t="shared" si="10"/>
        <v>20350.2</v>
      </c>
      <c r="AE123" s="10">
        <f t="shared" si="11"/>
        <v>30104.4</v>
      </c>
      <c r="AF123" s="41">
        <v>5904.3</v>
      </c>
      <c r="AG123" s="49">
        <v>12404.8</v>
      </c>
      <c r="AH123" s="48">
        <v>18905.2</v>
      </c>
      <c r="AI123" s="49">
        <v>28459.4</v>
      </c>
      <c r="AJ123" s="40">
        <v>480</v>
      </c>
      <c r="AK123" s="50">
        <v>750</v>
      </c>
      <c r="AL123" s="48">
        <v>1020</v>
      </c>
      <c r="AM123" s="49">
        <v>1220</v>
      </c>
      <c r="AN123" s="41">
        <v>0</v>
      </c>
      <c r="AO123" s="50">
        <v>0</v>
      </c>
      <c r="AP123" s="51">
        <v>0</v>
      </c>
      <c r="AQ123" s="50">
        <v>0</v>
      </c>
      <c r="AR123" s="40">
        <v>425</v>
      </c>
      <c r="AS123" s="50">
        <v>425</v>
      </c>
      <c r="AT123" s="51">
        <v>425</v>
      </c>
      <c r="AU123" s="50">
        <v>425</v>
      </c>
      <c r="AV123" s="38"/>
      <c r="AW123" s="38"/>
    </row>
    <row r="124" spans="1:49" ht="25.5">
      <c r="A124" s="48">
        <v>104</v>
      </c>
      <c r="B124" s="54" t="s">
        <v>146</v>
      </c>
      <c r="C124" s="6">
        <v>4321.6</v>
      </c>
      <c r="D124" s="10">
        <f t="shared" si="12"/>
        <v>9876.6</v>
      </c>
      <c r="E124" s="10">
        <f t="shared" si="13"/>
        <v>22271</v>
      </c>
      <c r="F124" s="10">
        <f t="shared" si="14"/>
        <v>34665.4</v>
      </c>
      <c r="G124" s="10">
        <f t="shared" si="15"/>
        <v>52521.9</v>
      </c>
      <c r="H124" s="50">
        <v>0</v>
      </c>
      <c r="I124" s="50">
        <v>0</v>
      </c>
      <c r="J124" s="51">
        <v>0</v>
      </c>
      <c r="K124" s="50">
        <v>0</v>
      </c>
      <c r="L124" s="50">
        <v>0</v>
      </c>
      <c r="M124" s="50">
        <v>0</v>
      </c>
      <c r="N124" s="51">
        <v>0</v>
      </c>
      <c r="O124" s="50">
        <v>0</v>
      </c>
      <c r="P124" s="41">
        <v>0</v>
      </c>
      <c r="Q124" s="50">
        <v>0</v>
      </c>
      <c r="R124" s="51">
        <v>0</v>
      </c>
      <c r="S124" s="50">
        <v>0</v>
      </c>
      <c r="T124" s="40">
        <v>9873.6</v>
      </c>
      <c r="U124" s="49">
        <v>22268</v>
      </c>
      <c r="V124" s="51">
        <v>34662.4</v>
      </c>
      <c r="W124" s="49">
        <v>52518.9</v>
      </c>
      <c r="X124" s="41">
        <v>3</v>
      </c>
      <c r="Y124" s="50">
        <v>3</v>
      </c>
      <c r="Z124" s="51">
        <v>3</v>
      </c>
      <c r="AA124" s="50">
        <v>3</v>
      </c>
      <c r="AB124" s="10">
        <f t="shared" si="8"/>
        <v>14198.2</v>
      </c>
      <c r="AC124" s="10">
        <f t="shared" si="9"/>
        <v>26592.6</v>
      </c>
      <c r="AD124" s="10">
        <f t="shared" si="10"/>
        <v>38987</v>
      </c>
      <c r="AE124" s="10">
        <f t="shared" si="11"/>
        <v>56843.5</v>
      </c>
      <c r="AF124" s="41">
        <v>9038.2</v>
      </c>
      <c r="AG124" s="49">
        <v>19879.6</v>
      </c>
      <c r="AH124" s="48">
        <v>31829</v>
      </c>
      <c r="AI124" s="49">
        <v>47750.5</v>
      </c>
      <c r="AJ124" s="40">
        <v>5105</v>
      </c>
      <c r="AK124" s="50">
        <v>6619</v>
      </c>
      <c r="AL124" s="48">
        <v>7043</v>
      </c>
      <c r="AM124" s="49">
        <v>8943</v>
      </c>
      <c r="AN124" s="41">
        <v>25</v>
      </c>
      <c r="AO124" s="50">
        <v>25</v>
      </c>
      <c r="AP124" s="51">
        <v>25</v>
      </c>
      <c r="AQ124" s="50">
        <v>50</v>
      </c>
      <c r="AR124" s="40">
        <v>30</v>
      </c>
      <c r="AS124" s="50">
        <v>69</v>
      </c>
      <c r="AT124" s="51">
        <v>90</v>
      </c>
      <c r="AU124" s="50">
        <v>100</v>
      </c>
      <c r="AV124" s="38"/>
      <c r="AW124" s="38"/>
    </row>
    <row r="125" spans="1:49" ht="13.5">
      <c r="A125" s="48">
        <v>105</v>
      </c>
      <c r="B125" s="56" t="s">
        <v>147</v>
      </c>
      <c r="C125" s="6">
        <v>18.2</v>
      </c>
      <c r="D125" s="10">
        <f t="shared" si="12"/>
        <v>5889.4</v>
      </c>
      <c r="E125" s="10">
        <f t="shared" si="13"/>
        <v>13282.5</v>
      </c>
      <c r="F125" s="10">
        <f t="shared" si="14"/>
        <v>20675.6</v>
      </c>
      <c r="G125" s="10">
        <f t="shared" si="15"/>
        <v>31326.7</v>
      </c>
      <c r="H125" s="50">
        <v>0</v>
      </c>
      <c r="I125" s="50">
        <v>0</v>
      </c>
      <c r="J125" s="51">
        <v>0</v>
      </c>
      <c r="K125" s="50">
        <v>0</v>
      </c>
      <c r="L125" s="50">
        <v>0</v>
      </c>
      <c r="M125" s="50">
        <v>0</v>
      </c>
      <c r="N125" s="51">
        <v>0</v>
      </c>
      <c r="O125" s="50">
        <v>0</v>
      </c>
      <c r="P125" s="41">
        <v>0</v>
      </c>
      <c r="Q125" s="50">
        <v>0</v>
      </c>
      <c r="R125" s="51">
        <v>0</v>
      </c>
      <c r="S125" s="50">
        <v>0</v>
      </c>
      <c r="T125" s="40">
        <v>5889.4</v>
      </c>
      <c r="U125" s="49">
        <v>13282.5</v>
      </c>
      <c r="V125" s="51">
        <v>20675.6</v>
      </c>
      <c r="W125" s="49">
        <v>31326.7</v>
      </c>
      <c r="X125" s="41">
        <v>0</v>
      </c>
      <c r="Y125" s="50">
        <v>0</v>
      </c>
      <c r="Z125" s="51">
        <v>0</v>
      </c>
      <c r="AA125" s="50">
        <v>0</v>
      </c>
      <c r="AB125" s="10">
        <f t="shared" si="8"/>
        <v>5982.4</v>
      </c>
      <c r="AC125" s="10">
        <f t="shared" si="9"/>
        <v>13375.5</v>
      </c>
      <c r="AD125" s="10">
        <f t="shared" si="10"/>
        <v>20768.6</v>
      </c>
      <c r="AE125" s="10">
        <f t="shared" si="11"/>
        <v>31419.7</v>
      </c>
      <c r="AF125" s="41">
        <v>5429.4</v>
      </c>
      <c r="AG125" s="49">
        <v>12726.5</v>
      </c>
      <c r="AH125" s="48">
        <v>19981.6</v>
      </c>
      <c r="AI125" s="49">
        <v>29524.3</v>
      </c>
      <c r="AJ125" s="40">
        <v>553</v>
      </c>
      <c r="AK125" s="50">
        <v>638</v>
      </c>
      <c r="AL125" s="48">
        <v>771</v>
      </c>
      <c r="AM125" s="49">
        <v>1868.4000000000015</v>
      </c>
      <c r="AN125" s="41">
        <v>0</v>
      </c>
      <c r="AO125" s="50">
        <v>0</v>
      </c>
      <c r="AP125" s="51">
        <v>0</v>
      </c>
      <c r="AQ125" s="50">
        <v>0</v>
      </c>
      <c r="AR125" s="40">
        <v>0</v>
      </c>
      <c r="AS125" s="50">
        <v>11</v>
      </c>
      <c r="AT125" s="51">
        <v>16</v>
      </c>
      <c r="AU125" s="50">
        <v>27</v>
      </c>
      <c r="AV125" s="38"/>
      <c r="AW125" s="38"/>
    </row>
    <row r="126" spans="1:49" ht="25.5">
      <c r="A126" s="48">
        <v>106</v>
      </c>
      <c r="B126" s="56" t="s">
        <v>148</v>
      </c>
      <c r="C126" s="6">
        <v>4572.3</v>
      </c>
      <c r="D126" s="10">
        <f t="shared" si="12"/>
        <v>15828.400000000001</v>
      </c>
      <c r="E126" s="10">
        <f t="shared" si="13"/>
        <v>37899.9</v>
      </c>
      <c r="F126" s="10">
        <f t="shared" si="14"/>
        <v>59959.3</v>
      </c>
      <c r="G126" s="10">
        <f t="shared" si="15"/>
        <v>84520</v>
      </c>
      <c r="H126" s="50">
        <v>0</v>
      </c>
      <c r="I126" s="50">
        <v>0</v>
      </c>
      <c r="J126" s="51">
        <v>0</v>
      </c>
      <c r="K126" s="50">
        <v>0</v>
      </c>
      <c r="L126" s="50">
        <v>0</v>
      </c>
      <c r="M126" s="50">
        <v>0</v>
      </c>
      <c r="N126" s="51">
        <v>0</v>
      </c>
      <c r="O126" s="50">
        <v>0</v>
      </c>
      <c r="P126" s="41">
        <v>0</v>
      </c>
      <c r="Q126" s="50">
        <v>0</v>
      </c>
      <c r="R126" s="51">
        <v>0</v>
      </c>
      <c r="S126" s="50">
        <v>0</v>
      </c>
      <c r="T126" s="40">
        <v>15828.400000000001</v>
      </c>
      <c r="U126" s="49">
        <v>37899.9</v>
      </c>
      <c r="V126" s="51">
        <v>59959.3</v>
      </c>
      <c r="W126" s="49">
        <v>84520</v>
      </c>
      <c r="X126" s="41">
        <v>0</v>
      </c>
      <c r="Y126" s="50">
        <v>0</v>
      </c>
      <c r="Z126" s="51">
        <v>0</v>
      </c>
      <c r="AA126" s="50">
        <v>0</v>
      </c>
      <c r="AB126" s="10">
        <f t="shared" si="8"/>
        <v>20673.4</v>
      </c>
      <c r="AC126" s="10">
        <f t="shared" si="9"/>
        <v>42744.899999999994</v>
      </c>
      <c r="AD126" s="10">
        <f t="shared" si="10"/>
        <v>64804.3</v>
      </c>
      <c r="AE126" s="10">
        <f t="shared" si="11"/>
        <v>89365</v>
      </c>
      <c r="AF126" s="41">
        <v>15958.400000000001</v>
      </c>
      <c r="AG126" s="49">
        <v>35672.1</v>
      </c>
      <c r="AH126" s="48">
        <v>56239.600000000006</v>
      </c>
      <c r="AI126" s="49">
        <v>78172.8</v>
      </c>
      <c r="AJ126" s="40">
        <v>3635</v>
      </c>
      <c r="AK126" s="50">
        <v>5992.799999999996</v>
      </c>
      <c r="AL126" s="48">
        <v>7134.699999999997</v>
      </c>
      <c r="AM126" s="49">
        <v>9669.699999999997</v>
      </c>
      <c r="AN126" s="41">
        <v>1000</v>
      </c>
      <c r="AO126" s="50">
        <v>1000</v>
      </c>
      <c r="AP126" s="51">
        <v>1000</v>
      </c>
      <c r="AQ126" s="50">
        <v>1000</v>
      </c>
      <c r="AR126" s="40">
        <v>80</v>
      </c>
      <c r="AS126" s="50">
        <v>80</v>
      </c>
      <c r="AT126" s="51">
        <v>430</v>
      </c>
      <c r="AU126" s="50">
        <v>522.5</v>
      </c>
      <c r="AV126" s="38"/>
      <c r="AW126" s="38"/>
    </row>
    <row r="127" spans="1:49" ht="13.5">
      <c r="A127" s="48">
        <v>107</v>
      </c>
      <c r="B127" s="56" t="s">
        <v>149</v>
      </c>
      <c r="C127" s="6">
        <v>451.8</v>
      </c>
      <c r="D127" s="10">
        <f t="shared" si="12"/>
        <v>7098.6</v>
      </c>
      <c r="E127" s="10">
        <f t="shared" si="13"/>
        <v>16009.5</v>
      </c>
      <c r="F127" s="10">
        <f t="shared" si="14"/>
        <v>24920.5</v>
      </c>
      <c r="G127" s="10">
        <f t="shared" si="15"/>
        <v>37758.5</v>
      </c>
      <c r="H127" s="50">
        <v>0</v>
      </c>
      <c r="I127" s="50">
        <v>0</v>
      </c>
      <c r="J127" s="51">
        <v>0</v>
      </c>
      <c r="K127" s="50">
        <v>0</v>
      </c>
      <c r="L127" s="50">
        <v>0</v>
      </c>
      <c r="M127" s="50">
        <v>0</v>
      </c>
      <c r="N127" s="51">
        <v>0</v>
      </c>
      <c r="O127" s="50">
        <v>0</v>
      </c>
      <c r="P127" s="41">
        <v>0</v>
      </c>
      <c r="Q127" s="50">
        <v>0</v>
      </c>
      <c r="R127" s="51">
        <v>0</v>
      </c>
      <c r="S127" s="50">
        <v>0</v>
      </c>
      <c r="T127" s="40">
        <v>7098.6</v>
      </c>
      <c r="U127" s="49">
        <v>16009.5</v>
      </c>
      <c r="V127" s="51">
        <v>24920.5</v>
      </c>
      <c r="W127" s="49">
        <v>37758.5</v>
      </c>
      <c r="X127" s="41">
        <v>0</v>
      </c>
      <c r="Y127" s="50">
        <v>0</v>
      </c>
      <c r="Z127" s="51">
        <v>0</v>
      </c>
      <c r="AA127" s="50">
        <v>0</v>
      </c>
      <c r="AB127" s="10">
        <f t="shared" si="8"/>
        <v>7888.4</v>
      </c>
      <c r="AC127" s="10">
        <f t="shared" si="9"/>
        <v>16799.3</v>
      </c>
      <c r="AD127" s="10">
        <f t="shared" si="10"/>
        <v>25710.3</v>
      </c>
      <c r="AE127" s="10">
        <f t="shared" si="11"/>
        <v>38548.3</v>
      </c>
      <c r="AF127" s="41">
        <v>6532.4</v>
      </c>
      <c r="AG127" s="49">
        <v>15398.3</v>
      </c>
      <c r="AH127" s="48">
        <v>24269.3</v>
      </c>
      <c r="AI127" s="49">
        <v>36400</v>
      </c>
      <c r="AJ127" s="40">
        <v>1231</v>
      </c>
      <c r="AK127" s="50">
        <v>1276</v>
      </c>
      <c r="AL127" s="48">
        <v>1316</v>
      </c>
      <c r="AM127" s="49">
        <v>1972.7000000000044</v>
      </c>
      <c r="AN127" s="41">
        <v>0</v>
      </c>
      <c r="AO127" s="50">
        <v>0</v>
      </c>
      <c r="AP127" s="51">
        <v>0</v>
      </c>
      <c r="AQ127" s="50">
        <v>0</v>
      </c>
      <c r="AR127" s="40">
        <v>125</v>
      </c>
      <c r="AS127" s="50">
        <v>125</v>
      </c>
      <c r="AT127" s="51">
        <v>125</v>
      </c>
      <c r="AU127" s="50">
        <v>175.6</v>
      </c>
      <c r="AV127" s="38"/>
      <c r="AW127" s="38"/>
    </row>
    <row r="128" spans="1:49" ht="13.5">
      <c r="A128" s="48">
        <v>108</v>
      </c>
      <c r="B128" s="56" t="s">
        <v>150</v>
      </c>
      <c r="C128" s="6">
        <v>3460</v>
      </c>
      <c r="D128" s="10">
        <f t="shared" si="12"/>
        <v>7959.5</v>
      </c>
      <c r="E128" s="10">
        <f t="shared" si="13"/>
        <v>19326.9</v>
      </c>
      <c r="F128" s="10">
        <f t="shared" si="14"/>
        <v>30686.4</v>
      </c>
      <c r="G128" s="10">
        <f t="shared" si="15"/>
        <v>42541.5</v>
      </c>
      <c r="H128" s="50">
        <v>0</v>
      </c>
      <c r="I128" s="50">
        <v>0</v>
      </c>
      <c r="J128" s="51">
        <v>0</v>
      </c>
      <c r="K128" s="50">
        <v>0</v>
      </c>
      <c r="L128" s="50">
        <v>0</v>
      </c>
      <c r="M128" s="50">
        <v>0</v>
      </c>
      <c r="N128" s="51">
        <v>0</v>
      </c>
      <c r="O128" s="50">
        <v>0</v>
      </c>
      <c r="P128" s="41">
        <v>0</v>
      </c>
      <c r="Q128" s="50">
        <v>0</v>
      </c>
      <c r="R128" s="51">
        <v>0</v>
      </c>
      <c r="S128" s="50">
        <v>0</v>
      </c>
      <c r="T128" s="40">
        <v>7959.5</v>
      </c>
      <c r="U128" s="49">
        <v>19326.9</v>
      </c>
      <c r="V128" s="51">
        <v>30686.4</v>
      </c>
      <c r="W128" s="49">
        <v>42541.5</v>
      </c>
      <c r="X128" s="41">
        <v>0</v>
      </c>
      <c r="Y128" s="50">
        <v>0</v>
      </c>
      <c r="Z128" s="51">
        <v>0</v>
      </c>
      <c r="AA128" s="50">
        <v>0</v>
      </c>
      <c r="AB128" s="10">
        <f t="shared" si="8"/>
        <v>11797.800000000001</v>
      </c>
      <c r="AC128" s="10">
        <f t="shared" si="9"/>
        <v>23165.2</v>
      </c>
      <c r="AD128" s="10">
        <f t="shared" si="10"/>
        <v>34524.7</v>
      </c>
      <c r="AE128" s="10">
        <f t="shared" si="11"/>
        <v>46379.8</v>
      </c>
      <c r="AF128" s="41">
        <v>9372.800000000001</v>
      </c>
      <c r="AG128" s="49">
        <v>18405.2</v>
      </c>
      <c r="AH128" s="48">
        <v>28015.7</v>
      </c>
      <c r="AI128" s="49">
        <v>39365.8</v>
      </c>
      <c r="AJ128" s="40">
        <v>1915</v>
      </c>
      <c r="AK128" s="50">
        <v>3690</v>
      </c>
      <c r="AL128" s="48">
        <v>4858.999999999996</v>
      </c>
      <c r="AM128" s="49">
        <v>5354</v>
      </c>
      <c r="AN128" s="41">
        <v>0</v>
      </c>
      <c r="AO128" s="50">
        <v>0</v>
      </c>
      <c r="AP128" s="51">
        <v>0</v>
      </c>
      <c r="AQ128" s="50">
        <v>0</v>
      </c>
      <c r="AR128" s="40">
        <v>510</v>
      </c>
      <c r="AS128" s="50">
        <v>1070</v>
      </c>
      <c r="AT128" s="51">
        <v>1650</v>
      </c>
      <c r="AU128" s="50">
        <v>1660</v>
      </c>
      <c r="AV128" s="38"/>
      <c r="AW128" s="38"/>
    </row>
    <row r="129" spans="1:49" ht="13.5">
      <c r="A129" s="48">
        <v>109</v>
      </c>
      <c r="B129" s="56" t="s">
        <v>151</v>
      </c>
      <c r="C129" s="6">
        <v>1034.8</v>
      </c>
      <c r="D129" s="10">
        <f t="shared" si="12"/>
        <v>3103.1</v>
      </c>
      <c r="E129" s="10">
        <f t="shared" si="13"/>
        <v>6998.6</v>
      </c>
      <c r="F129" s="10">
        <f t="shared" si="14"/>
        <v>10894</v>
      </c>
      <c r="G129" s="10">
        <f t="shared" si="15"/>
        <v>16506.1</v>
      </c>
      <c r="H129" s="50">
        <v>0</v>
      </c>
      <c r="I129" s="50">
        <v>0</v>
      </c>
      <c r="J129" s="51">
        <v>0</v>
      </c>
      <c r="K129" s="50">
        <v>0</v>
      </c>
      <c r="L129" s="50">
        <v>0</v>
      </c>
      <c r="M129" s="50">
        <v>0</v>
      </c>
      <c r="N129" s="51">
        <v>0</v>
      </c>
      <c r="O129" s="50">
        <v>0</v>
      </c>
      <c r="P129" s="41">
        <v>0</v>
      </c>
      <c r="Q129" s="50">
        <v>0</v>
      </c>
      <c r="R129" s="51">
        <v>0</v>
      </c>
      <c r="S129" s="50">
        <v>0</v>
      </c>
      <c r="T129" s="40">
        <v>3103.1</v>
      </c>
      <c r="U129" s="49">
        <v>6998.6</v>
      </c>
      <c r="V129" s="51">
        <v>10894</v>
      </c>
      <c r="W129" s="49">
        <v>16506.1</v>
      </c>
      <c r="X129" s="41">
        <v>0</v>
      </c>
      <c r="Y129" s="50">
        <v>0</v>
      </c>
      <c r="Z129" s="51">
        <v>0</v>
      </c>
      <c r="AA129" s="50">
        <v>0</v>
      </c>
      <c r="AB129" s="10">
        <f t="shared" si="8"/>
        <v>4169.9</v>
      </c>
      <c r="AC129" s="10">
        <f t="shared" si="9"/>
        <v>8065.4</v>
      </c>
      <c r="AD129" s="10">
        <f t="shared" si="10"/>
        <v>11960.8</v>
      </c>
      <c r="AE129" s="10">
        <f t="shared" si="11"/>
        <v>17572.9</v>
      </c>
      <c r="AF129" s="41">
        <v>2571.5</v>
      </c>
      <c r="AG129" s="49">
        <v>6400</v>
      </c>
      <c r="AH129" s="48">
        <v>10214.4</v>
      </c>
      <c r="AI129" s="49">
        <v>15428.7</v>
      </c>
      <c r="AJ129" s="40">
        <v>1568.3999999999996</v>
      </c>
      <c r="AK129" s="50">
        <v>1635.3999999999996</v>
      </c>
      <c r="AL129" s="48">
        <v>1716.3999999999996</v>
      </c>
      <c r="AM129" s="49">
        <v>2114.2000000000007</v>
      </c>
      <c r="AN129" s="41">
        <v>0</v>
      </c>
      <c r="AO129" s="50">
        <v>0</v>
      </c>
      <c r="AP129" s="51">
        <v>0</v>
      </c>
      <c r="AQ129" s="50">
        <v>0</v>
      </c>
      <c r="AR129" s="40">
        <v>30</v>
      </c>
      <c r="AS129" s="50">
        <v>30</v>
      </c>
      <c r="AT129" s="51">
        <v>30</v>
      </c>
      <c r="AU129" s="50">
        <v>30</v>
      </c>
      <c r="AV129" s="38"/>
      <c r="AW129" s="38"/>
    </row>
    <row r="130" spans="1:49" ht="16.5">
      <c r="A130" s="48">
        <v>110</v>
      </c>
      <c r="B130" s="56" t="s">
        <v>152</v>
      </c>
      <c r="C130" s="6">
        <v>1104.8</v>
      </c>
      <c r="D130" s="10">
        <f t="shared" si="12"/>
        <v>10013.8</v>
      </c>
      <c r="E130" s="10">
        <f t="shared" si="13"/>
        <v>23990.600000000002</v>
      </c>
      <c r="F130" s="10">
        <f t="shared" si="14"/>
        <v>37959.6</v>
      </c>
      <c r="G130" s="10">
        <f t="shared" si="15"/>
        <v>53473.6</v>
      </c>
      <c r="H130" s="50">
        <v>0</v>
      </c>
      <c r="I130" s="50">
        <v>0</v>
      </c>
      <c r="J130" s="51">
        <v>0</v>
      </c>
      <c r="K130" s="50">
        <v>0</v>
      </c>
      <c r="L130" s="50">
        <v>0</v>
      </c>
      <c r="M130" s="50">
        <v>0</v>
      </c>
      <c r="N130" s="51">
        <v>0</v>
      </c>
      <c r="O130" s="50">
        <v>0</v>
      </c>
      <c r="P130" s="41">
        <v>0</v>
      </c>
      <c r="Q130" s="50">
        <v>0</v>
      </c>
      <c r="R130" s="51">
        <v>0</v>
      </c>
      <c r="S130" s="50">
        <v>0</v>
      </c>
      <c r="T130" s="46">
        <v>10013.8</v>
      </c>
      <c r="U130" s="49">
        <v>23990.600000000002</v>
      </c>
      <c r="V130" s="51">
        <v>37959.6</v>
      </c>
      <c r="W130" s="49">
        <v>53473.6</v>
      </c>
      <c r="X130" s="41">
        <v>0</v>
      </c>
      <c r="Y130" s="50">
        <v>0</v>
      </c>
      <c r="Z130" s="51">
        <v>0</v>
      </c>
      <c r="AA130" s="50">
        <v>0</v>
      </c>
      <c r="AB130" s="10">
        <f t="shared" si="8"/>
        <v>11118.599999999999</v>
      </c>
      <c r="AC130" s="10">
        <f t="shared" si="9"/>
        <v>25095.4</v>
      </c>
      <c r="AD130" s="10">
        <f t="shared" si="10"/>
        <v>39064.399999999994</v>
      </c>
      <c r="AE130" s="10">
        <f t="shared" si="11"/>
        <v>54578.399999999994</v>
      </c>
      <c r="AF130" s="47">
        <v>8679.699999999999</v>
      </c>
      <c r="AG130" s="49">
        <v>21062.600000000002</v>
      </c>
      <c r="AH130" s="48">
        <v>33194.3</v>
      </c>
      <c r="AI130" s="49">
        <v>47615.7</v>
      </c>
      <c r="AJ130" s="46">
        <v>2238.8999999999996</v>
      </c>
      <c r="AK130" s="50">
        <v>3742.7999999999993</v>
      </c>
      <c r="AL130" s="48">
        <v>5500.099999999991</v>
      </c>
      <c r="AM130" s="49">
        <v>6492.699999999997</v>
      </c>
      <c r="AN130" s="41">
        <v>0</v>
      </c>
      <c r="AO130" s="50">
        <v>0</v>
      </c>
      <c r="AP130" s="51">
        <v>0</v>
      </c>
      <c r="AQ130" s="50">
        <v>0</v>
      </c>
      <c r="AR130" s="40">
        <v>200</v>
      </c>
      <c r="AS130" s="50">
        <v>290</v>
      </c>
      <c r="AT130" s="51">
        <v>370</v>
      </c>
      <c r="AU130" s="50">
        <v>470</v>
      </c>
      <c r="AV130" s="38"/>
      <c r="AW130" s="38"/>
    </row>
    <row r="131" spans="1:49" ht="13.5">
      <c r="A131" s="48">
        <v>111</v>
      </c>
      <c r="B131" s="56" t="s">
        <v>153</v>
      </c>
      <c r="C131" s="6">
        <v>1649.5</v>
      </c>
      <c r="D131" s="10">
        <f t="shared" si="12"/>
        <v>9142.8</v>
      </c>
      <c r="E131" s="10">
        <f t="shared" si="13"/>
        <v>20619.8</v>
      </c>
      <c r="F131" s="10">
        <f t="shared" si="14"/>
        <v>32096.9</v>
      </c>
      <c r="G131" s="10">
        <f t="shared" si="15"/>
        <v>48631.7</v>
      </c>
      <c r="H131" s="50">
        <v>0</v>
      </c>
      <c r="I131" s="50">
        <v>0</v>
      </c>
      <c r="J131" s="51">
        <v>0</v>
      </c>
      <c r="K131" s="50">
        <v>0</v>
      </c>
      <c r="L131" s="50">
        <v>0</v>
      </c>
      <c r="M131" s="50">
        <v>0</v>
      </c>
      <c r="N131" s="51">
        <v>0</v>
      </c>
      <c r="O131" s="50">
        <v>0</v>
      </c>
      <c r="P131" s="41">
        <v>0</v>
      </c>
      <c r="Q131" s="50">
        <v>0</v>
      </c>
      <c r="R131" s="51">
        <v>0</v>
      </c>
      <c r="S131" s="50">
        <v>0</v>
      </c>
      <c r="T131" s="40">
        <v>9142.8</v>
      </c>
      <c r="U131" s="49">
        <v>20619.8</v>
      </c>
      <c r="V131" s="51">
        <v>32096.9</v>
      </c>
      <c r="W131" s="49">
        <v>48631.7</v>
      </c>
      <c r="X131" s="41">
        <v>0</v>
      </c>
      <c r="Y131" s="50">
        <v>0</v>
      </c>
      <c r="Z131" s="51">
        <v>0</v>
      </c>
      <c r="AA131" s="50">
        <v>0</v>
      </c>
      <c r="AB131" s="10">
        <f t="shared" si="8"/>
        <v>10794.2</v>
      </c>
      <c r="AC131" s="10">
        <f t="shared" si="9"/>
        <v>22271.2</v>
      </c>
      <c r="AD131" s="10">
        <f t="shared" si="10"/>
        <v>33748.3</v>
      </c>
      <c r="AE131" s="10">
        <f t="shared" si="11"/>
        <v>50283.1</v>
      </c>
      <c r="AF131" s="41">
        <v>7852.7</v>
      </c>
      <c r="AG131" s="49">
        <v>19222.7</v>
      </c>
      <c r="AH131" s="48">
        <v>29701.8</v>
      </c>
      <c r="AI131" s="49">
        <v>45761.9</v>
      </c>
      <c r="AJ131" s="40">
        <v>2919.000000000001</v>
      </c>
      <c r="AK131" s="50">
        <v>2976</v>
      </c>
      <c r="AL131" s="48">
        <v>3925</v>
      </c>
      <c r="AM131" s="49">
        <v>4298.699999999997</v>
      </c>
      <c r="AN131" s="41">
        <v>0</v>
      </c>
      <c r="AO131" s="50">
        <v>0</v>
      </c>
      <c r="AP131" s="51">
        <v>0</v>
      </c>
      <c r="AQ131" s="50">
        <v>0</v>
      </c>
      <c r="AR131" s="40">
        <v>22.5</v>
      </c>
      <c r="AS131" s="50">
        <v>72.5</v>
      </c>
      <c r="AT131" s="51">
        <v>121.5</v>
      </c>
      <c r="AU131" s="50">
        <v>222.5</v>
      </c>
      <c r="AV131" s="38"/>
      <c r="AW131" s="38"/>
    </row>
    <row r="132" spans="1:49" ht="38.25">
      <c r="A132" s="48">
        <v>112</v>
      </c>
      <c r="B132" s="57" t="s">
        <v>154</v>
      </c>
      <c r="C132" s="6">
        <v>2877.2</v>
      </c>
      <c r="D132" s="10">
        <f t="shared" si="12"/>
        <v>11025.5</v>
      </c>
      <c r="E132" s="10">
        <f t="shared" si="13"/>
        <v>36000.2</v>
      </c>
      <c r="F132" s="10">
        <f t="shared" si="14"/>
        <v>60914</v>
      </c>
      <c r="G132" s="10">
        <f t="shared" si="15"/>
        <v>60914</v>
      </c>
      <c r="H132" s="50">
        <v>0</v>
      </c>
      <c r="I132" s="50">
        <v>0</v>
      </c>
      <c r="J132" s="51">
        <v>0</v>
      </c>
      <c r="K132" s="50">
        <v>0</v>
      </c>
      <c r="L132" s="50">
        <v>0</v>
      </c>
      <c r="M132" s="50">
        <v>0</v>
      </c>
      <c r="N132" s="51">
        <v>0</v>
      </c>
      <c r="O132" s="50">
        <v>0</v>
      </c>
      <c r="P132" s="41">
        <v>0</v>
      </c>
      <c r="Q132" s="50">
        <v>0</v>
      </c>
      <c r="R132" s="51">
        <v>0</v>
      </c>
      <c r="S132" s="50">
        <v>0</v>
      </c>
      <c r="T132" s="40">
        <v>11025.5</v>
      </c>
      <c r="U132" s="49">
        <v>36000.2</v>
      </c>
      <c r="V132" s="51">
        <v>60914</v>
      </c>
      <c r="W132" s="49">
        <v>60914</v>
      </c>
      <c r="X132" s="41">
        <v>0</v>
      </c>
      <c r="Y132" s="50">
        <v>0</v>
      </c>
      <c r="Z132" s="51">
        <v>0</v>
      </c>
      <c r="AA132" s="50">
        <v>0</v>
      </c>
      <c r="AB132" s="10">
        <f t="shared" si="8"/>
        <v>16795.9</v>
      </c>
      <c r="AC132" s="10">
        <f t="shared" si="9"/>
        <v>41770.600000000006</v>
      </c>
      <c r="AD132" s="10">
        <f t="shared" si="10"/>
        <v>66684.4</v>
      </c>
      <c r="AE132" s="10">
        <f t="shared" si="11"/>
        <v>66684.4</v>
      </c>
      <c r="AF132" s="41">
        <v>13300.7</v>
      </c>
      <c r="AG132" s="49">
        <v>31988.4</v>
      </c>
      <c r="AH132" s="48">
        <v>53800</v>
      </c>
      <c r="AI132" s="49">
        <v>53800</v>
      </c>
      <c r="AJ132" s="40">
        <v>3430.2000000000007</v>
      </c>
      <c r="AK132" s="50">
        <v>9711.2</v>
      </c>
      <c r="AL132" s="48">
        <v>12184.399999999994</v>
      </c>
      <c r="AM132" s="49">
        <v>12184.399999999994</v>
      </c>
      <c r="AN132" s="41">
        <v>0</v>
      </c>
      <c r="AO132" s="50">
        <v>0</v>
      </c>
      <c r="AP132" s="51">
        <v>0</v>
      </c>
      <c r="AQ132" s="50">
        <v>0</v>
      </c>
      <c r="AR132" s="40">
        <v>65</v>
      </c>
      <c r="AS132" s="50">
        <v>71</v>
      </c>
      <c r="AT132" s="51">
        <v>700</v>
      </c>
      <c r="AU132" s="50">
        <v>700</v>
      </c>
      <c r="AV132" s="38"/>
      <c r="AW132" s="38"/>
    </row>
    <row r="133" spans="1:49" ht="38.25">
      <c r="A133" s="48">
        <v>113</v>
      </c>
      <c r="B133" s="57" t="s">
        <v>155</v>
      </c>
      <c r="C133" s="6">
        <v>2005.5</v>
      </c>
      <c r="D133" s="10">
        <f t="shared" si="12"/>
        <v>18321.9</v>
      </c>
      <c r="E133" s="10">
        <f t="shared" si="13"/>
        <v>59342.1</v>
      </c>
      <c r="F133" s="10">
        <f t="shared" si="14"/>
        <v>59342.1</v>
      </c>
      <c r="G133" s="10">
        <f t="shared" si="15"/>
        <v>82557.8</v>
      </c>
      <c r="H133" s="50">
        <v>0</v>
      </c>
      <c r="I133" s="50">
        <v>0</v>
      </c>
      <c r="J133" s="51">
        <v>0</v>
      </c>
      <c r="K133" s="50">
        <v>0</v>
      </c>
      <c r="L133" s="50">
        <v>0</v>
      </c>
      <c r="M133" s="50">
        <v>0</v>
      </c>
      <c r="N133" s="51">
        <v>0</v>
      </c>
      <c r="O133" s="50">
        <v>0</v>
      </c>
      <c r="P133" s="41">
        <v>0</v>
      </c>
      <c r="Q133" s="50">
        <v>0</v>
      </c>
      <c r="R133" s="51">
        <v>0</v>
      </c>
      <c r="S133" s="50">
        <v>0</v>
      </c>
      <c r="T133" s="40">
        <v>18321.9</v>
      </c>
      <c r="U133" s="49">
        <v>59342.1</v>
      </c>
      <c r="V133" s="51">
        <v>59342.1</v>
      </c>
      <c r="W133" s="49">
        <v>82557.8</v>
      </c>
      <c r="X133" s="41">
        <v>0</v>
      </c>
      <c r="Y133" s="50">
        <v>0</v>
      </c>
      <c r="Z133" s="51">
        <v>0</v>
      </c>
      <c r="AA133" s="50">
        <v>0</v>
      </c>
      <c r="AB133" s="10">
        <f t="shared" si="8"/>
        <v>20393.1</v>
      </c>
      <c r="AC133" s="10">
        <f t="shared" si="9"/>
        <v>61413.299999999996</v>
      </c>
      <c r="AD133" s="10">
        <f t="shared" si="10"/>
        <v>61413.3</v>
      </c>
      <c r="AE133" s="10">
        <f t="shared" si="11"/>
        <v>84629</v>
      </c>
      <c r="AF133" s="41">
        <v>15491.7</v>
      </c>
      <c r="AG133" s="49">
        <v>39769.9</v>
      </c>
      <c r="AH133" s="48">
        <v>39769.9</v>
      </c>
      <c r="AI133" s="49">
        <v>59890.5</v>
      </c>
      <c r="AJ133" s="40">
        <v>3740.2999999999993</v>
      </c>
      <c r="AK133" s="50">
        <v>19301.3</v>
      </c>
      <c r="AL133" s="48">
        <v>19332.5</v>
      </c>
      <c r="AM133" s="49">
        <v>21658.5</v>
      </c>
      <c r="AN133" s="41">
        <v>0</v>
      </c>
      <c r="AO133" s="50">
        <v>0</v>
      </c>
      <c r="AP133" s="51">
        <v>0</v>
      </c>
      <c r="AQ133" s="50">
        <v>0</v>
      </c>
      <c r="AR133" s="40">
        <v>1161.1</v>
      </c>
      <c r="AS133" s="50">
        <v>2342.1</v>
      </c>
      <c r="AT133" s="51">
        <v>2310.9</v>
      </c>
      <c r="AU133" s="50">
        <v>3080</v>
      </c>
      <c r="AV133" s="38"/>
      <c r="AW133" s="38"/>
    </row>
    <row r="134" spans="1:47" s="31" customFormat="1" ht="14.25">
      <c r="A134" s="9"/>
      <c r="B134" s="1" t="s">
        <v>40</v>
      </c>
      <c r="C134" s="30">
        <f>SUM(C21:C133)</f>
        <v>406036.6</v>
      </c>
      <c r="D134" s="30">
        <f aca="true" t="shared" si="16" ref="D134:AU134">SUM(D21:D133)</f>
        <v>1273521.1999999995</v>
      </c>
      <c r="E134" s="30">
        <f t="shared" si="16"/>
        <v>2963476.5999999978</v>
      </c>
      <c r="F134" s="30">
        <f t="shared" si="16"/>
        <v>4571967.8</v>
      </c>
      <c r="G134" s="30">
        <f t="shared" si="16"/>
        <v>6626560.539999998</v>
      </c>
      <c r="H134" s="30">
        <f t="shared" si="16"/>
        <v>0</v>
      </c>
      <c r="I134" s="30">
        <f t="shared" si="16"/>
        <v>0</v>
      </c>
      <c r="J134" s="30">
        <f t="shared" si="16"/>
        <v>0</v>
      </c>
      <c r="K134" s="30">
        <f t="shared" si="16"/>
        <v>0</v>
      </c>
      <c r="L134" s="30">
        <f t="shared" si="16"/>
        <v>0</v>
      </c>
      <c r="M134" s="30">
        <f t="shared" si="16"/>
        <v>0</v>
      </c>
      <c r="N134" s="30">
        <f t="shared" si="16"/>
        <v>0</v>
      </c>
      <c r="O134" s="30">
        <f t="shared" si="16"/>
        <v>0</v>
      </c>
      <c r="P134" s="30">
        <f t="shared" si="16"/>
        <v>3615.2999999999997</v>
      </c>
      <c r="Q134" s="30">
        <f t="shared" si="16"/>
        <v>7988</v>
      </c>
      <c r="R134" s="30">
        <f t="shared" si="16"/>
        <v>10606.8</v>
      </c>
      <c r="S134" s="30">
        <f t="shared" si="16"/>
        <v>13891.300000000001</v>
      </c>
      <c r="T134" s="30">
        <f t="shared" si="16"/>
        <v>1268316.3999999997</v>
      </c>
      <c r="U134" s="30">
        <f t="shared" si="16"/>
        <v>2952835.4999999977</v>
      </c>
      <c r="V134" s="30">
        <f t="shared" si="16"/>
        <v>4558547.2</v>
      </c>
      <c r="W134" s="30">
        <f t="shared" si="16"/>
        <v>6609184.439999999</v>
      </c>
      <c r="X134" s="30">
        <f t="shared" si="16"/>
        <v>1589.5000000000002</v>
      </c>
      <c r="Y134" s="30">
        <f t="shared" si="16"/>
        <v>2653.1</v>
      </c>
      <c r="Z134" s="30">
        <f t="shared" si="16"/>
        <v>2813.8</v>
      </c>
      <c r="AA134" s="30">
        <f t="shared" si="16"/>
        <v>3484.8</v>
      </c>
      <c r="AB134" s="30">
        <f t="shared" si="16"/>
        <v>1707922.5099999993</v>
      </c>
      <c r="AC134" s="30">
        <f t="shared" si="16"/>
        <v>3397877.9000000013</v>
      </c>
      <c r="AD134" s="30">
        <f t="shared" si="16"/>
        <v>5006369.100000002</v>
      </c>
      <c r="AE134" s="30">
        <f t="shared" si="16"/>
        <v>7066092.040000005</v>
      </c>
      <c r="AF134" s="30">
        <f t="shared" si="16"/>
        <v>1266171.1099999999</v>
      </c>
      <c r="AG134" s="30">
        <f t="shared" si="16"/>
        <v>2769377.200000001</v>
      </c>
      <c r="AH134" s="30">
        <f t="shared" si="16"/>
        <v>4241885.900000002</v>
      </c>
      <c r="AI134" s="30">
        <f t="shared" si="16"/>
        <v>6079383.440000003</v>
      </c>
      <c r="AJ134" s="30">
        <f t="shared" si="16"/>
        <v>332258.7</v>
      </c>
      <c r="AK134" s="30">
        <f t="shared" si="16"/>
        <v>492054.40000000014</v>
      </c>
      <c r="AL134" s="30">
        <f t="shared" si="16"/>
        <v>598888.5999999999</v>
      </c>
      <c r="AM134" s="30">
        <f t="shared" si="16"/>
        <v>774683.6</v>
      </c>
      <c r="AN134" s="30">
        <f t="shared" si="16"/>
        <v>14393.8</v>
      </c>
      <c r="AO134" s="30">
        <f t="shared" si="16"/>
        <v>15572.4</v>
      </c>
      <c r="AP134" s="30">
        <f t="shared" si="16"/>
        <v>16046</v>
      </c>
      <c r="AQ134" s="30">
        <f t="shared" si="16"/>
        <v>19185</v>
      </c>
      <c r="AR134" s="30">
        <f t="shared" si="16"/>
        <v>95098.9</v>
      </c>
      <c r="AS134" s="30">
        <f t="shared" si="16"/>
        <v>120873.9</v>
      </c>
      <c r="AT134" s="30">
        <f t="shared" si="16"/>
        <v>149548.6</v>
      </c>
      <c r="AU134" s="30">
        <f t="shared" si="16"/>
        <v>192840</v>
      </c>
    </row>
    <row r="135" spans="2:46" s="31" customFormat="1" ht="14.25">
      <c r="B135" s="5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52"/>
      <c r="S135" s="32"/>
      <c r="T135" s="32"/>
      <c r="U135" s="32"/>
      <c r="V135" s="5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</row>
    <row r="136" spans="18:22" ht="13.5">
      <c r="R136" s="38"/>
      <c r="V136" s="38"/>
    </row>
    <row r="137" spans="18:26" ht="15.75">
      <c r="R137" s="38"/>
      <c r="V137" s="38"/>
      <c r="Y137" s="33"/>
      <c r="Z137" s="33"/>
    </row>
    <row r="138" spans="18:26" ht="15.75">
      <c r="R138" s="38"/>
      <c r="V138" s="38"/>
      <c r="Y138" s="33"/>
      <c r="Z138" s="33"/>
    </row>
    <row r="139" spans="18:26" ht="15.75">
      <c r="R139" s="38"/>
      <c r="V139" s="38"/>
      <c r="Y139" s="33"/>
      <c r="Z139" s="33"/>
    </row>
    <row r="140" spans="18:26" ht="15.75">
      <c r="R140" s="38"/>
      <c r="V140" s="38"/>
      <c r="Y140" s="33"/>
      <c r="Z140" s="33"/>
    </row>
    <row r="141" spans="18:26" ht="15.75">
      <c r="R141" s="38"/>
      <c r="V141" s="38"/>
      <c r="Y141" s="33"/>
      <c r="Z141" s="33"/>
    </row>
    <row r="142" spans="11:26" ht="15.75">
      <c r="K142" s="34"/>
      <c r="R142" s="38"/>
      <c r="V142" s="38"/>
      <c r="Y142" s="33"/>
      <c r="Z142" s="33"/>
    </row>
    <row r="143" spans="11:40" ht="15.75">
      <c r="K143" s="35"/>
      <c r="R143" s="38"/>
      <c r="V143" s="38"/>
      <c r="AJ143" s="33"/>
      <c r="AK143" s="33"/>
      <c r="AN143" s="34"/>
    </row>
    <row r="144" spans="15:44" ht="15.75">
      <c r="O144" s="33"/>
      <c r="R144" s="38"/>
      <c r="V144" s="38"/>
      <c r="AQ144" s="33"/>
      <c r="AR144" s="35"/>
    </row>
    <row r="145" spans="15:44" ht="15.75">
      <c r="O145" s="34"/>
      <c r="R145" s="38"/>
      <c r="V145" s="38"/>
      <c r="AQ145" s="33"/>
      <c r="AR145" s="33"/>
    </row>
    <row r="146" spans="15:44" ht="15.75">
      <c r="O146" s="35"/>
      <c r="R146" s="38"/>
      <c r="V146" s="38"/>
      <c r="AN146" s="33"/>
      <c r="AO146" s="33"/>
      <c r="AR146" s="34"/>
    </row>
    <row r="147" spans="18:44" ht="15.75">
      <c r="R147" s="38"/>
      <c r="V147" s="38"/>
      <c r="AN147" s="33"/>
      <c r="AO147" s="33"/>
      <c r="AR147" s="35"/>
    </row>
    <row r="148" spans="18:22" ht="13.5">
      <c r="R148" s="38"/>
      <c r="V148" s="38"/>
    </row>
    <row r="149" spans="18:22" ht="13.5">
      <c r="R149" s="38"/>
      <c r="V149" s="38"/>
    </row>
    <row r="150" spans="18:22" ht="13.5">
      <c r="R150" s="38"/>
      <c r="V150" s="38"/>
    </row>
    <row r="151" spans="18:22" ht="13.5">
      <c r="R151" s="38"/>
      <c r="V151" s="38"/>
    </row>
    <row r="152" spans="18:22" ht="13.5">
      <c r="R152" s="38"/>
      <c r="V152" s="38"/>
    </row>
    <row r="153" spans="18:22" ht="13.5">
      <c r="R153" s="38"/>
      <c r="V153" s="38"/>
    </row>
    <row r="154" spans="18:22" ht="13.5">
      <c r="R154" s="38"/>
      <c r="V154" s="38"/>
    </row>
    <row r="155" spans="18:22" ht="13.5">
      <c r="R155" s="38"/>
      <c r="V155" s="38"/>
    </row>
    <row r="156" spans="18:22" ht="13.5">
      <c r="R156" s="38"/>
      <c r="V156" s="38"/>
    </row>
    <row r="157" spans="18:22" ht="13.5">
      <c r="R157" s="38"/>
      <c r="V157" s="38"/>
    </row>
    <row r="158" spans="18:22" ht="13.5">
      <c r="R158" s="38"/>
      <c r="V158" s="38"/>
    </row>
    <row r="159" spans="18:22" ht="13.5">
      <c r="R159" s="38"/>
      <c r="V159" s="38"/>
    </row>
    <row r="160" spans="18:22" ht="13.5">
      <c r="R160" s="38"/>
      <c r="V160" s="38"/>
    </row>
    <row r="161" spans="18:22" ht="13.5">
      <c r="R161" s="38"/>
      <c r="V161" s="38"/>
    </row>
    <row r="162" spans="18:22" ht="13.5">
      <c r="R162" s="38"/>
      <c r="V162" s="38"/>
    </row>
    <row r="163" spans="18:22" ht="13.5">
      <c r="R163" s="38"/>
      <c r="V163" s="38"/>
    </row>
    <row r="164" spans="18:22" ht="13.5">
      <c r="R164" s="38"/>
      <c r="V164" s="38"/>
    </row>
    <row r="165" spans="18:22" ht="13.5">
      <c r="R165" s="38"/>
      <c r="V165" s="38"/>
    </row>
    <row r="166" spans="18:22" ht="13.5">
      <c r="R166" s="38"/>
      <c r="V166" s="38"/>
    </row>
    <row r="167" spans="18:22" ht="13.5">
      <c r="R167" s="38"/>
      <c r="V167" s="38"/>
    </row>
    <row r="168" spans="18:22" ht="13.5">
      <c r="R168" s="38"/>
      <c r="V168" s="38"/>
    </row>
    <row r="169" spans="18:22" ht="13.5">
      <c r="R169" s="38"/>
      <c r="V169" s="38"/>
    </row>
    <row r="170" spans="18:22" ht="13.5">
      <c r="R170" s="38"/>
      <c r="V170" s="38"/>
    </row>
    <row r="171" spans="18:22" ht="13.5">
      <c r="R171" s="38"/>
      <c r="V171" s="38"/>
    </row>
    <row r="172" spans="18:22" ht="13.5">
      <c r="R172" s="38"/>
      <c r="V172" s="38"/>
    </row>
    <row r="173" spans="18:22" ht="13.5">
      <c r="R173" s="38"/>
      <c r="V173" s="38"/>
    </row>
    <row r="174" spans="18:22" ht="13.5">
      <c r="R174" s="38"/>
      <c r="V174" s="38"/>
    </row>
    <row r="175" spans="18:22" ht="13.5">
      <c r="R175" s="38"/>
      <c r="V175" s="38"/>
    </row>
    <row r="176" spans="18:22" ht="13.5">
      <c r="R176" s="38"/>
      <c r="V176" s="38"/>
    </row>
    <row r="177" spans="18:22" ht="13.5">
      <c r="R177" s="38"/>
      <c r="V177" s="38"/>
    </row>
    <row r="178" spans="18:22" ht="13.5">
      <c r="R178" s="38"/>
      <c r="V178" s="38"/>
    </row>
    <row r="179" spans="18:22" ht="13.5">
      <c r="R179" s="38"/>
      <c r="V179" s="38"/>
    </row>
    <row r="180" spans="18:22" ht="13.5">
      <c r="R180" s="38"/>
      <c r="V180" s="38"/>
    </row>
    <row r="181" spans="18:22" ht="13.5">
      <c r="R181" s="38"/>
      <c r="V181" s="38"/>
    </row>
    <row r="182" spans="18:22" ht="13.5">
      <c r="R182" s="38"/>
      <c r="V182" s="38"/>
    </row>
    <row r="183" spans="18:22" ht="13.5">
      <c r="R183" s="38"/>
      <c r="V183" s="38"/>
    </row>
    <row r="184" spans="18:22" ht="13.5">
      <c r="R184" s="38"/>
      <c r="V184" s="38"/>
    </row>
    <row r="185" spans="18:22" ht="13.5">
      <c r="R185" s="38"/>
      <c r="V185" s="38"/>
    </row>
  </sheetData>
  <sheetProtection/>
  <mergeCells count="16">
    <mergeCell ref="AB17:AE18"/>
    <mergeCell ref="H18:K18"/>
    <mergeCell ref="A17:A19"/>
    <mergeCell ref="B17:B19"/>
    <mergeCell ref="C17:C19"/>
    <mergeCell ref="D17:G18"/>
    <mergeCell ref="AF17:AU17"/>
    <mergeCell ref="L18:O18"/>
    <mergeCell ref="P18:S18"/>
    <mergeCell ref="T18:W18"/>
    <mergeCell ref="X18:AA18"/>
    <mergeCell ref="AF18:AI18"/>
    <mergeCell ref="AJ18:AM18"/>
    <mergeCell ref="AN18:AQ18"/>
    <mergeCell ref="AR18:AU18"/>
    <mergeCell ref="H17:AA17"/>
  </mergeCells>
  <printOptions/>
  <pageMargins left="0.17" right="0.17" top="0.21" bottom="0.2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6"/>
  <sheetViews>
    <sheetView tabSelected="1" zoomScale="110" zoomScaleNormal="110" zoomScalePageLayoutView="0" workbookViewId="0" topLeftCell="A1">
      <selection activeCell="B140" sqref="B140"/>
    </sheetView>
  </sheetViews>
  <sheetFormatPr defaultColWidth="9.140625" defaultRowHeight="12.75"/>
  <cols>
    <col min="1" max="1" width="6.00390625" style="7" customWidth="1"/>
    <col min="2" max="2" width="35.28125" style="7" customWidth="1"/>
    <col min="3" max="3" width="15.8515625" style="7" customWidth="1"/>
    <col min="4" max="5" width="13.140625" style="7" bestFit="1" customWidth="1"/>
    <col min="6" max="6" width="13.140625" style="7" customWidth="1"/>
    <col min="7" max="7" width="12.8515625" style="7" customWidth="1"/>
    <col min="8" max="8" width="12.00390625" style="7" customWidth="1"/>
    <col min="9" max="9" width="14.7109375" style="7" customWidth="1"/>
    <col min="10" max="12" width="9.421875" style="7" bestFit="1" customWidth="1"/>
    <col min="13" max="13" width="9.57421875" style="7" bestFit="1" customWidth="1"/>
    <col min="14" max="14" width="10.421875" style="7" bestFit="1" customWidth="1"/>
    <col min="15" max="15" width="10.7109375" style="7" bestFit="1" customWidth="1"/>
    <col min="16" max="18" width="13.00390625" style="7" customWidth="1"/>
    <col min="19" max="19" width="9.421875" style="7" bestFit="1" customWidth="1"/>
    <col min="20" max="21" width="9.7109375" style="7" bestFit="1" customWidth="1"/>
    <col min="22" max="24" width="11.8515625" style="7" customWidth="1"/>
    <col min="25" max="25" width="11.57421875" style="7" bestFit="1" customWidth="1"/>
    <col min="26" max="26" width="11.7109375" style="7" customWidth="1"/>
    <col min="27" max="27" width="12.140625" style="7" customWidth="1"/>
    <col min="28" max="28" width="11.57421875" style="7" bestFit="1" customWidth="1"/>
    <col min="29" max="29" width="9.57421875" style="7" customWidth="1"/>
    <col min="30" max="30" width="11.421875" style="7" customWidth="1"/>
    <col min="31" max="31" width="8.57421875" style="7" customWidth="1"/>
    <col min="32" max="32" width="7.57421875" style="7" customWidth="1"/>
    <col min="33" max="33" width="8.00390625" style="7" customWidth="1"/>
    <col min="34" max="34" width="11.57421875" style="7" bestFit="1" customWidth="1"/>
    <col min="35" max="35" width="12.28125" style="7" customWidth="1"/>
    <col min="36" max="36" width="13.00390625" style="7" customWidth="1"/>
    <col min="37" max="16384" width="9.140625" style="7" customWidth="1"/>
  </cols>
  <sheetData>
    <row r="1" ht="13.5">
      <c r="I1" s="11" t="s">
        <v>0</v>
      </c>
    </row>
    <row r="2" ht="13.5">
      <c r="I2" s="11" t="s">
        <v>1</v>
      </c>
    </row>
    <row r="3" ht="13.5">
      <c r="I3" s="11" t="s">
        <v>2</v>
      </c>
    </row>
    <row r="4" ht="13.5">
      <c r="I4" s="11" t="s">
        <v>3</v>
      </c>
    </row>
    <row r="5" spans="9:25" ht="13.5">
      <c r="I5" s="11" t="s">
        <v>4</v>
      </c>
      <c r="M5" s="11"/>
      <c r="N5" s="11"/>
      <c r="P5" s="11"/>
      <c r="Q5" s="11"/>
      <c r="S5" s="11"/>
      <c r="T5" s="11"/>
      <c r="U5" s="11"/>
      <c r="X5" s="11"/>
      <c r="Y5" s="11"/>
    </row>
    <row r="8" spans="2:18" ht="30" customHeight="1">
      <c r="B8" s="42"/>
      <c r="C8" s="42" t="s">
        <v>5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26.25" customHeight="1">
      <c r="A9" s="42" t="s">
        <v>6</v>
      </c>
      <c r="B9" s="4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43"/>
      <c r="Q9" s="43"/>
      <c r="R9" s="43"/>
    </row>
    <row r="10" spans="1:18" ht="18" customHeight="1">
      <c r="A10" s="42"/>
      <c r="B10" s="42" t="s">
        <v>7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43"/>
      <c r="Q10" s="43"/>
      <c r="R10" s="43"/>
    </row>
    <row r="11" spans="2:21" ht="21" customHeight="1">
      <c r="B11" s="42" t="s">
        <v>42</v>
      </c>
      <c r="C11" s="42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2" spans="1:18" ht="20.25" customHeight="1">
      <c r="A12" s="25"/>
      <c r="B12" s="25"/>
      <c r="C12" s="36" t="s">
        <v>157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43"/>
      <c r="Q12" s="43"/>
      <c r="R12" s="43"/>
    </row>
    <row r="13" spans="1:18" ht="20.25" customHeight="1">
      <c r="A13" s="25"/>
      <c r="B13" s="25"/>
      <c r="C13" s="37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43"/>
      <c r="Q13" s="43"/>
      <c r="R13" s="43"/>
    </row>
    <row r="14" spans="1:18" ht="15" customHeight="1">
      <c r="A14" s="21" t="s">
        <v>44</v>
      </c>
      <c r="B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12.75" customHeight="1">
      <c r="A15" s="21" t="s">
        <v>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3" ht="40.5" customHeight="1">
      <c r="A16" s="22" t="s">
        <v>10</v>
      </c>
      <c r="B16" s="25"/>
      <c r="C16" s="25"/>
    </row>
    <row r="17" spans="1:9" ht="19.5" customHeight="1" hidden="1" thickBot="1">
      <c r="A17" s="22"/>
      <c r="B17" s="25"/>
      <c r="C17" s="25"/>
      <c r="I17" s="16" t="s">
        <v>11</v>
      </c>
    </row>
    <row r="18" spans="1:36" ht="34.5" customHeight="1">
      <c r="A18" s="83" t="s">
        <v>12</v>
      </c>
      <c r="B18" s="82" t="s">
        <v>13</v>
      </c>
      <c r="C18" s="84" t="s">
        <v>14</v>
      </c>
      <c r="D18" s="84" t="s">
        <v>15</v>
      </c>
      <c r="E18" s="84"/>
      <c r="F18" s="84"/>
      <c r="G18" s="83" t="s">
        <v>16</v>
      </c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4" t="s">
        <v>17</v>
      </c>
      <c r="W18" s="84"/>
      <c r="X18" s="84"/>
      <c r="Y18" s="83" t="s">
        <v>16</v>
      </c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</row>
    <row r="19" spans="1:36" ht="56.25" customHeight="1">
      <c r="A19" s="83"/>
      <c r="B19" s="82"/>
      <c r="C19" s="84"/>
      <c r="D19" s="84"/>
      <c r="E19" s="84"/>
      <c r="F19" s="84"/>
      <c r="G19" s="82" t="s">
        <v>18</v>
      </c>
      <c r="H19" s="82"/>
      <c r="I19" s="82"/>
      <c r="J19" s="82" t="s">
        <v>19</v>
      </c>
      <c r="K19" s="82"/>
      <c r="L19" s="82"/>
      <c r="M19" s="82" t="s">
        <v>41</v>
      </c>
      <c r="N19" s="82"/>
      <c r="O19" s="82"/>
      <c r="P19" s="82" t="s">
        <v>20</v>
      </c>
      <c r="Q19" s="82"/>
      <c r="R19" s="82"/>
      <c r="S19" s="82" t="s">
        <v>21</v>
      </c>
      <c r="T19" s="82"/>
      <c r="U19" s="82"/>
      <c r="V19" s="84"/>
      <c r="W19" s="84"/>
      <c r="X19" s="84"/>
      <c r="Y19" s="82" t="s">
        <v>22</v>
      </c>
      <c r="Z19" s="82"/>
      <c r="AA19" s="82"/>
      <c r="AB19" s="82" t="s">
        <v>23</v>
      </c>
      <c r="AC19" s="82"/>
      <c r="AD19" s="82"/>
      <c r="AE19" s="82" t="s">
        <v>24</v>
      </c>
      <c r="AF19" s="82"/>
      <c r="AG19" s="82"/>
      <c r="AH19" s="82" t="s">
        <v>25</v>
      </c>
      <c r="AI19" s="82"/>
      <c r="AJ19" s="82"/>
    </row>
    <row r="20" spans="1:36" ht="40.5" customHeight="1">
      <c r="A20" s="83"/>
      <c r="B20" s="82"/>
      <c r="C20" s="84"/>
      <c r="D20" s="39" t="s">
        <v>26</v>
      </c>
      <c r="E20" s="39" t="s">
        <v>27</v>
      </c>
      <c r="F20" s="39" t="s">
        <v>28</v>
      </c>
      <c r="G20" s="39" t="s">
        <v>26</v>
      </c>
      <c r="H20" s="39" t="s">
        <v>27</v>
      </c>
      <c r="I20" s="39" t="s">
        <v>28</v>
      </c>
      <c r="J20" s="39" t="s">
        <v>26</v>
      </c>
      <c r="K20" s="39" t="s">
        <v>27</v>
      </c>
      <c r="L20" s="39" t="s">
        <v>28</v>
      </c>
      <c r="M20" s="39" t="s">
        <v>26</v>
      </c>
      <c r="N20" s="39" t="s">
        <v>27</v>
      </c>
      <c r="O20" s="39" t="s">
        <v>28</v>
      </c>
      <c r="P20" s="39" t="s">
        <v>26</v>
      </c>
      <c r="Q20" s="39" t="s">
        <v>27</v>
      </c>
      <c r="R20" s="39" t="s">
        <v>28</v>
      </c>
      <c r="S20" s="39" t="s">
        <v>26</v>
      </c>
      <c r="T20" s="39" t="s">
        <v>27</v>
      </c>
      <c r="U20" s="39" t="s">
        <v>28</v>
      </c>
      <c r="V20" s="39" t="s">
        <v>29</v>
      </c>
      <c r="W20" s="39" t="s">
        <v>27</v>
      </c>
      <c r="X20" s="39" t="s">
        <v>28</v>
      </c>
      <c r="Y20" s="39" t="s">
        <v>26</v>
      </c>
      <c r="Z20" s="39" t="s">
        <v>27</v>
      </c>
      <c r="AA20" s="39" t="s">
        <v>28</v>
      </c>
      <c r="AB20" s="39" t="s">
        <v>26</v>
      </c>
      <c r="AC20" s="39" t="s">
        <v>27</v>
      </c>
      <c r="AD20" s="39" t="s">
        <v>28</v>
      </c>
      <c r="AE20" s="39" t="s">
        <v>26</v>
      </c>
      <c r="AF20" s="39" t="s">
        <v>27</v>
      </c>
      <c r="AG20" s="39" t="s">
        <v>28</v>
      </c>
      <c r="AH20" s="39" t="s">
        <v>26</v>
      </c>
      <c r="AI20" s="39" t="s">
        <v>27</v>
      </c>
      <c r="AJ20" s="39" t="s">
        <v>28</v>
      </c>
    </row>
    <row r="21" spans="1:36" ht="25.5">
      <c r="A21" s="45">
        <v>1</v>
      </c>
      <c r="B21" s="53" t="s">
        <v>45</v>
      </c>
      <c r="C21" s="6">
        <v>20971.7</v>
      </c>
      <c r="D21" s="41">
        <f>G21+J21+M21+P21+S21</f>
        <v>52323.8</v>
      </c>
      <c r="E21" s="40">
        <f>H21+K21+N21+Q21+T21</f>
        <v>52312.3</v>
      </c>
      <c r="F21" s="41">
        <f>I21+L21+O21+R21+U21</f>
        <v>11.5</v>
      </c>
      <c r="G21" s="40">
        <v>0</v>
      </c>
      <c r="H21" s="41">
        <v>0</v>
      </c>
      <c r="I21" s="40">
        <v>0</v>
      </c>
      <c r="J21" s="41">
        <v>0</v>
      </c>
      <c r="K21" s="40">
        <v>0</v>
      </c>
      <c r="L21" s="41">
        <v>0</v>
      </c>
      <c r="M21" s="41">
        <f>Cragrayin!Q21</f>
        <v>0</v>
      </c>
      <c r="N21" s="40">
        <v>0</v>
      </c>
      <c r="O21" s="41">
        <f>M21-N21</f>
        <v>0</v>
      </c>
      <c r="P21" s="40">
        <f>Cragrayin!U21</f>
        <v>52278.8</v>
      </c>
      <c r="Q21" s="41">
        <v>52277.8</v>
      </c>
      <c r="R21" s="40">
        <f>P21-Q21</f>
        <v>1</v>
      </c>
      <c r="S21" s="41">
        <f>Cragrayin!Y21</f>
        <v>45</v>
      </c>
      <c r="T21" s="40">
        <v>34.5</v>
      </c>
      <c r="U21" s="41">
        <f>S21-T21</f>
        <v>10.5</v>
      </c>
      <c r="V21" s="40">
        <f>Y21+AB21+AE21+AH21</f>
        <v>73676.20000000001</v>
      </c>
      <c r="W21" s="41">
        <f>Z21+AC21+AF21+AI21</f>
        <v>69091</v>
      </c>
      <c r="X21" s="40">
        <f>V21-W21</f>
        <v>4585.200000000012</v>
      </c>
      <c r="Y21" s="41">
        <f>Cragrayin!AG21</f>
        <v>63987.200000000004</v>
      </c>
      <c r="Z21" s="40">
        <v>64573.8</v>
      </c>
      <c r="AA21" s="41">
        <f>Y21-Z21</f>
        <v>-586.5999999999985</v>
      </c>
      <c r="AB21" s="40">
        <f>Cragrayin!AK21</f>
        <v>7884</v>
      </c>
      <c r="AC21" s="41">
        <v>4497.2</v>
      </c>
      <c r="AD21" s="40">
        <f>AB21-AC21</f>
        <v>3386.8</v>
      </c>
      <c r="AE21" s="59">
        <f>Cragrayin!AO21</f>
        <v>1500</v>
      </c>
      <c r="AF21" s="60">
        <v>0</v>
      </c>
      <c r="AG21" s="59">
        <f>AE21-AF21</f>
        <v>1500</v>
      </c>
      <c r="AH21" s="40">
        <f>Cragrayin!AS21</f>
        <v>305</v>
      </c>
      <c r="AI21" s="41">
        <v>20</v>
      </c>
      <c r="AJ21" s="40">
        <f>AH21-AI21</f>
        <v>285</v>
      </c>
    </row>
    <row r="22" spans="1:36" ht="13.5">
      <c r="A22" s="45">
        <v>2</v>
      </c>
      <c r="B22" s="53" t="s">
        <v>46</v>
      </c>
      <c r="C22" s="6">
        <v>2153.6</v>
      </c>
      <c r="D22" s="41">
        <f aca="true" t="shared" si="0" ref="D22:D85">G22+J22+M22+P22+S22</f>
        <v>16394</v>
      </c>
      <c r="E22" s="40">
        <f aca="true" t="shared" si="1" ref="E22:E85">H22+K22+N22+Q22+T22</f>
        <v>16393.8</v>
      </c>
      <c r="F22" s="41">
        <f aca="true" t="shared" si="2" ref="F22:F85">I22+L22+O22+R22+U22</f>
        <v>0.2000000000007276</v>
      </c>
      <c r="G22" s="40">
        <v>0</v>
      </c>
      <c r="H22" s="41">
        <v>0</v>
      </c>
      <c r="I22" s="40">
        <v>0</v>
      </c>
      <c r="J22" s="41">
        <v>0</v>
      </c>
      <c r="K22" s="40">
        <v>0</v>
      </c>
      <c r="L22" s="41">
        <v>0</v>
      </c>
      <c r="M22" s="41">
        <f>Cragrayin!Q22</f>
        <v>0</v>
      </c>
      <c r="N22" s="40">
        <v>0</v>
      </c>
      <c r="O22" s="41">
        <f aca="true" t="shared" si="3" ref="O22:O85">M22-N22</f>
        <v>0</v>
      </c>
      <c r="P22" s="40">
        <f>Cragrayin!U22</f>
        <v>16394</v>
      </c>
      <c r="Q22" s="41">
        <v>16393.8</v>
      </c>
      <c r="R22" s="40">
        <f aca="true" t="shared" si="4" ref="R22:R85">P22-Q22</f>
        <v>0.2000000000007276</v>
      </c>
      <c r="S22" s="41">
        <f>Cragrayin!Y22</f>
        <v>0</v>
      </c>
      <c r="T22" s="40">
        <v>0</v>
      </c>
      <c r="U22" s="41">
        <f aca="true" t="shared" si="5" ref="U22:U85">S22-T22</f>
        <v>0</v>
      </c>
      <c r="V22" s="40">
        <f aca="true" t="shared" si="6" ref="V22:V85">Y22+AB22+AE22+AH22</f>
        <v>18837.4</v>
      </c>
      <c r="W22" s="41">
        <f aca="true" t="shared" si="7" ref="W22:W85">Z22+AC22+AF22+AI22</f>
        <v>17217.7</v>
      </c>
      <c r="X22" s="40">
        <f aca="true" t="shared" si="8" ref="X22:X85">V22-W22</f>
        <v>1619.7000000000007</v>
      </c>
      <c r="Y22" s="41">
        <f>Cragrayin!AG22</f>
        <v>15946.1</v>
      </c>
      <c r="Z22" s="40">
        <v>15958.1</v>
      </c>
      <c r="AA22" s="41">
        <f aca="true" t="shared" si="9" ref="AA22:AA85">Y22-Z22</f>
        <v>-12</v>
      </c>
      <c r="AB22" s="40">
        <v>2579.3</v>
      </c>
      <c r="AC22" s="41">
        <v>1229.6</v>
      </c>
      <c r="AD22" s="40">
        <f aca="true" t="shared" si="10" ref="AD22:AD85">AB22-AC22</f>
        <v>1349.7000000000003</v>
      </c>
      <c r="AE22" s="41">
        <f>Cragrayin!AO22</f>
        <v>0</v>
      </c>
      <c r="AF22" s="40">
        <v>0</v>
      </c>
      <c r="AG22" s="41">
        <f aca="true" t="shared" si="11" ref="AG22:AG85">AE22-AF22</f>
        <v>0</v>
      </c>
      <c r="AH22" s="40">
        <v>312</v>
      </c>
      <c r="AI22" s="41">
        <v>30</v>
      </c>
      <c r="AJ22" s="40">
        <f aca="true" t="shared" si="12" ref="AJ22:AJ85">AH22-AI22</f>
        <v>282</v>
      </c>
    </row>
    <row r="23" spans="1:36" ht="25.5">
      <c r="A23" s="45">
        <v>3</v>
      </c>
      <c r="B23" s="53" t="s">
        <v>47</v>
      </c>
      <c r="C23" s="6">
        <v>24.7</v>
      </c>
      <c r="D23" s="41">
        <f t="shared" si="0"/>
        <v>97647.4</v>
      </c>
      <c r="E23" s="40">
        <f t="shared" si="1"/>
        <v>97771.40000000001</v>
      </c>
      <c r="F23" s="41">
        <f t="shared" si="2"/>
        <v>-124.00000000000003</v>
      </c>
      <c r="G23" s="40">
        <v>0</v>
      </c>
      <c r="H23" s="41">
        <v>0</v>
      </c>
      <c r="I23" s="40">
        <v>0</v>
      </c>
      <c r="J23" s="41">
        <v>0</v>
      </c>
      <c r="K23" s="40">
        <v>0</v>
      </c>
      <c r="L23" s="41">
        <v>0</v>
      </c>
      <c r="M23" s="41">
        <f>Cragrayin!Q23</f>
        <v>108.2</v>
      </c>
      <c r="N23" s="40">
        <v>63.6</v>
      </c>
      <c r="O23" s="41">
        <f t="shared" si="3"/>
        <v>44.6</v>
      </c>
      <c r="P23" s="40">
        <f>Cragrayin!U23</f>
        <v>97359</v>
      </c>
      <c r="Q23" s="41">
        <v>97358</v>
      </c>
      <c r="R23" s="40">
        <f t="shared" si="4"/>
        <v>1</v>
      </c>
      <c r="S23" s="41">
        <f>Cragrayin!Y23</f>
        <v>180.2</v>
      </c>
      <c r="T23" s="40">
        <v>349.8</v>
      </c>
      <c r="U23" s="41">
        <f t="shared" si="5"/>
        <v>-169.60000000000002</v>
      </c>
      <c r="V23" s="40">
        <f t="shared" si="6"/>
        <v>97672.09999999999</v>
      </c>
      <c r="W23" s="41">
        <f t="shared" si="7"/>
        <v>96671.8</v>
      </c>
      <c r="X23" s="40">
        <f t="shared" si="8"/>
        <v>1000.2999999999884</v>
      </c>
      <c r="Y23" s="41">
        <f>Cragrayin!AG23</f>
        <v>80819.9</v>
      </c>
      <c r="Z23" s="40">
        <v>80959.1</v>
      </c>
      <c r="AA23" s="41">
        <f t="shared" si="9"/>
        <v>-139.20000000001164</v>
      </c>
      <c r="AB23" s="40">
        <v>16027.2</v>
      </c>
      <c r="AC23" s="41">
        <v>13898.9</v>
      </c>
      <c r="AD23" s="40">
        <f t="shared" si="10"/>
        <v>2128.300000000001</v>
      </c>
      <c r="AE23" s="41">
        <f>Cragrayin!AO23</f>
        <v>0</v>
      </c>
      <c r="AF23" s="40">
        <v>0</v>
      </c>
      <c r="AG23" s="41">
        <f t="shared" si="11"/>
        <v>0</v>
      </c>
      <c r="AH23" s="40">
        <v>825</v>
      </c>
      <c r="AI23" s="41">
        <v>1813.8</v>
      </c>
      <c r="AJ23" s="40">
        <f t="shared" si="12"/>
        <v>-988.8</v>
      </c>
    </row>
    <row r="24" spans="1:36" ht="25.5">
      <c r="A24" s="45">
        <v>4</v>
      </c>
      <c r="B24" s="54" t="s">
        <v>48</v>
      </c>
      <c r="C24" s="6">
        <v>12021.8</v>
      </c>
      <c r="D24" s="41">
        <f t="shared" si="0"/>
        <v>36358.3</v>
      </c>
      <c r="E24" s="40">
        <f t="shared" si="1"/>
        <v>36148.6</v>
      </c>
      <c r="F24" s="41">
        <f t="shared" si="2"/>
        <v>209.70000000000292</v>
      </c>
      <c r="G24" s="40">
        <v>0</v>
      </c>
      <c r="H24" s="41">
        <v>0</v>
      </c>
      <c r="I24" s="40">
        <v>0</v>
      </c>
      <c r="J24" s="41">
        <v>0</v>
      </c>
      <c r="K24" s="40">
        <v>0</v>
      </c>
      <c r="L24" s="41">
        <v>0</v>
      </c>
      <c r="M24" s="41">
        <f>Cragrayin!Q24</f>
        <v>0</v>
      </c>
      <c r="N24" s="40">
        <v>0</v>
      </c>
      <c r="O24" s="41">
        <f t="shared" si="3"/>
        <v>0</v>
      </c>
      <c r="P24" s="40">
        <f>Cragrayin!U24</f>
        <v>36148.3</v>
      </c>
      <c r="Q24" s="41">
        <v>36148</v>
      </c>
      <c r="R24" s="40">
        <f t="shared" si="4"/>
        <v>0.3000000000029104</v>
      </c>
      <c r="S24" s="41">
        <f>Cragrayin!Y24</f>
        <v>210</v>
      </c>
      <c r="T24" s="40">
        <v>0.6</v>
      </c>
      <c r="U24" s="41">
        <f t="shared" si="5"/>
        <v>209.4</v>
      </c>
      <c r="V24" s="40">
        <f t="shared" si="6"/>
        <v>49366.399999999994</v>
      </c>
      <c r="W24" s="41">
        <f t="shared" si="7"/>
        <v>35651.5</v>
      </c>
      <c r="X24" s="40">
        <f t="shared" si="8"/>
        <v>13714.899999999994</v>
      </c>
      <c r="Y24" s="41">
        <f>Cragrayin!AG24</f>
        <v>32514</v>
      </c>
      <c r="Z24" s="40">
        <v>30776.8</v>
      </c>
      <c r="AA24" s="41">
        <f t="shared" si="9"/>
        <v>1737.2000000000007</v>
      </c>
      <c r="AB24" s="40">
        <v>12639.2</v>
      </c>
      <c r="AC24" s="41">
        <v>4664.7</v>
      </c>
      <c r="AD24" s="40">
        <f t="shared" si="10"/>
        <v>7974.500000000001</v>
      </c>
      <c r="AE24" s="41">
        <f>Cragrayin!AO24</f>
        <v>1500</v>
      </c>
      <c r="AF24" s="40">
        <v>0</v>
      </c>
      <c r="AG24" s="41">
        <f t="shared" si="11"/>
        <v>1500</v>
      </c>
      <c r="AH24" s="40">
        <v>2713.2</v>
      </c>
      <c r="AI24" s="41">
        <v>210</v>
      </c>
      <c r="AJ24" s="40">
        <f t="shared" si="12"/>
        <v>2503.2</v>
      </c>
    </row>
    <row r="25" spans="1:36" ht="13.5">
      <c r="A25" s="45">
        <v>5</v>
      </c>
      <c r="B25" s="53" t="s">
        <v>49</v>
      </c>
      <c r="C25" s="6">
        <v>8072.4</v>
      </c>
      <c r="D25" s="41">
        <f t="shared" si="0"/>
        <v>64234.899999999994</v>
      </c>
      <c r="E25" s="40">
        <f t="shared" si="1"/>
        <v>64060.6</v>
      </c>
      <c r="F25" s="41">
        <f t="shared" si="2"/>
        <v>174.29999999999418</v>
      </c>
      <c r="G25" s="40">
        <v>0</v>
      </c>
      <c r="H25" s="41">
        <v>0</v>
      </c>
      <c r="I25" s="40">
        <v>0</v>
      </c>
      <c r="J25" s="41">
        <v>0</v>
      </c>
      <c r="K25" s="40">
        <v>0</v>
      </c>
      <c r="L25" s="41">
        <v>0</v>
      </c>
      <c r="M25" s="41">
        <f>Cragrayin!Q25</f>
        <v>250</v>
      </c>
      <c r="N25" s="40">
        <v>63.6</v>
      </c>
      <c r="O25" s="41">
        <f t="shared" si="3"/>
        <v>186.4</v>
      </c>
      <c r="P25" s="40">
        <f>Cragrayin!U25</f>
        <v>63384.899999999994</v>
      </c>
      <c r="Q25" s="41">
        <v>63384.5</v>
      </c>
      <c r="R25" s="40">
        <f t="shared" si="4"/>
        <v>0.39999999999417923</v>
      </c>
      <c r="S25" s="41">
        <f>Cragrayin!Y25</f>
        <v>600</v>
      </c>
      <c r="T25" s="40">
        <v>612.5</v>
      </c>
      <c r="U25" s="41">
        <f t="shared" si="5"/>
        <v>-12.5</v>
      </c>
      <c r="V25" s="40">
        <f t="shared" si="6"/>
        <v>72307.3</v>
      </c>
      <c r="W25" s="41">
        <f t="shared" si="7"/>
        <v>67664.9</v>
      </c>
      <c r="X25" s="40">
        <f t="shared" si="8"/>
        <v>4642.400000000009</v>
      </c>
      <c r="Y25" s="41">
        <f>Cragrayin!AG25</f>
        <v>58072.3</v>
      </c>
      <c r="Z25" s="40">
        <v>54025.2</v>
      </c>
      <c r="AA25" s="41">
        <f t="shared" si="9"/>
        <v>4047.100000000006</v>
      </c>
      <c r="AB25" s="40">
        <v>11593.8</v>
      </c>
      <c r="AC25" s="41">
        <v>12013.7</v>
      </c>
      <c r="AD25" s="40">
        <f t="shared" si="10"/>
        <v>-419.90000000000146</v>
      </c>
      <c r="AE25" s="41">
        <f>Cragrayin!AO25</f>
        <v>42.4</v>
      </c>
      <c r="AF25" s="40">
        <v>0</v>
      </c>
      <c r="AG25" s="41">
        <f t="shared" si="11"/>
        <v>42.4</v>
      </c>
      <c r="AH25" s="40">
        <v>2598.8</v>
      </c>
      <c r="AI25" s="41">
        <v>1626</v>
      </c>
      <c r="AJ25" s="40">
        <f t="shared" si="12"/>
        <v>972.8000000000002</v>
      </c>
    </row>
    <row r="26" spans="1:36" ht="13.5">
      <c r="A26" s="45">
        <v>6</v>
      </c>
      <c r="B26" s="53" t="s">
        <v>50</v>
      </c>
      <c r="C26" s="6">
        <v>225.3</v>
      </c>
      <c r="D26" s="41">
        <f t="shared" si="0"/>
        <v>16832.1</v>
      </c>
      <c r="E26" s="40">
        <f t="shared" si="1"/>
        <v>16831.9</v>
      </c>
      <c r="F26" s="41">
        <f t="shared" si="2"/>
        <v>0.19999999999708962</v>
      </c>
      <c r="G26" s="40">
        <v>0</v>
      </c>
      <c r="H26" s="41">
        <v>0</v>
      </c>
      <c r="I26" s="40">
        <v>0</v>
      </c>
      <c r="J26" s="41">
        <v>0</v>
      </c>
      <c r="K26" s="40">
        <v>0</v>
      </c>
      <c r="L26" s="41">
        <v>0</v>
      </c>
      <c r="M26" s="41">
        <f>Cragrayin!Q26</f>
        <v>0</v>
      </c>
      <c r="N26" s="40">
        <v>0</v>
      </c>
      <c r="O26" s="41">
        <f t="shared" si="3"/>
        <v>0</v>
      </c>
      <c r="P26" s="40">
        <f>Cragrayin!U26</f>
        <v>16832.1</v>
      </c>
      <c r="Q26" s="41">
        <v>16831.9</v>
      </c>
      <c r="R26" s="40">
        <f t="shared" si="4"/>
        <v>0.19999999999708962</v>
      </c>
      <c r="S26" s="41">
        <f>Cragrayin!Y26</f>
        <v>0</v>
      </c>
      <c r="T26" s="40">
        <v>0</v>
      </c>
      <c r="U26" s="41">
        <f t="shared" si="5"/>
        <v>0</v>
      </c>
      <c r="V26" s="40">
        <f t="shared" si="6"/>
        <v>17195.5</v>
      </c>
      <c r="W26" s="41">
        <f t="shared" si="7"/>
        <v>17045.1</v>
      </c>
      <c r="X26" s="40">
        <f t="shared" si="8"/>
        <v>150.40000000000146</v>
      </c>
      <c r="Y26" s="41">
        <f>Cragrayin!AG26</f>
        <v>15264.9</v>
      </c>
      <c r="Z26" s="40">
        <v>15355.1</v>
      </c>
      <c r="AA26" s="41">
        <f t="shared" si="9"/>
        <v>-90.20000000000073</v>
      </c>
      <c r="AB26" s="40">
        <v>1903</v>
      </c>
      <c r="AC26" s="41">
        <v>1682.4</v>
      </c>
      <c r="AD26" s="40">
        <f t="shared" si="10"/>
        <v>220.5999999999999</v>
      </c>
      <c r="AE26" s="41">
        <f>Cragrayin!AO26</f>
        <v>0</v>
      </c>
      <c r="AF26" s="40">
        <v>0</v>
      </c>
      <c r="AG26" s="41">
        <f t="shared" si="11"/>
        <v>0</v>
      </c>
      <c r="AH26" s="40">
        <v>27.6</v>
      </c>
      <c r="AI26" s="41">
        <v>7.6</v>
      </c>
      <c r="AJ26" s="40">
        <f t="shared" si="12"/>
        <v>20</v>
      </c>
    </row>
    <row r="27" spans="1:36" ht="13.5">
      <c r="A27" s="45">
        <v>7</v>
      </c>
      <c r="B27" s="53" t="s">
        <v>51</v>
      </c>
      <c r="C27" s="6">
        <v>60.5</v>
      </c>
      <c r="D27" s="41">
        <f t="shared" si="0"/>
        <v>32371.3</v>
      </c>
      <c r="E27" s="40">
        <f t="shared" si="1"/>
        <v>32370.6</v>
      </c>
      <c r="F27" s="41">
        <f t="shared" si="2"/>
        <v>0.7000000000007276</v>
      </c>
      <c r="G27" s="40">
        <v>0</v>
      </c>
      <c r="H27" s="41">
        <v>0</v>
      </c>
      <c r="I27" s="40">
        <v>0</v>
      </c>
      <c r="J27" s="41">
        <v>0</v>
      </c>
      <c r="K27" s="40">
        <v>0</v>
      </c>
      <c r="L27" s="41">
        <v>0</v>
      </c>
      <c r="M27" s="41">
        <f>Cragrayin!Q27</f>
        <v>0</v>
      </c>
      <c r="N27" s="40">
        <v>0</v>
      </c>
      <c r="O27" s="41">
        <f t="shared" si="3"/>
        <v>0</v>
      </c>
      <c r="P27" s="40">
        <f>Cragrayin!U27</f>
        <v>32371.3</v>
      </c>
      <c r="Q27" s="41">
        <v>32370.6</v>
      </c>
      <c r="R27" s="40">
        <f t="shared" si="4"/>
        <v>0.7000000000007276</v>
      </c>
      <c r="S27" s="41">
        <f>Cragrayin!Y27</f>
        <v>0</v>
      </c>
      <c r="T27" s="40">
        <v>0</v>
      </c>
      <c r="U27" s="41">
        <f t="shared" si="5"/>
        <v>0</v>
      </c>
      <c r="V27" s="40">
        <f t="shared" si="6"/>
        <v>32431.8</v>
      </c>
      <c r="W27" s="41">
        <f t="shared" si="7"/>
        <v>32368.899999999998</v>
      </c>
      <c r="X27" s="40">
        <f t="shared" si="8"/>
        <v>62.900000000001455</v>
      </c>
      <c r="Y27" s="41">
        <f>Cragrayin!AG27</f>
        <v>28465.1</v>
      </c>
      <c r="Z27" s="40">
        <v>28158.6</v>
      </c>
      <c r="AA27" s="41">
        <f t="shared" si="9"/>
        <v>306.5</v>
      </c>
      <c r="AB27" s="40">
        <v>3653.5</v>
      </c>
      <c r="AC27" s="41">
        <v>4199.3</v>
      </c>
      <c r="AD27" s="40">
        <f t="shared" si="10"/>
        <v>-545.8000000000002</v>
      </c>
      <c r="AE27" s="41">
        <f>Cragrayin!AO27</f>
        <v>0</v>
      </c>
      <c r="AF27" s="40">
        <v>0</v>
      </c>
      <c r="AG27" s="41">
        <f t="shared" si="11"/>
        <v>0</v>
      </c>
      <c r="AH27" s="40">
        <v>313.2</v>
      </c>
      <c r="AI27" s="41">
        <v>11</v>
      </c>
      <c r="AJ27" s="40">
        <f t="shared" si="12"/>
        <v>302.2</v>
      </c>
    </row>
    <row r="28" spans="1:36" ht="13.5">
      <c r="A28" s="45">
        <v>8</v>
      </c>
      <c r="B28" s="53" t="s">
        <v>52</v>
      </c>
      <c r="C28" s="6">
        <v>10693.3</v>
      </c>
      <c r="D28" s="41">
        <f t="shared" si="0"/>
        <v>81091.9</v>
      </c>
      <c r="E28" s="40">
        <f t="shared" si="1"/>
        <v>81103.2</v>
      </c>
      <c r="F28" s="41">
        <f t="shared" si="2"/>
        <v>-11.30000000000291</v>
      </c>
      <c r="G28" s="40">
        <v>0</v>
      </c>
      <c r="H28" s="41">
        <v>0</v>
      </c>
      <c r="I28" s="40">
        <v>0</v>
      </c>
      <c r="J28" s="41">
        <v>0</v>
      </c>
      <c r="K28" s="40">
        <v>0</v>
      </c>
      <c r="L28" s="41">
        <v>0</v>
      </c>
      <c r="M28" s="41">
        <f>Cragrayin!Q28</f>
        <v>0</v>
      </c>
      <c r="N28" s="40">
        <v>12</v>
      </c>
      <c r="O28" s="41">
        <f t="shared" si="3"/>
        <v>-12</v>
      </c>
      <c r="P28" s="40">
        <f>Cragrayin!U28</f>
        <v>81091.9</v>
      </c>
      <c r="Q28" s="41">
        <v>81091.2</v>
      </c>
      <c r="R28" s="40">
        <f t="shared" si="4"/>
        <v>0.6999999999970896</v>
      </c>
      <c r="S28" s="41">
        <f>Cragrayin!Y28</f>
        <v>0</v>
      </c>
      <c r="T28" s="40">
        <v>0</v>
      </c>
      <c r="U28" s="41">
        <f t="shared" si="5"/>
        <v>0</v>
      </c>
      <c r="V28" s="40">
        <f t="shared" si="6"/>
        <v>92810.2</v>
      </c>
      <c r="W28" s="41">
        <f t="shared" si="7"/>
        <v>89584.09999999999</v>
      </c>
      <c r="X28" s="40">
        <f t="shared" si="8"/>
        <v>3226.100000000006</v>
      </c>
      <c r="Y28" s="41">
        <f>Cragrayin!AG28</f>
        <v>69584.2</v>
      </c>
      <c r="Z28" s="40">
        <v>72990.2</v>
      </c>
      <c r="AA28" s="41">
        <f t="shared" si="9"/>
        <v>-3406</v>
      </c>
      <c r="AB28" s="40">
        <v>14635</v>
      </c>
      <c r="AC28" s="41">
        <v>13653.2</v>
      </c>
      <c r="AD28" s="40">
        <f t="shared" si="10"/>
        <v>981.7999999999993</v>
      </c>
      <c r="AE28" s="41">
        <f>Cragrayin!AO28</f>
        <v>0</v>
      </c>
      <c r="AF28" s="40">
        <v>0</v>
      </c>
      <c r="AG28" s="41">
        <f t="shared" si="11"/>
        <v>0</v>
      </c>
      <c r="AH28" s="40">
        <v>8591</v>
      </c>
      <c r="AI28" s="41">
        <v>2940.7</v>
      </c>
      <c r="AJ28" s="40">
        <f t="shared" si="12"/>
        <v>5650.3</v>
      </c>
    </row>
    <row r="29" spans="1:36" ht="13.5">
      <c r="A29" s="45">
        <v>9</v>
      </c>
      <c r="B29" s="53" t="s">
        <v>53</v>
      </c>
      <c r="C29" s="6">
        <v>402.1</v>
      </c>
      <c r="D29" s="41">
        <f t="shared" si="0"/>
        <v>31080.399999999998</v>
      </c>
      <c r="E29" s="40">
        <f t="shared" si="1"/>
        <v>31083.4</v>
      </c>
      <c r="F29" s="41">
        <f t="shared" si="2"/>
        <v>-3</v>
      </c>
      <c r="G29" s="40">
        <v>0</v>
      </c>
      <c r="H29" s="41">
        <v>0</v>
      </c>
      <c r="I29" s="40">
        <v>0</v>
      </c>
      <c r="J29" s="41">
        <v>0</v>
      </c>
      <c r="K29" s="40">
        <v>0</v>
      </c>
      <c r="L29" s="41">
        <v>0</v>
      </c>
      <c r="M29" s="41">
        <f>Cragrayin!Q29</f>
        <v>0</v>
      </c>
      <c r="N29" s="40">
        <v>3</v>
      </c>
      <c r="O29" s="41">
        <f t="shared" si="3"/>
        <v>-3</v>
      </c>
      <c r="P29" s="40">
        <f>Cragrayin!U29</f>
        <v>31080.399999999998</v>
      </c>
      <c r="Q29" s="41">
        <v>31080.4</v>
      </c>
      <c r="R29" s="40">
        <f t="shared" si="4"/>
        <v>0</v>
      </c>
      <c r="S29" s="41">
        <f>Cragrayin!Y29</f>
        <v>0</v>
      </c>
      <c r="T29" s="40">
        <v>0</v>
      </c>
      <c r="U29" s="41">
        <f t="shared" si="5"/>
        <v>0</v>
      </c>
      <c r="V29" s="40">
        <f t="shared" si="6"/>
        <v>31482.499999999996</v>
      </c>
      <c r="W29" s="41">
        <f t="shared" si="7"/>
        <v>29146.600000000002</v>
      </c>
      <c r="X29" s="40">
        <f t="shared" si="8"/>
        <v>2335.899999999994</v>
      </c>
      <c r="Y29" s="41">
        <f>Cragrayin!AG29</f>
        <v>26176.6</v>
      </c>
      <c r="Z29" s="40">
        <v>25878.9</v>
      </c>
      <c r="AA29" s="41">
        <f t="shared" si="9"/>
        <v>297.6999999999971</v>
      </c>
      <c r="AB29" s="40">
        <f>Cragrayin!AK29</f>
        <v>4555.899999999998</v>
      </c>
      <c r="AC29" s="41">
        <v>3067.7</v>
      </c>
      <c r="AD29" s="40">
        <f t="shared" si="10"/>
        <v>1488.199999999998</v>
      </c>
      <c r="AE29" s="41">
        <f>Cragrayin!AO29</f>
        <v>0</v>
      </c>
      <c r="AF29" s="40">
        <v>0</v>
      </c>
      <c r="AG29" s="41">
        <f t="shared" si="11"/>
        <v>0</v>
      </c>
      <c r="AH29" s="40">
        <f>Cragrayin!AS29</f>
        <v>750</v>
      </c>
      <c r="AI29" s="41">
        <v>200</v>
      </c>
      <c r="AJ29" s="40">
        <f t="shared" si="12"/>
        <v>550</v>
      </c>
    </row>
    <row r="30" spans="1:36" ht="13.5">
      <c r="A30" s="45">
        <v>10</v>
      </c>
      <c r="B30" s="53" t="s">
        <v>54</v>
      </c>
      <c r="C30" s="6">
        <v>566.1</v>
      </c>
      <c r="D30" s="41">
        <f t="shared" si="0"/>
        <v>31970.2</v>
      </c>
      <c r="E30" s="40">
        <f t="shared" si="1"/>
        <v>31969.6</v>
      </c>
      <c r="F30" s="41">
        <f t="shared" si="2"/>
        <v>0.6000000000021828</v>
      </c>
      <c r="G30" s="40">
        <v>0</v>
      </c>
      <c r="H30" s="41">
        <v>0</v>
      </c>
      <c r="I30" s="40">
        <v>0</v>
      </c>
      <c r="J30" s="41">
        <v>0</v>
      </c>
      <c r="K30" s="40">
        <v>0</v>
      </c>
      <c r="L30" s="41">
        <v>0</v>
      </c>
      <c r="M30" s="41">
        <f>Cragrayin!Q30</f>
        <v>0</v>
      </c>
      <c r="N30" s="40">
        <v>0</v>
      </c>
      <c r="O30" s="41">
        <f t="shared" si="3"/>
        <v>0</v>
      </c>
      <c r="P30" s="40">
        <f>Cragrayin!U30</f>
        <v>31970.2</v>
      </c>
      <c r="Q30" s="41">
        <v>31969.6</v>
      </c>
      <c r="R30" s="40">
        <f t="shared" si="4"/>
        <v>0.6000000000021828</v>
      </c>
      <c r="S30" s="41">
        <f>Cragrayin!Y30</f>
        <v>0</v>
      </c>
      <c r="T30" s="40">
        <v>0</v>
      </c>
      <c r="U30" s="41">
        <f t="shared" si="5"/>
        <v>0</v>
      </c>
      <c r="V30" s="40">
        <f t="shared" si="6"/>
        <v>32666.6</v>
      </c>
      <c r="W30" s="41">
        <f t="shared" si="7"/>
        <v>31232.2</v>
      </c>
      <c r="X30" s="40">
        <f t="shared" si="8"/>
        <v>1434.3999999999978</v>
      </c>
      <c r="Y30" s="41">
        <f>Cragrayin!AG30</f>
        <v>27208.399999999998</v>
      </c>
      <c r="Z30" s="40">
        <v>27056.4</v>
      </c>
      <c r="AA30" s="41">
        <f t="shared" si="9"/>
        <v>151.99999999999636</v>
      </c>
      <c r="AB30" s="40">
        <f>Cragrayin!AK30</f>
        <v>5108.200000000001</v>
      </c>
      <c r="AC30" s="41">
        <v>4035.8</v>
      </c>
      <c r="AD30" s="40">
        <f t="shared" si="10"/>
        <v>1072.4000000000005</v>
      </c>
      <c r="AE30" s="41">
        <f>Cragrayin!AO30</f>
        <v>0</v>
      </c>
      <c r="AF30" s="40">
        <v>0</v>
      </c>
      <c r="AG30" s="41">
        <f t="shared" si="11"/>
        <v>0</v>
      </c>
      <c r="AH30" s="40">
        <f>Cragrayin!AS30</f>
        <v>350</v>
      </c>
      <c r="AI30" s="41">
        <v>140</v>
      </c>
      <c r="AJ30" s="40">
        <f t="shared" si="12"/>
        <v>210</v>
      </c>
    </row>
    <row r="31" spans="1:36" ht="25.5">
      <c r="A31" s="45">
        <v>11</v>
      </c>
      <c r="B31" s="53" t="s">
        <v>55</v>
      </c>
      <c r="C31" s="6">
        <v>1919.1</v>
      </c>
      <c r="D31" s="41">
        <f t="shared" si="0"/>
        <v>17447.6</v>
      </c>
      <c r="E31" s="40">
        <f t="shared" si="1"/>
        <v>17457.100000000002</v>
      </c>
      <c r="F31" s="41">
        <f t="shared" si="2"/>
        <v>-9.50000000000291</v>
      </c>
      <c r="G31" s="40">
        <v>0</v>
      </c>
      <c r="H31" s="41">
        <v>0</v>
      </c>
      <c r="I31" s="40">
        <v>0</v>
      </c>
      <c r="J31" s="41">
        <v>0</v>
      </c>
      <c r="K31" s="40">
        <v>0</v>
      </c>
      <c r="L31" s="41">
        <v>0</v>
      </c>
      <c r="M31" s="41">
        <f>Cragrayin!Q31</f>
        <v>0</v>
      </c>
      <c r="N31" s="40">
        <v>0</v>
      </c>
      <c r="O31" s="41">
        <f t="shared" si="3"/>
        <v>0</v>
      </c>
      <c r="P31" s="40">
        <f>Cragrayin!U31</f>
        <v>17447.6</v>
      </c>
      <c r="Q31" s="41">
        <v>17447.4</v>
      </c>
      <c r="R31" s="40">
        <f t="shared" si="4"/>
        <v>0.19999999999708962</v>
      </c>
      <c r="S31" s="41">
        <f>Cragrayin!Y31</f>
        <v>0</v>
      </c>
      <c r="T31" s="40">
        <v>9.7</v>
      </c>
      <c r="U31" s="41">
        <f t="shared" si="5"/>
        <v>-9.7</v>
      </c>
      <c r="V31" s="40">
        <f t="shared" si="6"/>
        <v>20057.5</v>
      </c>
      <c r="W31" s="41">
        <f t="shared" si="7"/>
        <v>17852.3</v>
      </c>
      <c r="X31" s="40">
        <f t="shared" si="8"/>
        <v>2205.2000000000007</v>
      </c>
      <c r="Y31" s="41">
        <f>Cragrayin!AG31</f>
        <v>18276.5</v>
      </c>
      <c r="Z31" s="40">
        <v>17277.1</v>
      </c>
      <c r="AA31" s="41">
        <f t="shared" si="9"/>
        <v>999.4000000000015</v>
      </c>
      <c r="AB31" s="40">
        <f>Cragrayin!AK31</f>
        <v>1500</v>
      </c>
      <c r="AC31" s="41">
        <v>519.2</v>
      </c>
      <c r="AD31" s="40">
        <f t="shared" si="10"/>
        <v>980.8</v>
      </c>
      <c r="AE31" s="41">
        <f>Cragrayin!AO31</f>
        <v>0</v>
      </c>
      <c r="AF31" s="40">
        <v>0</v>
      </c>
      <c r="AG31" s="41">
        <f t="shared" si="11"/>
        <v>0</v>
      </c>
      <c r="AH31" s="40">
        <f>Cragrayin!AS31</f>
        <v>281</v>
      </c>
      <c r="AI31" s="41">
        <v>56</v>
      </c>
      <c r="AJ31" s="40">
        <f t="shared" si="12"/>
        <v>225</v>
      </c>
    </row>
    <row r="32" spans="1:36" ht="25.5">
      <c r="A32" s="45">
        <v>12</v>
      </c>
      <c r="B32" s="53" t="s">
        <v>56</v>
      </c>
      <c r="C32" s="6">
        <v>218.1</v>
      </c>
      <c r="D32" s="41">
        <f t="shared" si="0"/>
        <v>18898.4</v>
      </c>
      <c r="E32" s="40">
        <f t="shared" si="1"/>
        <v>18898.1</v>
      </c>
      <c r="F32" s="41">
        <f t="shared" si="2"/>
        <v>0.3000000000029104</v>
      </c>
      <c r="G32" s="40">
        <v>0</v>
      </c>
      <c r="H32" s="41">
        <v>0</v>
      </c>
      <c r="I32" s="40">
        <v>0</v>
      </c>
      <c r="J32" s="41">
        <v>0</v>
      </c>
      <c r="K32" s="40">
        <v>0</v>
      </c>
      <c r="L32" s="41">
        <v>0</v>
      </c>
      <c r="M32" s="41">
        <f>Cragrayin!Q32</f>
        <v>0</v>
      </c>
      <c r="N32" s="40">
        <v>0</v>
      </c>
      <c r="O32" s="41">
        <f t="shared" si="3"/>
        <v>0</v>
      </c>
      <c r="P32" s="40">
        <f>Cragrayin!U32</f>
        <v>18898.4</v>
      </c>
      <c r="Q32" s="41">
        <v>18898.1</v>
      </c>
      <c r="R32" s="40">
        <f t="shared" si="4"/>
        <v>0.3000000000029104</v>
      </c>
      <c r="S32" s="41">
        <f>Cragrayin!Y32</f>
        <v>0</v>
      </c>
      <c r="T32" s="40">
        <v>0</v>
      </c>
      <c r="U32" s="41">
        <f t="shared" si="5"/>
        <v>0</v>
      </c>
      <c r="V32" s="40">
        <f t="shared" si="6"/>
        <v>19702.4</v>
      </c>
      <c r="W32" s="41">
        <f t="shared" si="7"/>
        <v>17759.7</v>
      </c>
      <c r="X32" s="40">
        <f t="shared" si="8"/>
        <v>1942.7000000000007</v>
      </c>
      <c r="Y32" s="41">
        <f>Cragrayin!AG32</f>
        <v>17996.4</v>
      </c>
      <c r="Z32" s="40">
        <v>17338.9</v>
      </c>
      <c r="AA32" s="41">
        <f t="shared" si="9"/>
        <v>657.5</v>
      </c>
      <c r="AB32" s="40">
        <f>Cragrayin!AK32</f>
        <v>1556</v>
      </c>
      <c r="AC32" s="41">
        <v>324.8</v>
      </c>
      <c r="AD32" s="40">
        <f t="shared" si="10"/>
        <v>1231.2</v>
      </c>
      <c r="AE32" s="41">
        <f>Cragrayin!AO32</f>
        <v>0</v>
      </c>
      <c r="AF32" s="40">
        <v>0</v>
      </c>
      <c r="AG32" s="41">
        <f t="shared" si="11"/>
        <v>0</v>
      </c>
      <c r="AH32" s="40">
        <f>Cragrayin!AS32</f>
        <v>150</v>
      </c>
      <c r="AI32" s="41">
        <v>96</v>
      </c>
      <c r="AJ32" s="40">
        <f t="shared" si="12"/>
        <v>54</v>
      </c>
    </row>
    <row r="33" spans="1:36" ht="25.5">
      <c r="A33" s="45">
        <v>13</v>
      </c>
      <c r="B33" s="53" t="s">
        <v>57</v>
      </c>
      <c r="C33" s="6">
        <v>191.9</v>
      </c>
      <c r="D33" s="41">
        <f t="shared" si="0"/>
        <v>18307.4</v>
      </c>
      <c r="E33" s="40">
        <f t="shared" si="1"/>
        <v>18307.1</v>
      </c>
      <c r="F33" s="41">
        <f t="shared" si="2"/>
        <v>0.3000000000029104</v>
      </c>
      <c r="G33" s="40">
        <v>0</v>
      </c>
      <c r="H33" s="41">
        <v>0</v>
      </c>
      <c r="I33" s="40">
        <v>0</v>
      </c>
      <c r="J33" s="41">
        <v>0</v>
      </c>
      <c r="K33" s="40">
        <v>0</v>
      </c>
      <c r="L33" s="41">
        <v>0</v>
      </c>
      <c r="M33" s="41">
        <f>Cragrayin!Q33</f>
        <v>0</v>
      </c>
      <c r="N33" s="40">
        <v>0</v>
      </c>
      <c r="O33" s="41">
        <f t="shared" si="3"/>
        <v>0</v>
      </c>
      <c r="P33" s="40">
        <f>Cragrayin!U33</f>
        <v>18307.4</v>
      </c>
      <c r="Q33" s="41">
        <v>18307.1</v>
      </c>
      <c r="R33" s="40">
        <f t="shared" si="4"/>
        <v>0.3000000000029104</v>
      </c>
      <c r="S33" s="41">
        <f>Cragrayin!Y33</f>
        <v>0</v>
      </c>
      <c r="T33" s="40">
        <v>0</v>
      </c>
      <c r="U33" s="41">
        <f t="shared" si="5"/>
        <v>0</v>
      </c>
      <c r="V33" s="40">
        <f t="shared" si="6"/>
        <v>18522.899999999998</v>
      </c>
      <c r="W33" s="41">
        <f t="shared" si="7"/>
        <v>18412.4</v>
      </c>
      <c r="X33" s="40">
        <f t="shared" si="8"/>
        <v>110.49999999999636</v>
      </c>
      <c r="Y33" s="41">
        <f>Cragrayin!AG33</f>
        <v>16857.1</v>
      </c>
      <c r="Z33" s="40">
        <v>17199.2</v>
      </c>
      <c r="AA33" s="41">
        <f t="shared" si="9"/>
        <v>-342.1000000000022</v>
      </c>
      <c r="AB33" s="40">
        <v>1646.5</v>
      </c>
      <c r="AC33" s="41">
        <v>1213.2</v>
      </c>
      <c r="AD33" s="40">
        <f t="shared" si="10"/>
        <v>433.29999999999995</v>
      </c>
      <c r="AE33" s="41">
        <f>Cragrayin!AO33</f>
        <v>0</v>
      </c>
      <c r="AF33" s="40">
        <v>0</v>
      </c>
      <c r="AG33" s="41">
        <f t="shared" si="11"/>
        <v>0</v>
      </c>
      <c r="AH33" s="40">
        <v>19.3</v>
      </c>
      <c r="AI33" s="41">
        <v>0</v>
      </c>
      <c r="AJ33" s="40">
        <f t="shared" si="12"/>
        <v>19.3</v>
      </c>
    </row>
    <row r="34" spans="1:36" ht="13.5">
      <c r="A34" s="45">
        <v>14</v>
      </c>
      <c r="B34" s="53" t="s">
        <v>58</v>
      </c>
      <c r="C34" s="6">
        <v>5668.1</v>
      </c>
      <c r="D34" s="41">
        <f t="shared" si="0"/>
        <v>20175.9</v>
      </c>
      <c r="E34" s="40">
        <f t="shared" si="1"/>
        <v>20174.8</v>
      </c>
      <c r="F34" s="41">
        <f t="shared" si="2"/>
        <v>1.1000000000029104</v>
      </c>
      <c r="G34" s="40">
        <v>0</v>
      </c>
      <c r="H34" s="41">
        <v>0</v>
      </c>
      <c r="I34" s="40">
        <v>0</v>
      </c>
      <c r="J34" s="41">
        <v>0</v>
      </c>
      <c r="K34" s="40">
        <v>0</v>
      </c>
      <c r="L34" s="41">
        <v>0</v>
      </c>
      <c r="M34" s="41">
        <f>Cragrayin!Q34</f>
        <v>0</v>
      </c>
      <c r="N34" s="40">
        <v>0</v>
      </c>
      <c r="O34" s="41">
        <f t="shared" si="3"/>
        <v>0</v>
      </c>
      <c r="P34" s="40">
        <f>Cragrayin!U34</f>
        <v>20175.9</v>
      </c>
      <c r="Q34" s="41">
        <v>20174.6</v>
      </c>
      <c r="R34" s="40">
        <f t="shared" si="4"/>
        <v>1.3000000000029104</v>
      </c>
      <c r="S34" s="41">
        <f>Cragrayin!Y34</f>
        <v>0</v>
      </c>
      <c r="T34" s="40">
        <v>0.2</v>
      </c>
      <c r="U34" s="41">
        <f t="shared" si="5"/>
        <v>-0.2</v>
      </c>
      <c r="V34" s="40">
        <f t="shared" si="6"/>
        <v>25864.600000000002</v>
      </c>
      <c r="W34" s="41">
        <f t="shared" si="7"/>
        <v>22654.1</v>
      </c>
      <c r="X34" s="40">
        <f t="shared" si="8"/>
        <v>3210.5000000000036</v>
      </c>
      <c r="Y34" s="41">
        <f>Cragrayin!AG34</f>
        <v>21997.2</v>
      </c>
      <c r="Z34" s="40">
        <v>19889.6</v>
      </c>
      <c r="AA34" s="41">
        <f t="shared" si="9"/>
        <v>2107.600000000002</v>
      </c>
      <c r="AB34" s="40">
        <f>Cragrayin!AK34</f>
        <v>3549.7</v>
      </c>
      <c r="AC34" s="41">
        <v>2564.5</v>
      </c>
      <c r="AD34" s="40">
        <f t="shared" si="10"/>
        <v>985.1999999999998</v>
      </c>
      <c r="AE34" s="41">
        <f>Cragrayin!AO34</f>
        <v>0</v>
      </c>
      <c r="AF34" s="40">
        <v>0</v>
      </c>
      <c r="AG34" s="41">
        <f t="shared" si="11"/>
        <v>0</v>
      </c>
      <c r="AH34" s="40">
        <f>Cragrayin!AS34</f>
        <v>317.7</v>
      </c>
      <c r="AI34" s="41">
        <v>200</v>
      </c>
      <c r="AJ34" s="40">
        <f t="shared" si="12"/>
        <v>117.69999999999999</v>
      </c>
    </row>
    <row r="35" spans="1:36" ht="13.5">
      <c r="A35" s="45">
        <v>15</v>
      </c>
      <c r="B35" s="53" t="s">
        <v>59</v>
      </c>
      <c r="C35" s="6">
        <v>10.8</v>
      </c>
      <c r="D35" s="41">
        <f t="shared" si="0"/>
        <v>13678.4</v>
      </c>
      <c r="E35" s="40">
        <f t="shared" si="1"/>
        <v>13678</v>
      </c>
      <c r="F35" s="41">
        <f t="shared" si="2"/>
        <v>0.3999999999996362</v>
      </c>
      <c r="G35" s="40">
        <v>0</v>
      </c>
      <c r="H35" s="41">
        <v>0</v>
      </c>
      <c r="I35" s="40">
        <v>0</v>
      </c>
      <c r="J35" s="41">
        <v>0</v>
      </c>
      <c r="K35" s="40">
        <v>0</v>
      </c>
      <c r="L35" s="41">
        <v>0</v>
      </c>
      <c r="M35" s="41">
        <f>Cragrayin!Q35</f>
        <v>0</v>
      </c>
      <c r="N35" s="40">
        <v>0</v>
      </c>
      <c r="O35" s="41">
        <f t="shared" si="3"/>
        <v>0</v>
      </c>
      <c r="P35" s="40">
        <f>Cragrayin!U35</f>
        <v>13678.4</v>
      </c>
      <c r="Q35" s="41">
        <v>13678</v>
      </c>
      <c r="R35" s="40">
        <f t="shared" si="4"/>
        <v>0.3999999999996362</v>
      </c>
      <c r="S35" s="41">
        <f>Cragrayin!Y35</f>
        <v>0</v>
      </c>
      <c r="T35" s="40">
        <v>0</v>
      </c>
      <c r="U35" s="41">
        <f t="shared" si="5"/>
        <v>0</v>
      </c>
      <c r="V35" s="40">
        <f t="shared" si="6"/>
        <v>13760.2</v>
      </c>
      <c r="W35" s="41">
        <f t="shared" si="7"/>
        <v>13484.199999999999</v>
      </c>
      <c r="X35" s="40">
        <f t="shared" si="8"/>
        <v>276.0000000000018</v>
      </c>
      <c r="Y35" s="41">
        <f>Cragrayin!AG35</f>
        <v>12800</v>
      </c>
      <c r="Z35" s="40">
        <v>12793.8</v>
      </c>
      <c r="AA35" s="41">
        <f t="shared" si="9"/>
        <v>6.200000000000728</v>
      </c>
      <c r="AB35" s="40">
        <f>Cragrayin!AK35</f>
        <v>959.2000000000007</v>
      </c>
      <c r="AC35" s="41">
        <v>690.4</v>
      </c>
      <c r="AD35" s="40">
        <f t="shared" si="10"/>
        <v>268.80000000000075</v>
      </c>
      <c r="AE35" s="41">
        <f>Cragrayin!AO35</f>
        <v>0</v>
      </c>
      <c r="AF35" s="40">
        <v>0</v>
      </c>
      <c r="AG35" s="41">
        <f t="shared" si="11"/>
        <v>0</v>
      </c>
      <c r="AH35" s="40">
        <f>Cragrayin!AS35</f>
        <v>1</v>
      </c>
      <c r="AI35" s="41">
        <v>0</v>
      </c>
      <c r="AJ35" s="40">
        <f t="shared" si="12"/>
        <v>1</v>
      </c>
    </row>
    <row r="36" spans="1:36" ht="13.5">
      <c r="A36" s="45">
        <v>16</v>
      </c>
      <c r="B36" s="53" t="s">
        <v>60</v>
      </c>
      <c r="C36" s="6">
        <v>10358.9</v>
      </c>
      <c r="D36" s="41">
        <f t="shared" si="0"/>
        <v>32727.600000000002</v>
      </c>
      <c r="E36" s="40">
        <f t="shared" si="1"/>
        <v>32724.4</v>
      </c>
      <c r="F36" s="41">
        <f t="shared" si="2"/>
        <v>3.2000000000007276</v>
      </c>
      <c r="G36" s="40">
        <v>0</v>
      </c>
      <c r="H36" s="41">
        <v>0</v>
      </c>
      <c r="I36" s="40">
        <v>0</v>
      </c>
      <c r="J36" s="41">
        <v>0</v>
      </c>
      <c r="K36" s="40">
        <v>0</v>
      </c>
      <c r="L36" s="41">
        <v>0</v>
      </c>
      <c r="M36" s="41">
        <f>Cragrayin!Q36</f>
        <v>0</v>
      </c>
      <c r="N36" s="40">
        <v>0</v>
      </c>
      <c r="O36" s="41">
        <f t="shared" si="3"/>
        <v>0</v>
      </c>
      <c r="P36" s="40">
        <f>Cragrayin!U36</f>
        <v>32724.4</v>
      </c>
      <c r="Q36" s="41">
        <v>32724.2</v>
      </c>
      <c r="R36" s="40">
        <f t="shared" si="4"/>
        <v>0.2000000000007276</v>
      </c>
      <c r="S36" s="41">
        <f>Cragrayin!Y36</f>
        <v>3.2</v>
      </c>
      <c r="T36" s="40">
        <v>0.2</v>
      </c>
      <c r="U36" s="41">
        <f t="shared" si="5"/>
        <v>3</v>
      </c>
      <c r="V36" s="40">
        <f t="shared" si="6"/>
        <v>43492</v>
      </c>
      <c r="W36" s="41">
        <f t="shared" si="7"/>
        <v>39560.50000000001</v>
      </c>
      <c r="X36" s="40">
        <f t="shared" si="8"/>
        <v>3931.4999999999927</v>
      </c>
      <c r="Y36" s="41">
        <f>Cragrayin!AG36</f>
        <v>31599.7</v>
      </c>
      <c r="Z36" s="40">
        <v>31204.9</v>
      </c>
      <c r="AA36" s="41">
        <f t="shared" si="9"/>
        <v>394.7999999999993</v>
      </c>
      <c r="AB36" s="40">
        <f>Cragrayin!AK36</f>
        <v>8678.300000000003</v>
      </c>
      <c r="AC36" s="41">
        <v>6655.8</v>
      </c>
      <c r="AD36" s="40">
        <f t="shared" si="10"/>
        <v>2022.5000000000027</v>
      </c>
      <c r="AE36" s="41">
        <f>Cragrayin!AO36</f>
        <v>1500</v>
      </c>
      <c r="AF36" s="40">
        <v>1500</v>
      </c>
      <c r="AG36" s="41">
        <f t="shared" si="11"/>
        <v>0</v>
      </c>
      <c r="AH36" s="40">
        <f>Cragrayin!AS36</f>
        <v>1714</v>
      </c>
      <c r="AI36" s="41">
        <v>199.8</v>
      </c>
      <c r="AJ36" s="40">
        <f t="shared" si="12"/>
        <v>1514.2</v>
      </c>
    </row>
    <row r="37" spans="1:36" ht="13.5">
      <c r="A37" s="45">
        <v>17</v>
      </c>
      <c r="B37" s="53" t="s">
        <v>61</v>
      </c>
      <c r="C37" s="6">
        <v>6832.1</v>
      </c>
      <c r="D37" s="41">
        <f t="shared" si="0"/>
        <v>34196</v>
      </c>
      <c r="E37" s="40">
        <f t="shared" si="1"/>
        <v>34153.9</v>
      </c>
      <c r="F37" s="41">
        <f t="shared" si="2"/>
        <v>42.10000000000437</v>
      </c>
      <c r="G37" s="40">
        <v>0</v>
      </c>
      <c r="H37" s="41">
        <v>0</v>
      </c>
      <c r="I37" s="40">
        <v>0</v>
      </c>
      <c r="J37" s="41">
        <v>0</v>
      </c>
      <c r="K37" s="40">
        <v>0</v>
      </c>
      <c r="L37" s="41">
        <v>0</v>
      </c>
      <c r="M37" s="41">
        <f>Cragrayin!Q37</f>
        <v>106.7</v>
      </c>
      <c r="N37" s="40">
        <v>65.8</v>
      </c>
      <c r="O37" s="41">
        <f t="shared" si="3"/>
        <v>40.900000000000006</v>
      </c>
      <c r="P37" s="40">
        <f>Cragrayin!U37</f>
        <v>34089.3</v>
      </c>
      <c r="Q37" s="41">
        <v>34088.1</v>
      </c>
      <c r="R37" s="40">
        <f t="shared" si="4"/>
        <v>1.2000000000043656</v>
      </c>
      <c r="S37" s="41">
        <f>Cragrayin!Y37</f>
        <v>0</v>
      </c>
      <c r="T37" s="40">
        <v>0</v>
      </c>
      <c r="U37" s="41">
        <f t="shared" si="5"/>
        <v>0</v>
      </c>
      <c r="V37" s="40">
        <f t="shared" si="6"/>
        <v>42122</v>
      </c>
      <c r="W37" s="41">
        <f t="shared" si="7"/>
        <v>31763.199999999997</v>
      </c>
      <c r="X37" s="40">
        <f t="shared" si="8"/>
        <v>10358.800000000003</v>
      </c>
      <c r="Y37" s="41">
        <f>Cragrayin!AG37</f>
        <v>35068.7</v>
      </c>
      <c r="Z37" s="40">
        <v>28774.6</v>
      </c>
      <c r="AA37" s="41">
        <f t="shared" si="9"/>
        <v>6294.0999999999985</v>
      </c>
      <c r="AB37" s="40">
        <f>Cragrayin!AK37</f>
        <v>4953.300000000003</v>
      </c>
      <c r="AC37" s="41">
        <v>2078.6</v>
      </c>
      <c r="AD37" s="40">
        <f t="shared" si="10"/>
        <v>2874.700000000003</v>
      </c>
      <c r="AE37" s="41">
        <f>Cragrayin!AO37</f>
        <v>100</v>
      </c>
      <c r="AF37" s="40">
        <v>0</v>
      </c>
      <c r="AG37" s="41">
        <f t="shared" si="11"/>
        <v>100</v>
      </c>
      <c r="AH37" s="40">
        <f>Cragrayin!AS37</f>
        <v>2000</v>
      </c>
      <c r="AI37" s="41">
        <v>910</v>
      </c>
      <c r="AJ37" s="40">
        <f t="shared" si="12"/>
        <v>1090</v>
      </c>
    </row>
    <row r="38" spans="1:36" ht="13.5">
      <c r="A38" s="45">
        <v>18</v>
      </c>
      <c r="B38" s="53" t="s">
        <v>62</v>
      </c>
      <c r="C38" s="6">
        <v>23.5</v>
      </c>
      <c r="D38" s="41">
        <f t="shared" si="0"/>
        <v>12138</v>
      </c>
      <c r="E38" s="40">
        <f t="shared" si="1"/>
        <v>12138</v>
      </c>
      <c r="F38" s="41">
        <f t="shared" si="2"/>
        <v>0</v>
      </c>
      <c r="G38" s="40">
        <v>0</v>
      </c>
      <c r="H38" s="41">
        <v>0</v>
      </c>
      <c r="I38" s="40">
        <v>0</v>
      </c>
      <c r="J38" s="41">
        <v>0</v>
      </c>
      <c r="K38" s="40">
        <v>0</v>
      </c>
      <c r="L38" s="41">
        <v>0</v>
      </c>
      <c r="M38" s="41">
        <f>Cragrayin!Q38</f>
        <v>0</v>
      </c>
      <c r="N38" s="40">
        <v>0</v>
      </c>
      <c r="O38" s="41">
        <f t="shared" si="3"/>
        <v>0</v>
      </c>
      <c r="P38" s="40">
        <f>Cragrayin!U38</f>
        <v>12138</v>
      </c>
      <c r="Q38" s="41">
        <v>12138</v>
      </c>
      <c r="R38" s="40">
        <f t="shared" si="4"/>
        <v>0</v>
      </c>
      <c r="S38" s="41">
        <f>Cragrayin!Y38</f>
        <v>0</v>
      </c>
      <c r="T38" s="40">
        <v>0</v>
      </c>
      <c r="U38" s="41">
        <f t="shared" si="5"/>
        <v>0</v>
      </c>
      <c r="V38" s="40">
        <f t="shared" si="6"/>
        <v>12178.900000000001</v>
      </c>
      <c r="W38" s="41">
        <f t="shared" si="7"/>
        <v>11669.5</v>
      </c>
      <c r="X38" s="40">
        <f t="shared" si="8"/>
        <v>509.40000000000146</v>
      </c>
      <c r="Y38" s="41">
        <f>Cragrayin!AG38</f>
        <v>11508.2</v>
      </c>
      <c r="Z38" s="40">
        <v>11242.4</v>
      </c>
      <c r="AA38" s="41">
        <f t="shared" si="9"/>
        <v>265.8000000000011</v>
      </c>
      <c r="AB38" s="40">
        <f>Cragrayin!AK38</f>
        <v>670.7000000000007</v>
      </c>
      <c r="AC38" s="41">
        <v>427.1</v>
      </c>
      <c r="AD38" s="40">
        <f t="shared" si="10"/>
        <v>243.6000000000007</v>
      </c>
      <c r="AE38" s="41">
        <f>Cragrayin!AO38</f>
        <v>0</v>
      </c>
      <c r="AF38" s="40">
        <v>0</v>
      </c>
      <c r="AG38" s="41">
        <f t="shared" si="11"/>
        <v>0</v>
      </c>
      <c r="AH38" s="40">
        <f>Cragrayin!AS38</f>
        <v>0</v>
      </c>
      <c r="AI38" s="41">
        <v>0</v>
      </c>
      <c r="AJ38" s="40">
        <f t="shared" si="12"/>
        <v>0</v>
      </c>
    </row>
    <row r="39" spans="1:36" ht="13.5">
      <c r="A39" s="45">
        <v>19</v>
      </c>
      <c r="B39" s="53" t="s">
        <v>63</v>
      </c>
      <c r="C39" s="6">
        <v>2502.2</v>
      </c>
      <c r="D39" s="41">
        <f t="shared" si="0"/>
        <v>27119.6</v>
      </c>
      <c r="E39" s="40">
        <f t="shared" si="1"/>
        <v>27265.3</v>
      </c>
      <c r="F39" s="41">
        <f t="shared" si="2"/>
        <v>-145.70000000000073</v>
      </c>
      <c r="G39" s="40">
        <v>0</v>
      </c>
      <c r="H39" s="41">
        <v>0</v>
      </c>
      <c r="I39" s="40">
        <v>0</v>
      </c>
      <c r="J39" s="41">
        <v>0</v>
      </c>
      <c r="K39" s="40">
        <v>0</v>
      </c>
      <c r="L39" s="41">
        <v>0</v>
      </c>
      <c r="M39" s="41">
        <f>Cragrayin!Q39</f>
        <v>0</v>
      </c>
      <c r="N39" s="40">
        <v>0</v>
      </c>
      <c r="O39" s="41">
        <f t="shared" si="3"/>
        <v>0</v>
      </c>
      <c r="P39" s="40">
        <f>Cragrayin!U39</f>
        <v>27094.6</v>
      </c>
      <c r="Q39" s="41">
        <v>27092.8</v>
      </c>
      <c r="R39" s="40">
        <f t="shared" si="4"/>
        <v>1.7999999999992724</v>
      </c>
      <c r="S39" s="41">
        <f>Cragrayin!Y39</f>
        <v>25</v>
      </c>
      <c r="T39" s="40">
        <v>172.5</v>
      </c>
      <c r="U39" s="41">
        <f t="shared" si="5"/>
        <v>-147.5</v>
      </c>
      <c r="V39" s="40">
        <f t="shared" si="6"/>
        <v>29709.300000000003</v>
      </c>
      <c r="W39" s="41">
        <f t="shared" si="7"/>
        <v>29004.100000000002</v>
      </c>
      <c r="X39" s="40">
        <f t="shared" si="8"/>
        <v>705.2000000000007</v>
      </c>
      <c r="Y39" s="41">
        <f>Cragrayin!AG39</f>
        <v>25189.7</v>
      </c>
      <c r="Z39" s="40">
        <v>25098.4</v>
      </c>
      <c r="AA39" s="41">
        <f t="shared" si="9"/>
        <v>91.29999999999927</v>
      </c>
      <c r="AB39" s="40">
        <f>Cragrayin!AK39</f>
        <v>4483.6</v>
      </c>
      <c r="AC39" s="41">
        <v>3899.7</v>
      </c>
      <c r="AD39" s="40">
        <f t="shared" si="10"/>
        <v>583.9000000000005</v>
      </c>
      <c r="AE39" s="41">
        <f>Cragrayin!AO39</f>
        <v>0</v>
      </c>
      <c r="AF39" s="40">
        <v>0</v>
      </c>
      <c r="AG39" s="41">
        <f t="shared" si="11"/>
        <v>0</v>
      </c>
      <c r="AH39" s="40">
        <f>Cragrayin!AS39</f>
        <v>36</v>
      </c>
      <c r="AI39" s="41">
        <v>6</v>
      </c>
      <c r="AJ39" s="40">
        <f t="shared" si="12"/>
        <v>30</v>
      </c>
    </row>
    <row r="40" spans="1:36" ht="25.5">
      <c r="A40" s="45">
        <v>20</v>
      </c>
      <c r="B40" s="53" t="s">
        <v>64</v>
      </c>
      <c r="C40" s="6">
        <v>212.2</v>
      </c>
      <c r="D40" s="41">
        <f t="shared" si="0"/>
        <v>19090.2</v>
      </c>
      <c r="E40" s="40">
        <f t="shared" si="1"/>
        <v>19089.9</v>
      </c>
      <c r="F40" s="41">
        <f t="shared" si="2"/>
        <v>0.2999999999992724</v>
      </c>
      <c r="G40" s="40">
        <v>0</v>
      </c>
      <c r="H40" s="41">
        <v>0</v>
      </c>
      <c r="I40" s="40">
        <v>0</v>
      </c>
      <c r="J40" s="41">
        <v>0</v>
      </c>
      <c r="K40" s="40">
        <v>0</v>
      </c>
      <c r="L40" s="41">
        <v>0</v>
      </c>
      <c r="M40" s="41">
        <f>Cragrayin!Q40</f>
        <v>647.5</v>
      </c>
      <c r="N40" s="40">
        <v>647.5</v>
      </c>
      <c r="O40" s="41">
        <f t="shared" si="3"/>
        <v>0</v>
      </c>
      <c r="P40" s="40">
        <f>Cragrayin!U40</f>
        <v>18442.7</v>
      </c>
      <c r="Q40" s="41">
        <v>18441.9</v>
      </c>
      <c r="R40" s="40">
        <f t="shared" si="4"/>
        <v>0.7999999999992724</v>
      </c>
      <c r="S40" s="41">
        <f>Cragrayin!Y40</f>
        <v>0</v>
      </c>
      <c r="T40" s="40">
        <v>0.5</v>
      </c>
      <c r="U40" s="41">
        <f t="shared" si="5"/>
        <v>-0.5</v>
      </c>
      <c r="V40" s="40">
        <f t="shared" si="6"/>
        <v>19302.4</v>
      </c>
      <c r="W40" s="41">
        <f t="shared" si="7"/>
        <v>19203.7</v>
      </c>
      <c r="X40" s="40">
        <f t="shared" si="8"/>
        <v>98.70000000000073</v>
      </c>
      <c r="Y40" s="41">
        <f>Cragrayin!AG40</f>
        <v>18037.4</v>
      </c>
      <c r="Z40" s="40">
        <v>18125.9</v>
      </c>
      <c r="AA40" s="41">
        <f t="shared" si="9"/>
        <v>-88.5</v>
      </c>
      <c r="AB40" s="40">
        <f>Cragrayin!AK40</f>
        <v>1195</v>
      </c>
      <c r="AC40" s="41">
        <v>1028.8</v>
      </c>
      <c r="AD40" s="40">
        <f t="shared" si="10"/>
        <v>166.20000000000005</v>
      </c>
      <c r="AE40" s="41">
        <f>Cragrayin!AO40</f>
        <v>0</v>
      </c>
      <c r="AF40" s="40">
        <v>0</v>
      </c>
      <c r="AG40" s="41">
        <f t="shared" si="11"/>
        <v>0</v>
      </c>
      <c r="AH40" s="40">
        <f>Cragrayin!AS40</f>
        <v>70</v>
      </c>
      <c r="AI40" s="41">
        <v>49</v>
      </c>
      <c r="AJ40" s="40">
        <f t="shared" si="12"/>
        <v>21</v>
      </c>
    </row>
    <row r="41" spans="1:36" ht="13.5">
      <c r="A41" s="45">
        <v>21</v>
      </c>
      <c r="B41" s="53" t="s">
        <v>65</v>
      </c>
      <c r="C41" s="6">
        <v>2138.4</v>
      </c>
      <c r="D41" s="41">
        <f t="shared" si="0"/>
        <v>22761.6</v>
      </c>
      <c r="E41" s="40">
        <f t="shared" si="1"/>
        <v>22767.2</v>
      </c>
      <c r="F41" s="41">
        <f t="shared" si="2"/>
        <v>-5.600000000002183</v>
      </c>
      <c r="G41" s="40">
        <v>0</v>
      </c>
      <c r="H41" s="41">
        <v>0</v>
      </c>
      <c r="I41" s="40">
        <v>0</v>
      </c>
      <c r="J41" s="41">
        <v>0</v>
      </c>
      <c r="K41" s="40">
        <v>0</v>
      </c>
      <c r="L41" s="41">
        <v>0</v>
      </c>
      <c r="M41" s="41">
        <f>Cragrayin!Q41</f>
        <v>0</v>
      </c>
      <c r="N41" s="40">
        <v>0</v>
      </c>
      <c r="O41" s="41">
        <f t="shared" si="3"/>
        <v>0</v>
      </c>
      <c r="P41" s="40">
        <f>Cragrayin!U41</f>
        <v>22761.6</v>
      </c>
      <c r="Q41" s="41">
        <v>22761.2</v>
      </c>
      <c r="R41" s="40">
        <f t="shared" si="4"/>
        <v>0.3999999999978172</v>
      </c>
      <c r="S41" s="41">
        <f>Cragrayin!Y41</f>
        <v>0</v>
      </c>
      <c r="T41" s="40">
        <v>6</v>
      </c>
      <c r="U41" s="41">
        <f t="shared" si="5"/>
        <v>-6</v>
      </c>
      <c r="V41" s="40">
        <f t="shared" si="6"/>
        <v>24973.5</v>
      </c>
      <c r="W41" s="41">
        <f t="shared" si="7"/>
        <v>21282.2</v>
      </c>
      <c r="X41" s="40">
        <f t="shared" si="8"/>
        <v>3691.2999999999993</v>
      </c>
      <c r="Y41" s="41">
        <f>Cragrayin!AG41</f>
        <v>20547.7</v>
      </c>
      <c r="Z41" s="40">
        <v>19369</v>
      </c>
      <c r="AA41" s="41">
        <f t="shared" si="9"/>
        <v>1178.7000000000007</v>
      </c>
      <c r="AB41" s="40">
        <f>Cragrayin!AK41</f>
        <v>4138</v>
      </c>
      <c r="AC41" s="41">
        <v>1883.2</v>
      </c>
      <c r="AD41" s="40">
        <f t="shared" si="10"/>
        <v>2254.8</v>
      </c>
      <c r="AE41" s="41">
        <f>Cragrayin!AO41</f>
        <v>0</v>
      </c>
      <c r="AF41" s="40">
        <v>0</v>
      </c>
      <c r="AG41" s="41">
        <f t="shared" si="11"/>
        <v>0</v>
      </c>
      <c r="AH41" s="40">
        <f>Cragrayin!AS41</f>
        <v>287.8</v>
      </c>
      <c r="AI41" s="41">
        <v>30</v>
      </c>
      <c r="AJ41" s="40">
        <f t="shared" si="12"/>
        <v>257.8</v>
      </c>
    </row>
    <row r="42" spans="1:36" ht="13.5">
      <c r="A42" s="45">
        <v>22</v>
      </c>
      <c r="B42" s="53" t="s">
        <v>66</v>
      </c>
      <c r="C42" s="6">
        <v>9117</v>
      </c>
      <c r="D42" s="41">
        <f t="shared" si="0"/>
        <v>21178.2</v>
      </c>
      <c r="E42" s="40">
        <f t="shared" si="1"/>
        <v>21177.1</v>
      </c>
      <c r="F42" s="41">
        <f t="shared" si="2"/>
        <v>1.1000000000014551</v>
      </c>
      <c r="G42" s="40">
        <v>0</v>
      </c>
      <c r="H42" s="41">
        <v>0</v>
      </c>
      <c r="I42" s="40">
        <v>0</v>
      </c>
      <c r="J42" s="41">
        <v>0</v>
      </c>
      <c r="K42" s="40">
        <v>0</v>
      </c>
      <c r="L42" s="41">
        <v>0</v>
      </c>
      <c r="M42" s="41">
        <f>Cragrayin!Q42</f>
        <v>500</v>
      </c>
      <c r="N42" s="40">
        <v>500</v>
      </c>
      <c r="O42" s="41">
        <f t="shared" si="3"/>
        <v>0</v>
      </c>
      <c r="P42" s="40">
        <f>Cragrayin!U42</f>
        <v>20677.2</v>
      </c>
      <c r="Q42" s="41">
        <v>20676.8</v>
      </c>
      <c r="R42" s="40">
        <f t="shared" si="4"/>
        <v>0.4000000000014552</v>
      </c>
      <c r="S42" s="41">
        <f>Cragrayin!Y42</f>
        <v>1</v>
      </c>
      <c r="T42" s="40">
        <v>0.3</v>
      </c>
      <c r="U42" s="41">
        <f t="shared" si="5"/>
        <v>0.7</v>
      </c>
      <c r="V42" s="40">
        <f t="shared" si="6"/>
        <v>30295.2</v>
      </c>
      <c r="W42" s="41">
        <f t="shared" si="7"/>
        <v>29705.8</v>
      </c>
      <c r="X42" s="40">
        <f t="shared" si="8"/>
        <v>589.4000000000015</v>
      </c>
      <c r="Y42" s="41">
        <f>Cragrayin!AG42</f>
        <v>22985.2</v>
      </c>
      <c r="Z42" s="40">
        <v>23851.3</v>
      </c>
      <c r="AA42" s="41">
        <f t="shared" si="9"/>
        <v>-866.0999999999985</v>
      </c>
      <c r="AB42" s="40">
        <f>Cragrayin!AK42</f>
        <v>4480</v>
      </c>
      <c r="AC42" s="41">
        <v>3596.4</v>
      </c>
      <c r="AD42" s="40">
        <f t="shared" si="10"/>
        <v>883.5999999999999</v>
      </c>
      <c r="AE42" s="41">
        <f>Cragrayin!AO42</f>
        <v>0</v>
      </c>
      <c r="AF42" s="40">
        <v>0</v>
      </c>
      <c r="AG42" s="41">
        <f t="shared" si="11"/>
        <v>0</v>
      </c>
      <c r="AH42" s="40">
        <f>Cragrayin!AS42</f>
        <v>2830</v>
      </c>
      <c r="AI42" s="41">
        <v>2258.1</v>
      </c>
      <c r="AJ42" s="40">
        <f t="shared" si="12"/>
        <v>571.9000000000001</v>
      </c>
    </row>
    <row r="43" spans="1:36" ht="25.5">
      <c r="A43" s="45">
        <v>23</v>
      </c>
      <c r="B43" s="53" t="s">
        <v>67</v>
      </c>
      <c r="C43" s="6">
        <v>2906.3</v>
      </c>
      <c r="D43" s="41">
        <f t="shared" si="0"/>
        <v>26210.800000000003</v>
      </c>
      <c r="E43" s="40">
        <f t="shared" si="1"/>
        <v>26114.3</v>
      </c>
      <c r="F43" s="41">
        <f t="shared" si="2"/>
        <v>96.50000000000146</v>
      </c>
      <c r="G43" s="40">
        <v>0</v>
      </c>
      <c r="H43" s="41">
        <v>0</v>
      </c>
      <c r="I43" s="40">
        <v>0</v>
      </c>
      <c r="J43" s="41">
        <v>0</v>
      </c>
      <c r="K43" s="40">
        <v>0</v>
      </c>
      <c r="L43" s="41">
        <v>0</v>
      </c>
      <c r="M43" s="41">
        <f>Cragrayin!Q43</f>
        <v>129.9</v>
      </c>
      <c r="N43" s="40">
        <v>34.8</v>
      </c>
      <c r="O43" s="41">
        <f t="shared" si="3"/>
        <v>95.10000000000001</v>
      </c>
      <c r="P43" s="40">
        <f>Cragrayin!U43</f>
        <v>26080.9</v>
      </c>
      <c r="Q43" s="41">
        <v>26079.5</v>
      </c>
      <c r="R43" s="40">
        <f t="shared" si="4"/>
        <v>1.4000000000014552</v>
      </c>
      <c r="S43" s="41">
        <f>Cragrayin!Y43</f>
        <v>0</v>
      </c>
      <c r="T43" s="40">
        <v>0</v>
      </c>
      <c r="U43" s="41">
        <f t="shared" si="5"/>
        <v>0</v>
      </c>
      <c r="V43" s="40">
        <f t="shared" si="6"/>
        <v>29391.6</v>
      </c>
      <c r="W43" s="41">
        <f t="shared" si="7"/>
        <v>26257.8</v>
      </c>
      <c r="X43" s="40">
        <f t="shared" si="8"/>
        <v>3133.7999999999993</v>
      </c>
      <c r="Y43" s="41">
        <f>Cragrayin!AG43</f>
        <v>24049.6</v>
      </c>
      <c r="Z43" s="40">
        <v>23119.5</v>
      </c>
      <c r="AA43" s="41">
        <f t="shared" si="9"/>
        <v>930.0999999999985</v>
      </c>
      <c r="AB43" s="40">
        <f>Cragrayin!AK43</f>
        <v>4838.5</v>
      </c>
      <c r="AC43" s="41">
        <v>3083.3</v>
      </c>
      <c r="AD43" s="40">
        <f t="shared" si="10"/>
        <v>1755.1999999999998</v>
      </c>
      <c r="AE43" s="41">
        <f>Cragrayin!AO43</f>
        <v>0</v>
      </c>
      <c r="AF43" s="40">
        <v>0</v>
      </c>
      <c r="AG43" s="41">
        <f t="shared" si="11"/>
        <v>0</v>
      </c>
      <c r="AH43" s="40">
        <f>Cragrayin!AS43</f>
        <v>503.5</v>
      </c>
      <c r="AI43" s="41">
        <v>55</v>
      </c>
      <c r="AJ43" s="40">
        <f t="shared" si="12"/>
        <v>448.5</v>
      </c>
    </row>
    <row r="44" spans="1:36" ht="13.5">
      <c r="A44" s="45">
        <v>24</v>
      </c>
      <c r="B44" s="53" t="s">
        <v>68</v>
      </c>
      <c r="C44" s="6">
        <v>2.7</v>
      </c>
      <c r="D44" s="41">
        <f t="shared" si="0"/>
        <v>22232</v>
      </c>
      <c r="E44" s="40">
        <f t="shared" si="1"/>
        <v>21266.9</v>
      </c>
      <c r="F44" s="41">
        <f t="shared" si="2"/>
        <v>965.0999999999985</v>
      </c>
      <c r="G44" s="40">
        <v>0</v>
      </c>
      <c r="H44" s="41">
        <v>0</v>
      </c>
      <c r="I44" s="40">
        <v>0</v>
      </c>
      <c r="J44" s="41">
        <v>0</v>
      </c>
      <c r="K44" s="40">
        <v>0</v>
      </c>
      <c r="L44" s="41">
        <v>0</v>
      </c>
      <c r="M44" s="41">
        <f>Cragrayin!Q44</f>
        <v>0</v>
      </c>
      <c r="N44" s="40">
        <v>0</v>
      </c>
      <c r="O44" s="41">
        <f t="shared" si="3"/>
        <v>0</v>
      </c>
      <c r="P44" s="40">
        <f>Cragrayin!U44</f>
        <v>22232</v>
      </c>
      <c r="Q44" s="41">
        <v>21260.9</v>
      </c>
      <c r="R44" s="40">
        <f t="shared" si="4"/>
        <v>971.0999999999985</v>
      </c>
      <c r="S44" s="41">
        <f>Cragrayin!Y44</f>
        <v>0</v>
      </c>
      <c r="T44" s="40">
        <v>6</v>
      </c>
      <c r="U44" s="41">
        <f t="shared" si="5"/>
        <v>-6</v>
      </c>
      <c r="V44" s="40">
        <f t="shared" si="6"/>
        <v>22382.9</v>
      </c>
      <c r="W44" s="41">
        <f t="shared" si="7"/>
        <v>19147.1</v>
      </c>
      <c r="X44" s="40">
        <f t="shared" si="8"/>
        <v>3235.800000000003</v>
      </c>
      <c r="Y44" s="41">
        <f>Cragrayin!AG44</f>
        <v>20997.9</v>
      </c>
      <c r="Z44" s="40">
        <v>18233.1</v>
      </c>
      <c r="AA44" s="41">
        <f t="shared" si="9"/>
        <v>2764.800000000003</v>
      </c>
      <c r="AB44" s="40">
        <f>Cragrayin!AK44</f>
        <v>1335</v>
      </c>
      <c r="AC44" s="41">
        <v>910.2</v>
      </c>
      <c r="AD44" s="40">
        <f t="shared" si="10"/>
        <v>424.79999999999995</v>
      </c>
      <c r="AE44" s="41">
        <f>Cragrayin!AO44</f>
        <v>0</v>
      </c>
      <c r="AF44" s="40">
        <v>0</v>
      </c>
      <c r="AG44" s="41">
        <f t="shared" si="11"/>
        <v>0</v>
      </c>
      <c r="AH44" s="40">
        <f>Cragrayin!AS44</f>
        <v>50</v>
      </c>
      <c r="AI44" s="41">
        <v>3.8</v>
      </c>
      <c r="AJ44" s="40">
        <f t="shared" si="12"/>
        <v>46.2</v>
      </c>
    </row>
    <row r="45" spans="1:36" ht="25.5">
      <c r="A45" s="45">
        <v>25</v>
      </c>
      <c r="B45" s="53" t="s">
        <v>69</v>
      </c>
      <c r="C45" s="6">
        <v>404.4</v>
      </c>
      <c r="D45" s="41">
        <f t="shared" si="0"/>
        <v>20458.1</v>
      </c>
      <c r="E45" s="40">
        <f t="shared" si="1"/>
        <v>20463.8</v>
      </c>
      <c r="F45" s="41">
        <f t="shared" si="2"/>
        <v>-5.700000000000728</v>
      </c>
      <c r="G45" s="40">
        <v>0</v>
      </c>
      <c r="H45" s="41">
        <v>0</v>
      </c>
      <c r="I45" s="40">
        <v>0</v>
      </c>
      <c r="J45" s="41">
        <v>0</v>
      </c>
      <c r="K45" s="40">
        <v>0</v>
      </c>
      <c r="L45" s="41">
        <v>0</v>
      </c>
      <c r="M45" s="41">
        <f>Cragrayin!Q45</f>
        <v>0</v>
      </c>
      <c r="N45" s="40">
        <v>0</v>
      </c>
      <c r="O45" s="41">
        <f t="shared" si="3"/>
        <v>0</v>
      </c>
      <c r="P45" s="40">
        <f>Cragrayin!U45</f>
        <v>20458.1</v>
      </c>
      <c r="Q45" s="41">
        <v>20457.8</v>
      </c>
      <c r="R45" s="40">
        <f t="shared" si="4"/>
        <v>0.2999999999992724</v>
      </c>
      <c r="S45" s="41">
        <f>Cragrayin!Y45</f>
        <v>0</v>
      </c>
      <c r="T45" s="40">
        <v>6</v>
      </c>
      <c r="U45" s="41">
        <f t="shared" si="5"/>
        <v>-6</v>
      </c>
      <c r="V45" s="40">
        <f t="shared" si="6"/>
        <v>20866.7</v>
      </c>
      <c r="W45" s="41">
        <f t="shared" si="7"/>
        <v>20051.2</v>
      </c>
      <c r="X45" s="40">
        <f t="shared" si="8"/>
        <v>815.5</v>
      </c>
      <c r="Y45" s="41">
        <f>Cragrayin!AG45</f>
        <v>18891.7</v>
      </c>
      <c r="Z45" s="40">
        <v>18424.2</v>
      </c>
      <c r="AA45" s="41">
        <f t="shared" si="9"/>
        <v>467.5</v>
      </c>
      <c r="AB45" s="40">
        <f>Cragrayin!AK45</f>
        <v>1760</v>
      </c>
      <c r="AC45" s="41">
        <v>1428</v>
      </c>
      <c r="AD45" s="40">
        <f t="shared" si="10"/>
        <v>332</v>
      </c>
      <c r="AE45" s="41">
        <f>Cragrayin!AO45</f>
        <v>0</v>
      </c>
      <c r="AF45" s="40">
        <v>0</v>
      </c>
      <c r="AG45" s="41">
        <f t="shared" si="11"/>
        <v>0</v>
      </c>
      <c r="AH45" s="40">
        <f>Cragrayin!AS45</f>
        <v>215</v>
      </c>
      <c r="AI45" s="41">
        <v>199</v>
      </c>
      <c r="AJ45" s="40">
        <f t="shared" si="12"/>
        <v>16</v>
      </c>
    </row>
    <row r="46" spans="1:36" ht="13.5">
      <c r="A46" s="45">
        <v>26</v>
      </c>
      <c r="B46" s="53" t="s">
        <v>70</v>
      </c>
      <c r="C46" s="6">
        <v>216.9</v>
      </c>
      <c r="D46" s="41">
        <f t="shared" si="0"/>
        <v>47014.3</v>
      </c>
      <c r="E46" s="40">
        <f t="shared" si="1"/>
        <v>46914.9</v>
      </c>
      <c r="F46" s="41">
        <f t="shared" si="2"/>
        <v>99.40000000000292</v>
      </c>
      <c r="G46" s="40">
        <v>0</v>
      </c>
      <c r="H46" s="41">
        <v>0</v>
      </c>
      <c r="I46" s="40">
        <v>0</v>
      </c>
      <c r="J46" s="41">
        <v>0</v>
      </c>
      <c r="K46" s="40">
        <v>0</v>
      </c>
      <c r="L46" s="41">
        <v>0</v>
      </c>
      <c r="M46" s="41">
        <f>Cragrayin!Q46</f>
        <v>129.9</v>
      </c>
      <c r="N46" s="40">
        <v>31.8</v>
      </c>
      <c r="O46" s="41">
        <f t="shared" si="3"/>
        <v>98.10000000000001</v>
      </c>
      <c r="P46" s="40">
        <f>Cragrayin!U46</f>
        <v>46884.4</v>
      </c>
      <c r="Q46" s="41">
        <v>46883.1</v>
      </c>
      <c r="R46" s="40">
        <f t="shared" si="4"/>
        <v>1.3000000000029104</v>
      </c>
      <c r="S46" s="41">
        <f>Cragrayin!Y46</f>
        <v>0</v>
      </c>
      <c r="T46" s="40">
        <v>0</v>
      </c>
      <c r="U46" s="41">
        <f t="shared" si="5"/>
        <v>0</v>
      </c>
      <c r="V46" s="40">
        <f t="shared" si="6"/>
        <v>48635.899999999994</v>
      </c>
      <c r="W46" s="41">
        <f t="shared" si="7"/>
        <v>46360.4</v>
      </c>
      <c r="X46" s="40">
        <f t="shared" si="8"/>
        <v>2275.4999999999927</v>
      </c>
      <c r="Y46" s="41">
        <f>Cragrayin!AG46</f>
        <v>42027.9</v>
      </c>
      <c r="Z46" s="40">
        <v>42490</v>
      </c>
      <c r="AA46" s="41">
        <f t="shared" si="9"/>
        <v>-462.09999999999854</v>
      </c>
      <c r="AB46" s="40">
        <f>Cragrayin!AK46</f>
        <v>6347.999999999993</v>
      </c>
      <c r="AC46" s="41">
        <v>3867.4</v>
      </c>
      <c r="AD46" s="40">
        <f t="shared" si="10"/>
        <v>2480.5999999999926</v>
      </c>
      <c r="AE46" s="41">
        <f>Cragrayin!AO46</f>
        <v>0</v>
      </c>
      <c r="AF46" s="40">
        <v>0</v>
      </c>
      <c r="AG46" s="41">
        <f t="shared" si="11"/>
        <v>0</v>
      </c>
      <c r="AH46" s="40">
        <f>Cragrayin!AS46</f>
        <v>260</v>
      </c>
      <c r="AI46" s="41">
        <v>3</v>
      </c>
      <c r="AJ46" s="40">
        <f t="shared" si="12"/>
        <v>257</v>
      </c>
    </row>
    <row r="47" spans="1:36" ht="25.5">
      <c r="A47" s="45">
        <v>27</v>
      </c>
      <c r="B47" s="53" t="s">
        <v>71</v>
      </c>
      <c r="C47" s="6">
        <v>2190.8</v>
      </c>
      <c r="D47" s="41">
        <f t="shared" si="0"/>
        <v>28220.2</v>
      </c>
      <c r="E47" s="40">
        <f t="shared" si="1"/>
        <v>28222.1</v>
      </c>
      <c r="F47" s="41">
        <f t="shared" si="2"/>
        <v>-1.8999999999978172</v>
      </c>
      <c r="G47" s="40">
        <v>0</v>
      </c>
      <c r="H47" s="41">
        <v>0</v>
      </c>
      <c r="I47" s="40">
        <v>0</v>
      </c>
      <c r="J47" s="41">
        <v>0</v>
      </c>
      <c r="K47" s="40">
        <v>0</v>
      </c>
      <c r="L47" s="41">
        <v>0</v>
      </c>
      <c r="M47" s="41">
        <f>Cragrayin!Q47</f>
        <v>480</v>
      </c>
      <c r="N47" s="40">
        <v>480</v>
      </c>
      <c r="O47" s="41">
        <f t="shared" si="3"/>
        <v>0</v>
      </c>
      <c r="P47" s="40">
        <f>Cragrayin!U47</f>
        <v>27740.2</v>
      </c>
      <c r="Q47" s="41">
        <v>27739.1</v>
      </c>
      <c r="R47" s="40">
        <f t="shared" si="4"/>
        <v>1.1000000000021828</v>
      </c>
      <c r="S47" s="41">
        <f>Cragrayin!Y47</f>
        <v>0</v>
      </c>
      <c r="T47" s="40">
        <v>3</v>
      </c>
      <c r="U47" s="41">
        <f t="shared" si="5"/>
        <v>-3</v>
      </c>
      <c r="V47" s="40">
        <f t="shared" si="6"/>
        <v>30415</v>
      </c>
      <c r="W47" s="41">
        <f t="shared" si="7"/>
        <v>28556.499999999996</v>
      </c>
      <c r="X47" s="40">
        <f t="shared" si="8"/>
        <v>1858.5000000000036</v>
      </c>
      <c r="Y47" s="41">
        <f>Cragrayin!AG47</f>
        <v>24217.9</v>
      </c>
      <c r="Z47" s="40">
        <v>24011.3</v>
      </c>
      <c r="AA47" s="41">
        <f t="shared" si="9"/>
        <v>206.60000000000218</v>
      </c>
      <c r="AB47" s="40">
        <v>6087.1</v>
      </c>
      <c r="AC47" s="41">
        <v>4544.9</v>
      </c>
      <c r="AD47" s="40">
        <f t="shared" si="10"/>
        <v>1542.2000000000007</v>
      </c>
      <c r="AE47" s="41">
        <f>Cragrayin!AO47</f>
        <v>0</v>
      </c>
      <c r="AF47" s="40">
        <v>0</v>
      </c>
      <c r="AG47" s="41">
        <f t="shared" si="11"/>
        <v>0</v>
      </c>
      <c r="AH47" s="40">
        <v>110</v>
      </c>
      <c r="AI47" s="41">
        <v>0.3</v>
      </c>
      <c r="AJ47" s="40">
        <f t="shared" si="12"/>
        <v>109.7</v>
      </c>
    </row>
    <row r="48" spans="1:36" ht="13.5">
      <c r="A48" s="45">
        <v>28</v>
      </c>
      <c r="B48" s="53" t="s">
        <v>72</v>
      </c>
      <c r="C48" s="6">
        <v>847.8</v>
      </c>
      <c r="D48" s="41">
        <f t="shared" si="0"/>
        <v>21673.3</v>
      </c>
      <c r="E48" s="40">
        <f t="shared" si="1"/>
        <v>21672.4</v>
      </c>
      <c r="F48" s="41">
        <f t="shared" si="2"/>
        <v>0.8999999999978172</v>
      </c>
      <c r="G48" s="40">
        <v>0</v>
      </c>
      <c r="H48" s="41">
        <v>0</v>
      </c>
      <c r="I48" s="40">
        <v>0</v>
      </c>
      <c r="J48" s="41">
        <v>0</v>
      </c>
      <c r="K48" s="40">
        <v>0</v>
      </c>
      <c r="L48" s="41">
        <v>0</v>
      </c>
      <c r="M48" s="41">
        <f>Cragrayin!Q48</f>
        <v>0</v>
      </c>
      <c r="N48" s="40">
        <v>0</v>
      </c>
      <c r="O48" s="41">
        <f t="shared" si="3"/>
        <v>0</v>
      </c>
      <c r="P48" s="40">
        <v>21673.3</v>
      </c>
      <c r="Q48" s="41">
        <v>21672.4</v>
      </c>
      <c r="R48" s="40">
        <f t="shared" si="4"/>
        <v>0.8999999999978172</v>
      </c>
      <c r="S48" s="41">
        <f>Cragrayin!Y48</f>
        <v>0</v>
      </c>
      <c r="T48" s="40">
        <v>0</v>
      </c>
      <c r="U48" s="41">
        <f t="shared" si="5"/>
        <v>0</v>
      </c>
      <c r="V48" s="40">
        <f t="shared" si="6"/>
        <v>22680.3</v>
      </c>
      <c r="W48" s="41">
        <f t="shared" si="7"/>
        <v>21738.8</v>
      </c>
      <c r="X48" s="40">
        <f t="shared" si="8"/>
        <v>941.5</v>
      </c>
      <c r="Y48" s="41">
        <v>20478.3</v>
      </c>
      <c r="Z48" s="40">
        <v>19941.6</v>
      </c>
      <c r="AA48" s="41">
        <f t="shared" si="9"/>
        <v>536.7000000000007</v>
      </c>
      <c r="AB48" s="40">
        <v>2191</v>
      </c>
      <c r="AC48" s="41">
        <v>1791.2</v>
      </c>
      <c r="AD48" s="40">
        <f t="shared" si="10"/>
        <v>399.79999999999995</v>
      </c>
      <c r="AE48" s="41">
        <f>Cragrayin!AO48</f>
        <v>0</v>
      </c>
      <c r="AF48" s="40">
        <v>0</v>
      </c>
      <c r="AG48" s="41">
        <f t="shared" si="11"/>
        <v>0</v>
      </c>
      <c r="AH48" s="40">
        <v>11</v>
      </c>
      <c r="AI48" s="41">
        <v>6</v>
      </c>
      <c r="AJ48" s="40">
        <f t="shared" si="12"/>
        <v>5</v>
      </c>
    </row>
    <row r="49" spans="1:36" ht="25.5">
      <c r="A49" s="45">
        <v>29</v>
      </c>
      <c r="B49" s="54" t="s">
        <v>73</v>
      </c>
      <c r="C49" s="6">
        <v>2662.1</v>
      </c>
      <c r="D49" s="41">
        <f t="shared" si="0"/>
        <v>18996.8</v>
      </c>
      <c r="E49" s="40">
        <f t="shared" si="1"/>
        <v>18962.100000000002</v>
      </c>
      <c r="F49" s="41">
        <f t="shared" si="2"/>
        <v>34.69999999999709</v>
      </c>
      <c r="G49" s="40">
        <v>0</v>
      </c>
      <c r="H49" s="41">
        <v>0</v>
      </c>
      <c r="I49" s="40">
        <v>0</v>
      </c>
      <c r="J49" s="41">
        <v>0</v>
      </c>
      <c r="K49" s="40">
        <v>0</v>
      </c>
      <c r="L49" s="41">
        <v>0</v>
      </c>
      <c r="M49" s="41">
        <f>Cragrayin!Q49</f>
        <v>0</v>
      </c>
      <c r="N49" s="40">
        <v>0</v>
      </c>
      <c r="O49" s="41">
        <f t="shared" si="3"/>
        <v>0</v>
      </c>
      <c r="P49" s="40">
        <f>Cragrayin!U49</f>
        <v>18767.6</v>
      </c>
      <c r="Q49" s="41">
        <v>18766.9</v>
      </c>
      <c r="R49" s="40">
        <f t="shared" si="4"/>
        <v>0.6999999999970896</v>
      </c>
      <c r="S49" s="41">
        <f>Cragrayin!Y49</f>
        <v>229.2</v>
      </c>
      <c r="T49" s="40">
        <v>195.2</v>
      </c>
      <c r="U49" s="41">
        <f t="shared" si="5"/>
        <v>34</v>
      </c>
      <c r="V49" s="40">
        <f t="shared" si="6"/>
        <v>21695.699999999997</v>
      </c>
      <c r="W49" s="41">
        <f t="shared" si="7"/>
        <v>19577.1</v>
      </c>
      <c r="X49" s="40">
        <f t="shared" si="8"/>
        <v>2118.5999999999985</v>
      </c>
      <c r="Y49" s="41">
        <f>Cragrayin!AG49</f>
        <v>17378.899999999998</v>
      </c>
      <c r="Z49" s="40">
        <v>16974.1</v>
      </c>
      <c r="AA49" s="41">
        <f t="shared" si="9"/>
        <v>404.7999999999993</v>
      </c>
      <c r="AB49" s="40">
        <f>Cragrayin!AK49</f>
        <v>3716.7999999999993</v>
      </c>
      <c r="AC49" s="41">
        <v>2422.9</v>
      </c>
      <c r="AD49" s="40">
        <f t="shared" si="10"/>
        <v>1293.8999999999992</v>
      </c>
      <c r="AE49" s="41">
        <f>Cragrayin!AO49</f>
        <v>0</v>
      </c>
      <c r="AF49" s="40">
        <v>0</v>
      </c>
      <c r="AG49" s="41">
        <f t="shared" si="11"/>
        <v>0</v>
      </c>
      <c r="AH49" s="40">
        <f>Cragrayin!AS49</f>
        <v>600</v>
      </c>
      <c r="AI49" s="41">
        <v>180.1</v>
      </c>
      <c r="AJ49" s="40">
        <f t="shared" si="12"/>
        <v>419.9</v>
      </c>
    </row>
    <row r="50" spans="1:36" ht="13.5">
      <c r="A50" s="45">
        <v>30</v>
      </c>
      <c r="B50" s="53" t="s">
        <v>74</v>
      </c>
      <c r="C50" s="6">
        <v>391.4</v>
      </c>
      <c r="D50" s="41">
        <f t="shared" si="0"/>
        <v>15398.7</v>
      </c>
      <c r="E50" s="40">
        <f t="shared" si="1"/>
        <v>15401.1</v>
      </c>
      <c r="F50" s="41">
        <f t="shared" si="2"/>
        <v>-2.399999999999636</v>
      </c>
      <c r="G50" s="40">
        <v>0</v>
      </c>
      <c r="H50" s="41">
        <v>0</v>
      </c>
      <c r="I50" s="40">
        <v>0</v>
      </c>
      <c r="J50" s="41">
        <v>0</v>
      </c>
      <c r="K50" s="40">
        <v>0</v>
      </c>
      <c r="L50" s="41">
        <v>0</v>
      </c>
      <c r="M50" s="41">
        <f>Cragrayin!Q50</f>
        <v>0</v>
      </c>
      <c r="N50" s="40">
        <v>3</v>
      </c>
      <c r="O50" s="41">
        <f t="shared" si="3"/>
        <v>-3</v>
      </c>
      <c r="P50" s="40">
        <f>Cragrayin!U50</f>
        <v>15398.7</v>
      </c>
      <c r="Q50" s="41">
        <v>15398.1</v>
      </c>
      <c r="R50" s="40">
        <f t="shared" si="4"/>
        <v>0.6000000000003638</v>
      </c>
      <c r="S50" s="41">
        <f>Cragrayin!Y50</f>
        <v>0</v>
      </c>
      <c r="T50" s="40">
        <v>0</v>
      </c>
      <c r="U50" s="41">
        <f t="shared" si="5"/>
        <v>0</v>
      </c>
      <c r="V50" s="40">
        <f t="shared" si="6"/>
        <v>15875.4</v>
      </c>
      <c r="W50" s="41">
        <f t="shared" si="7"/>
        <v>15783</v>
      </c>
      <c r="X50" s="40">
        <f t="shared" si="8"/>
        <v>92.39999999999964</v>
      </c>
      <c r="Y50" s="41">
        <f>Cragrayin!AG50</f>
        <v>14887.5</v>
      </c>
      <c r="Z50" s="40">
        <v>14975.2</v>
      </c>
      <c r="AA50" s="41">
        <f t="shared" si="9"/>
        <v>-87.70000000000073</v>
      </c>
      <c r="AB50" s="40">
        <v>924.4</v>
      </c>
      <c r="AC50" s="41">
        <v>757.8</v>
      </c>
      <c r="AD50" s="40">
        <f t="shared" si="10"/>
        <v>166.60000000000002</v>
      </c>
      <c r="AE50" s="41">
        <f>Cragrayin!AO50</f>
        <v>0</v>
      </c>
      <c r="AF50" s="40">
        <v>0</v>
      </c>
      <c r="AG50" s="41">
        <f t="shared" si="11"/>
        <v>0</v>
      </c>
      <c r="AH50" s="40">
        <v>63.5</v>
      </c>
      <c r="AI50" s="41">
        <v>50</v>
      </c>
      <c r="AJ50" s="40">
        <f t="shared" si="12"/>
        <v>13.5</v>
      </c>
    </row>
    <row r="51" spans="1:36" ht="25.5">
      <c r="A51" s="45">
        <v>31</v>
      </c>
      <c r="B51" s="54" t="s">
        <v>75</v>
      </c>
      <c r="C51" s="6">
        <v>78.8</v>
      </c>
      <c r="D51" s="41">
        <f t="shared" si="0"/>
        <v>20113.7</v>
      </c>
      <c r="E51" s="40">
        <f t="shared" si="1"/>
        <v>20116.2</v>
      </c>
      <c r="F51" s="41">
        <f t="shared" si="2"/>
        <v>-2.5</v>
      </c>
      <c r="G51" s="40">
        <v>0</v>
      </c>
      <c r="H51" s="41">
        <v>0</v>
      </c>
      <c r="I51" s="40">
        <v>0</v>
      </c>
      <c r="J51" s="41">
        <v>0</v>
      </c>
      <c r="K51" s="40">
        <v>0</v>
      </c>
      <c r="L51" s="41">
        <v>0</v>
      </c>
      <c r="M51" s="41">
        <f>Cragrayin!Q51</f>
        <v>0</v>
      </c>
      <c r="N51" s="40">
        <v>0</v>
      </c>
      <c r="O51" s="41">
        <f t="shared" si="3"/>
        <v>0</v>
      </c>
      <c r="P51" s="40">
        <f>Cragrayin!U51</f>
        <v>20113.7</v>
      </c>
      <c r="Q51" s="41">
        <v>20113.2</v>
      </c>
      <c r="R51" s="40">
        <f t="shared" si="4"/>
        <v>0.5</v>
      </c>
      <c r="S51" s="41">
        <f>Cragrayin!Y51</f>
        <v>0</v>
      </c>
      <c r="T51" s="40">
        <v>3</v>
      </c>
      <c r="U51" s="41">
        <f t="shared" si="5"/>
        <v>-3</v>
      </c>
      <c r="V51" s="40">
        <f t="shared" si="6"/>
        <v>20340.3</v>
      </c>
      <c r="W51" s="41">
        <f t="shared" si="7"/>
        <v>20023.2</v>
      </c>
      <c r="X51" s="40">
        <f t="shared" si="8"/>
        <v>317.09999999999854</v>
      </c>
      <c r="Y51" s="41">
        <f>Cragrayin!AG51</f>
        <v>18118.1</v>
      </c>
      <c r="Z51" s="40">
        <v>18292.9</v>
      </c>
      <c r="AA51" s="41">
        <f t="shared" si="9"/>
        <v>-174.8000000000029</v>
      </c>
      <c r="AB51" s="40">
        <f>Cragrayin!AK51</f>
        <v>2072.2000000000007</v>
      </c>
      <c r="AC51" s="41">
        <v>1705.3</v>
      </c>
      <c r="AD51" s="40">
        <f t="shared" si="10"/>
        <v>366.9000000000008</v>
      </c>
      <c r="AE51" s="41">
        <f>Cragrayin!AO51</f>
        <v>0</v>
      </c>
      <c r="AF51" s="40">
        <v>0</v>
      </c>
      <c r="AG51" s="41">
        <f t="shared" si="11"/>
        <v>0</v>
      </c>
      <c r="AH51" s="40">
        <f>Cragrayin!AS51</f>
        <v>150</v>
      </c>
      <c r="AI51" s="41">
        <v>25</v>
      </c>
      <c r="AJ51" s="40">
        <f t="shared" si="12"/>
        <v>125</v>
      </c>
    </row>
    <row r="52" spans="1:36" ht="25.5">
      <c r="A52" s="45">
        <v>32</v>
      </c>
      <c r="B52" s="53" t="s">
        <v>76</v>
      </c>
      <c r="C52" s="6">
        <v>566.5</v>
      </c>
      <c r="D52" s="41">
        <f t="shared" si="0"/>
        <v>27328.300000000003</v>
      </c>
      <c r="E52" s="40">
        <f t="shared" si="1"/>
        <v>27336.2</v>
      </c>
      <c r="F52" s="41">
        <f t="shared" si="2"/>
        <v>-7.899999999997817</v>
      </c>
      <c r="G52" s="40">
        <v>0</v>
      </c>
      <c r="H52" s="41">
        <v>0</v>
      </c>
      <c r="I52" s="40">
        <v>0</v>
      </c>
      <c r="J52" s="41">
        <v>0</v>
      </c>
      <c r="K52" s="40">
        <v>0</v>
      </c>
      <c r="L52" s="41">
        <v>0</v>
      </c>
      <c r="M52" s="41">
        <f>Cragrayin!Q52</f>
        <v>0</v>
      </c>
      <c r="N52" s="40">
        <v>0</v>
      </c>
      <c r="O52" s="41">
        <f t="shared" si="3"/>
        <v>0</v>
      </c>
      <c r="P52" s="40">
        <f>Cragrayin!U52</f>
        <v>27328.300000000003</v>
      </c>
      <c r="Q52" s="41">
        <v>27327.2</v>
      </c>
      <c r="R52" s="40">
        <f t="shared" si="4"/>
        <v>1.1000000000021828</v>
      </c>
      <c r="S52" s="41">
        <f>Cragrayin!Y52</f>
        <v>0</v>
      </c>
      <c r="T52" s="40">
        <v>9</v>
      </c>
      <c r="U52" s="41">
        <f t="shared" si="5"/>
        <v>-9</v>
      </c>
      <c r="V52" s="40">
        <f t="shared" si="6"/>
        <v>28167.500000000004</v>
      </c>
      <c r="W52" s="41">
        <f t="shared" si="7"/>
        <v>27728.6</v>
      </c>
      <c r="X52" s="40">
        <f t="shared" si="8"/>
        <v>438.9000000000051</v>
      </c>
      <c r="Y52" s="41">
        <f>Cragrayin!AG52</f>
        <v>24177.100000000002</v>
      </c>
      <c r="Z52" s="40">
        <v>24608</v>
      </c>
      <c r="AA52" s="41">
        <f t="shared" si="9"/>
        <v>-430.8999999999978</v>
      </c>
      <c r="AB52" s="40">
        <f>Cragrayin!AK52</f>
        <v>3591.7000000000007</v>
      </c>
      <c r="AC52" s="41">
        <v>3119.6</v>
      </c>
      <c r="AD52" s="40">
        <f t="shared" si="10"/>
        <v>472.1000000000008</v>
      </c>
      <c r="AE52" s="41">
        <f>Cragrayin!AO52</f>
        <v>0</v>
      </c>
      <c r="AF52" s="40">
        <v>0</v>
      </c>
      <c r="AG52" s="41">
        <f t="shared" si="11"/>
        <v>0</v>
      </c>
      <c r="AH52" s="40">
        <f>Cragrayin!AS52</f>
        <v>398.7</v>
      </c>
      <c r="AI52" s="41">
        <v>1</v>
      </c>
      <c r="AJ52" s="40">
        <f t="shared" si="12"/>
        <v>397.7</v>
      </c>
    </row>
    <row r="53" spans="1:36" ht="13.5">
      <c r="A53" s="45">
        <v>33</v>
      </c>
      <c r="B53" s="53" t="s">
        <v>77</v>
      </c>
      <c r="C53" s="6">
        <v>281.4</v>
      </c>
      <c r="D53" s="41">
        <f t="shared" si="0"/>
        <v>18878.2</v>
      </c>
      <c r="E53" s="40">
        <f t="shared" si="1"/>
        <v>18881</v>
      </c>
      <c r="F53" s="41">
        <f t="shared" si="2"/>
        <v>-2.7999999999992724</v>
      </c>
      <c r="G53" s="40">
        <v>0</v>
      </c>
      <c r="H53" s="41">
        <v>0</v>
      </c>
      <c r="I53" s="40">
        <v>0</v>
      </c>
      <c r="J53" s="41">
        <v>0</v>
      </c>
      <c r="K53" s="40">
        <v>0</v>
      </c>
      <c r="L53" s="41">
        <v>0</v>
      </c>
      <c r="M53" s="41">
        <f>Cragrayin!Q53</f>
        <v>665.9</v>
      </c>
      <c r="N53" s="40">
        <v>668.9</v>
      </c>
      <c r="O53" s="41">
        <f t="shared" si="3"/>
        <v>-3</v>
      </c>
      <c r="P53" s="40">
        <f>Cragrayin!U53</f>
        <v>18212.3</v>
      </c>
      <c r="Q53" s="41">
        <v>18211.6</v>
      </c>
      <c r="R53" s="40">
        <f t="shared" si="4"/>
        <v>0.7000000000007276</v>
      </c>
      <c r="S53" s="41">
        <f>Cragrayin!Y53</f>
        <v>0</v>
      </c>
      <c r="T53" s="40">
        <v>0.5</v>
      </c>
      <c r="U53" s="41">
        <f t="shared" si="5"/>
        <v>-0.5</v>
      </c>
      <c r="V53" s="40">
        <f t="shared" si="6"/>
        <v>19233.6</v>
      </c>
      <c r="W53" s="41">
        <f t="shared" si="7"/>
        <v>18914.8</v>
      </c>
      <c r="X53" s="40">
        <f t="shared" si="8"/>
        <v>318.7999999999993</v>
      </c>
      <c r="Y53" s="41">
        <f>Cragrayin!AG53</f>
        <v>17742.8</v>
      </c>
      <c r="Z53" s="40">
        <v>17875.1</v>
      </c>
      <c r="AA53" s="41">
        <f t="shared" si="9"/>
        <v>-132.29999999999927</v>
      </c>
      <c r="AB53" s="40">
        <v>1363.6</v>
      </c>
      <c r="AC53" s="41">
        <v>987.7</v>
      </c>
      <c r="AD53" s="40">
        <f t="shared" si="10"/>
        <v>375.89999999999986</v>
      </c>
      <c r="AE53" s="41">
        <f>Cragrayin!AO53</f>
        <v>0</v>
      </c>
      <c r="AF53" s="40">
        <v>0</v>
      </c>
      <c r="AG53" s="41">
        <f t="shared" si="11"/>
        <v>0</v>
      </c>
      <c r="AH53" s="40">
        <v>127.2</v>
      </c>
      <c r="AI53" s="41">
        <v>52</v>
      </c>
      <c r="AJ53" s="40">
        <f t="shared" si="12"/>
        <v>75.2</v>
      </c>
    </row>
    <row r="54" spans="1:36" ht="13.5">
      <c r="A54" s="45">
        <v>34</v>
      </c>
      <c r="B54" s="53" t="s">
        <v>78</v>
      </c>
      <c r="C54" s="6">
        <v>790.6</v>
      </c>
      <c r="D54" s="41">
        <f t="shared" si="0"/>
        <v>16362.6</v>
      </c>
      <c r="E54" s="40">
        <f t="shared" si="1"/>
        <v>16361.8</v>
      </c>
      <c r="F54" s="41">
        <f t="shared" si="2"/>
        <v>0.8000000000010914</v>
      </c>
      <c r="G54" s="40">
        <v>0</v>
      </c>
      <c r="H54" s="41">
        <v>0</v>
      </c>
      <c r="I54" s="40">
        <v>0</v>
      </c>
      <c r="J54" s="41">
        <v>0</v>
      </c>
      <c r="K54" s="40">
        <v>0</v>
      </c>
      <c r="L54" s="41">
        <v>0</v>
      </c>
      <c r="M54" s="41">
        <f>Cragrayin!Q54</f>
        <v>0</v>
      </c>
      <c r="N54" s="40">
        <v>0</v>
      </c>
      <c r="O54" s="41">
        <f t="shared" si="3"/>
        <v>0</v>
      </c>
      <c r="P54" s="40">
        <f>Cragrayin!U54</f>
        <v>16362.6</v>
      </c>
      <c r="Q54" s="41">
        <v>16361.8</v>
      </c>
      <c r="R54" s="40">
        <f t="shared" si="4"/>
        <v>0.8000000000010914</v>
      </c>
      <c r="S54" s="41">
        <f>Cragrayin!Y54</f>
        <v>0</v>
      </c>
      <c r="T54" s="40">
        <v>0</v>
      </c>
      <c r="U54" s="41">
        <f t="shared" si="5"/>
        <v>0</v>
      </c>
      <c r="V54" s="40">
        <f t="shared" si="6"/>
        <v>17153.2</v>
      </c>
      <c r="W54" s="41">
        <f t="shared" si="7"/>
        <v>17083.199999999997</v>
      </c>
      <c r="X54" s="40">
        <f t="shared" si="8"/>
        <v>70.00000000000364</v>
      </c>
      <c r="Y54" s="41">
        <f>Cragrayin!AG54</f>
        <v>16043.2</v>
      </c>
      <c r="Z54" s="40">
        <v>16178.4</v>
      </c>
      <c r="AA54" s="41">
        <f t="shared" si="9"/>
        <v>-135.1999999999989</v>
      </c>
      <c r="AB54" s="40">
        <f>Cragrayin!AK54</f>
        <v>1110</v>
      </c>
      <c r="AC54" s="41">
        <v>903.7</v>
      </c>
      <c r="AD54" s="40">
        <f t="shared" si="10"/>
        <v>206.29999999999995</v>
      </c>
      <c r="AE54" s="41">
        <f>Cragrayin!AO54</f>
        <v>0</v>
      </c>
      <c r="AF54" s="40">
        <v>0</v>
      </c>
      <c r="AG54" s="41">
        <f t="shared" si="11"/>
        <v>0</v>
      </c>
      <c r="AH54" s="40">
        <f>Cragrayin!AS54</f>
        <v>0</v>
      </c>
      <c r="AI54" s="41">
        <v>1.1</v>
      </c>
      <c r="AJ54" s="40">
        <f t="shared" si="12"/>
        <v>-1.1</v>
      </c>
    </row>
    <row r="55" spans="1:36" ht="13.5">
      <c r="A55" s="45">
        <v>35</v>
      </c>
      <c r="B55" s="53" t="s">
        <v>79</v>
      </c>
      <c r="C55" s="6">
        <v>20.9</v>
      </c>
      <c r="D55" s="41">
        <f t="shared" si="0"/>
        <v>21528.399999999998</v>
      </c>
      <c r="E55" s="40">
        <f t="shared" si="1"/>
        <v>21527.4</v>
      </c>
      <c r="F55" s="41">
        <f t="shared" si="2"/>
        <v>0.999999999996362</v>
      </c>
      <c r="G55" s="40">
        <v>0</v>
      </c>
      <c r="H55" s="41">
        <v>0</v>
      </c>
      <c r="I55" s="40">
        <v>0</v>
      </c>
      <c r="J55" s="41">
        <v>0</v>
      </c>
      <c r="K55" s="40">
        <v>0</v>
      </c>
      <c r="L55" s="41">
        <v>0</v>
      </c>
      <c r="M55" s="41">
        <f>Cragrayin!Q55</f>
        <v>0</v>
      </c>
      <c r="N55" s="40">
        <v>0</v>
      </c>
      <c r="O55" s="41">
        <f t="shared" si="3"/>
        <v>0</v>
      </c>
      <c r="P55" s="40">
        <f>Cragrayin!U55</f>
        <v>21528.399999999998</v>
      </c>
      <c r="Q55" s="41">
        <v>21527.4</v>
      </c>
      <c r="R55" s="40">
        <f t="shared" si="4"/>
        <v>0.999999999996362</v>
      </c>
      <c r="S55" s="41">
        <f>Cragrayin!Y55</f>
        <v>0</v>
      </c>
      <c r="T55" s="40">
        <v>0</v>
      </c>
      <c r="U55" s="41">
        <f t="shared" si="5"/>
        <v>0</v>
      </c>
      <c r="V55" s="40">
        <f t="shared" si="6"/>
        <v>21762.199999999997</v>
      </c>
      <c r="W55" s="41">
        <f t="shared" si="7"/>
        <v>21034.6</v>
      </c>
      <c r="X55" s="40">
        <f t="shared" si="8"/>
        <v>727.5999999999985</v>
      </c>
      <c r="Y55" s="41">
        <f>Cragrayin!AG55</f>
        <v>19456.6</v>
      </c>
      <c r="Z55" s="40">
        <v>18892.5</v>
      </c>
      <c r="AA55" s="41">
        <f t="shared" si="9"/>
        <v>564.0999999999985</v>
      </c>
      <c r="AB55" s="40">
        <f>Cragrayin!AK55</f>
        <v>2179.5999999999985</v>
      </c>
      <c r="AC55" s="41">
        <v>2086.1</v>
      </c>
      <c r="AD55" s="40">
        <f t="shared" si="10"/>
        <v>93.49999999999864</v>
      </c>
      <c r="AE55" s="41">
        <f>Cragrayin!AO55</f>
        <v>0</v>
      </c>
      <c r="AF55" s="40">
        <v>0</v>
      </c>
      <c r="AG55" s="41">
        <f t="shared" si="11"/>
        <v>0</v>
      </c>
      <c r="AH55" s="40">
        <f>Cragrayin!AS55</f>
        <v>126</v>
      </c>
      <c r="AI55" s="41">
        <v>56</v>
      </c>
      <c r="AJ55" s="40">
        <f t="shared" si="12"/>
        <v>70</v>
      </c>
    </row>
    <row r="56" spans="1:36" ht="13.5">
      <c r="A56" s="45">
        <v>36</v>
      </c>
      <c r="B56" s="53" t="s">
        <v>80</v>
      </c>
      <c r="C56" s="6">
        <v>222.7</v>
      </c>
      <c r="D56" s="41">
        <f t="shared" si="0"/>
        <v>17816.8</v>
      </c>
      <c r="E56" s="40">
        <f t="shared" si="1"/>
        <v>17816.4</v>
      </c>
      <c r="F56" s="41">
        <f t="shared" si="2"/>
        <v>0.3999999999978172</v>
      </c>
      <c r="G56" s="40">
        <v>0</v>
      </c>
      <c r="H56" s="41">
        <v>0</v>
      </c>
      <c r="I56" s="40">
        <v>0</v>
      </c>
      <c r="J56" s="41">
        <v>0</v>
      </c>
      <c r="K56" s="40">
        <v>0</v>
      </c>
      <c r="L56" s="41">
        <v>0</v>
      </c>
      <c r="M56" s="41">
        <f>Cragrayin!Q56</f>
        <v>0</v>
      </c>
      <c r="N56" s="40">
        <v>0</v>
      </c>
      <c r="O56" s="41">
        <f t="shared" si="3"/>
        <v>0</v>
      </c>
      <c r="P56" s="40">
        <f>Cragrayin!U56</f>
        <v>17816.8</v>
      </c>
      <c r="Q56" s="41">
        <v>17816.4</v>
      </c>
      <c r="R56" s="40">
        <f t="shared" si="4"/>
        <v>0.3999999999978172</v>
      </c>
      <c r="S56" s="41">
        <f>Cragrayin!Y56</f>
        <v>0</v>
      </c>
      <c r="T56" s="40">
        <v>0</v>
      </c>
      <c r="U56" s="41">
        <f t="shared" si="5"/>
        <v>0</v>
      </c>
      <c r="V56" s="40">
        <f t="shared" si="6"/>
        <v>18039.5</v>
      </c>
      <c r="W56" s="41">
        <f t="shared" si="7"/>
        <v>18011.2</v>
      </c>
      <c r="X56" s="40">
        <f t="shared" si="8"/>
        <v>28.299999999999272</v>
      </c>
      <c r="Y56" s="41">
        <f>Cragrayin!AG56</f>
        <v>16746.1</v>
      </c>
      <c r="Z56" s="40">
        <v>16836.8</v>
      </c>
      <c r="AA56" s="41">
        <f t="shared" si="9"/>
        <v>-90.70000000000073</v>
      </c>
      <c r="AB56" s="40">
        <v>1258.4</v>
      </c>
      <c r="AC56" s="41">
        <v>1174.4</v>
      </c>
      <c r="AD56" s="40">
        <f t="shared" si="10"/>
        <v>84</v>
      </c>
      <c r="AE56" s="41">
        <f>Cragrayin!AO56</f>
        <v>0</v>
      </c>
      <c r="AF56" s="40">
        <v>0</v>
      </c>
      <c r="AG56" s="41">
        <f t="shared" si="11"/>
        <v>0</v>
      </c>
      <c r="AH56" s="40">
        <v>35</v>
      </c>
      <c r="AI56" s="41">
        <v>0</v>
      </c>
      <c r="AJ56" s="40">
        <f t="shared" si="12"/>
        <v>35</v>
      </c>
    </row>
    <row r="57" spans="1:36" ht="13.5">
      <c r="A57" s="45">
        <v>37</v>
      </c>
      <c r="B57" s="53" t="s">
        <v>81</v>
      </c>
      <c r="C57" s="6">
        <v>4968.5</v>
      </c>
      <c r="D57" s="41">
        <f t="shared" si="0"/>
        <v>18236.8</v>
      </c>
      <c r="E57" s="40">
        <f t="shared" si="1"/>
        <v>18242.6</v>
      </c>
      <c r="F57" s="41">
        <f t="shared" si="2"/>
        <v>-5.799999999999272</v>
      </c>
      <c r="G57" s="40">
        <v>0</v>
      </c>
      <c r="H57" s="41">
        <v>0</v>
      </c>
      <c r="I57" s="40">
        <v>0</v>
      </c>
      <c r="J57" s="41">
        <v>0</v>
      </c>
      <c r="K57" s="40">
        <v>0</v>
      </c>
      <c r="L57" s="41">
        <v>0</v>
      </c>
      <c r="M57" s="41">
        <f>Cragrayin!Q57</f>
        <v>0</v>
      </c>
      <c r="N57" s="40">
        <v>0</v>
      </c>
      <c r="O57" s="41">
        <f t="shared" si="3"/>
        <v>0</v>
      </c>
      <c r="P57" s="40">
        <f>Cragrayin!U57</f>
        <v>18236.8</v>
      </c>
      <c r="Q57" s="41">
        <v>18236.6</v>
      </c>
      <c r="R57" s="40">
        <f t="shared" si="4"/>
        <v>0.2000000000007276</v>
      </c>
      <c r="S57" s="41">
        <f>Cragrayin!Y57</f>
        <v>0</v>
      </c>
      <c r="T57" s="40">
        <v>6</v>
      </c>
      <c r="U57" s="41">
        <f t="shared" si="5"/>
        <v>-6</v>
      </c>
      <c r="V57" s="40">
        <f t="shared" si="6"/>
        <v>23524</v>
      </c>
      <c r="W57" s="41">
        <f t="shared" si="7"/>
        <v>19620.800000000003</v>
      </c>
      <c r="X57" s="40">
        <f t="shared" si="8"/>
        <v>3903.199999999997</v>
      </c>
      <c r="Y57" s="41">
        <f>Cragrayin!AG57</f>
        <v>19319</v>
      </c>
      <c r="Z57" s="40">
        <v>19261.4</v>
      </c>
      <c r="AA57" s="41">
        <f t="shared" si="9"/>
        <v>57.599999999998545</v>
      </c>
      <c r="AB57" s="40">
        <f>Cragrayin!AK57</f>
        <v>3305</v>
      </c>
      <c r="AC57" s="41">
        <v>339.4</v>
      </c>
      <c r="AD57" s="40">
        <f t="shared" si="10"/>
        <v>2965.6</v>
      </c>
      <c r="AE57" s="41">
        <f>Cragrayin!AO57</f>
        <v>0</v>
      </c>
      <c r="AF57" s="40">
        <v>0</v>
      </c>
      <c r="AG57" s="41">
        <f t="shared" si="11"/>
        <v>0</v>
      </c>
      <c r="AH57" s="40">
        <f>Cragrayin!AS57</f>
        <v>900</v>
      </c>
      <c r="AI57" s="41">
        <v>20</v>
      </c>
      <c r="AJ57" s="40">
        <f t="shared" si="12"/>
        <v>880</v>
      </c>
    </row>
    <row r="58" spans="1:36" ht="38.25">
      <c r="A58" s="45">
        <v>38</v>
      </c>
      <c r="B58" s="53" t="s">
        <v>82</v>
      </c>
      <c r="C58" s="6">
        <v>5424.8</v>
      </c>
      <c r="D58" s="41">
        <f t="shared" si="0"/>
        <v>39875</v>
      </c>
      <c r="E58" s="40">
        <f t="shared" si="1"/>
        <v>39754.2</v>
      </c>
      <c r="F58" s="41">
        <f t="shared" si="2"/>
        <v>120.80000000000294</v>
      </c>
      <c r="G58" s="40">
        <v>0</v>
      </c>
      <c r="H58" s="41">
        <v>0</v>
      </c>
      <c r="I58" s="40">
        <v>0</v>
      </c>
      <c r="J58" s="41">
        <v>0</v>
      </c>
      <c r="K58" s="40">
        <v>0</v>
      </c>
      <c r="L58" s="41">
        <v>0</v>
      </c>
      <c r="M58" s="41">
        <f>Cragrayin!Q58</f>
        <v>270.1</v>
      </c>
      <c r="N58" s="40">
        <v>144.6</v>
      </c>
      <c r="O58" s="41">
        <f t="shared" si="3"/>
        <v>125.50000000000003</v>
      </c>
      <c r="P58" s="40">
        <f>Cragrayin!U58</f>
        <v>39604.9</v>
      </c>
      <c r="Q58" s="41">
        <v>39603.6</v>
      </c>
      <c r="R58" s="40">
        <f t="shared" si="4"/>
        <v>1.3000000000029104</v>
      </c>
      <c r="S58" s="41">
        <f>Cragrayin!Y58</f>
        <v>0</v>
      </c>
      <c r="T58" s="40">
        <v>6</v>
      </c>
      <c r="U58" s="41">
        <f t="shared" si="5"/>
        <v>-6</v>
      </c>
      <c r="V58" s="40">
        <f t="shared" si="6"/>
        <v>45299.799999999996</v>
      </c>
      <c r="W58" s="41">
        <f t="shared" si="7"/>
        <v>41080.4</v>
      </c>
      <c r="X58" s="40">
        <f t="shared" si="8"/>
        <v>4219.399999999994</v>
      </c>
      <c r="Y58" s="41">
        <f>Cragrayin!AG58</f>
        <v>34314.7</v>
      </c>
      <c r="Z58" s="40">
        <v>32174.3</v>
      </c>
      <c r="AA58" s="41">
        <f t="shared" si="9"/>
        <v>2140.399999999998</v>
      </c>
      <c r="AB58" s="40">
        <f>Cragrayin!AK58</f>
        <v>9745.1</v>
      </c>
      <c r="AC58" s="41">
        <v>8887</v>
      </c>
      <c r="AD58" s="40">
        <f t="shared" si="10"/>
        <v>858.1000000000004</v>
      </c>
      <c r="AE58" s="41">
        <f>Cragrayin!AO58</f>
        <v>1000</v>
      </c>
      <c r="AF58" s="40">
        <v>0</v>
      </c>
      <c r="AG58" s="41">
        <f t="shared" si="11"/>
        <v>1000</v>
      </c>
      <c r="AH58" s="40">
        <f>Cragrayin!AS58</f>
        <v>240</v>
      </c>
      <c r="AI58" s="41">
        <v>19.1</v>
      </c>
      <c r="AJ58" s="40">
        <f t="shared" si="12"/>
        <v>220.9</v>
      </c>
    </row>
    <row r="59" spans="1:36" ht="13.5">
      <c r="A59" s="45">
        <v>39</v>
      </c>
      <c r="B59" s="53" t="s">
        <v>83</v>
      </c>
      <c r="C59" s="6">
        <v>1296.9</v>
      </c>
      <c r="D59" s="41">
        <f t="shared" si="0"/>
        <v>23413.4</v>
      </c>
      <c r="E59" s="40">
        <f t="shared" si="1"/>
        <v>23497.9</v>
      </c>
      <c r="F59" s="41">
        <f t="shared" si="2"/>
        <v>-84.5</v>
      </c>
      <c r="G59" s="40">
        <v>0</v>
      </c>
      <c r="H59" s="41">
        <v>0</v>
      </c>
      <c r="I59" s="40">
        <v>0</v>
      </c>
      <c r="J59" s="41">
        <v>0</v>
      </c>
      <c r="K59" s="40">
        <v>0</v>
      </c>
      <c r="L59" s="41">
        <v>0</v>
      </c>
      <c r="M59" s="41">
        <f>Cragrayin!Q59</f>
        <v>0</v>
      </c>
      <c r="N59" s="40">
        <v>80</v>
      </c>
      <c r="O59" s="41">
        <f t="shared" si="3"/>
        <v>-80</v>
      </c>
      <c r="P59" s="40">
        <f>Cragrayin!U59</f>
        <v>23413.4</v>
      </c>
      <c r="Q59" s="41">
        <v>23411.9</v>
      </c>
      <c r="R59" s="40">
        <f t="shared" si="4"/>
        <v>1.5</v>
      </c>
      <c r="S59" s="41">
        <f>Cragrayin!Y59</f>
        <v>0</v>
      </c>
      <c r="T59" s="40">
        <v>6</v>
      </c>
      <c r="U59" s="41">
        <f t="shared" si="5"/>
        <v>-6</v>
      </c>
      <c r="V59" s="40">
        <f t="shared" si="6"/>
        <v>24710.3</v>
      </c>
      <c r="W59" s="41">
        <f t="shared" si="7"/>
        <v>24793.4</v>
      </c>
      <c r="X59" s="40">
        <f t="shared" si="8"/>
        <v>-83.10000000000218</v>
      </c>
      <c r="Y59" s="41">
        <f>Cragrayin!AG59</f>
        <v>21210.2</v>
      </c>
      <c r="Z59" s="40">
        <v>21938.7</v>
      </c>
      <c r="AA59" s="41">
        <f t="shared" si="9"/>
        <v>-728.5</v>
      </c>
      <c r="AB59" s="40">
        <f>Cragrayin!AK59</f>
        <v>3499.1</v>
      </c>
      <c r="AC59" s="41">
        <v>2853.9</v>
      </c>
      <c r="AD59" s="40">
        <f t="shared" si="10"/>
        <v>645.1999999999998</v>
      </c>
      <c r="AE59" s="41">
        <f>Cragrayin!AO59</f>
        <v>0</v>
      </c>
      <c r="AF59" s="40">
        <v>0</v>
      </c>
      <c r="AG59" s="41">
        <f t="shared" si="11"/>
        <v>0</v>
      </c>
      <c r="AH59" s="40">
        <f>Cragrayin!AS59</f>
        <v>1</v>
      </c>
      <c r="AI59" s="41">
        <v>0.8</v>
      </c>
      <c r="AJ59" s="40">
        <f t="shared" si="12"/>
        <v>0.19999999999999996</v>
      </c>
    </row>
    <row r="60" spans="1:36" ht="13.5">
      <c r="A60" s="45">
        <v>40</v>
      </c>
      <c r="B60" s="53" t="s">
        <v>84</v>
      </c>
      <c r="C60" s="6">
        <v>838.5</v>
      </c>
      <c r="D60" s="41">
        <f t="shared" si="0"/>
        <v>21391.2</v>
      </c>
      <c r="E60" s="40">
        <f t="shared" si="1"/>
        <v>21390.1</v>
      </c>
      <c r="F60" s="41">
        <f t="shared" si="2"/>
        <v>1.1000000000021828</v>
      </c>
      <c r="G60" s="40">
        <v>0</v>
      </c>
      <c r="H60" s="41">
        <v>0</v>
      </c>
      <c r="I60" s="40">
        <v>0</v>
      </c>
      <c r="J60" s="41">
        <v>0</v>
      </c>
      <c r="K60" s="40">
        <v>0</v>
      </c>
      <c r="L60" s="41">
        <v>0</v>
      </c>
      <c r="M60" s="41">
        <f>Cragrayin!Q60</f>
        <v>0</v>
      </c>
      <c r="N60" s="40">
        <v>0</v>
      </c>
      <c r="O60" s="41">
        <f t="shared" si="3"/>
        <v>0</v>
      </c>
      <c r="P60" s="40">
        <f>Cragrayin!U60</f>
        <v>21391.2</v>
      </c>
      <c r="Q60" s="41">
        <v>21390.1</v>
      </c>
      <c r="R60" s="40">
        <f t="shared" si="4"/>
        <v>1.1000000000021828</v>
      </c>
      <c r="S60" s="41">
        <f>Cragrayin!Y60</f>
        <v>0</v>
      </c>
      <c r="T60" s="40">
        <v>0</v>
      </c>
      <c r="U60" s="41">
        <f t="shared" si="5"/>
        <v>0</v>
      </c>
      <c r="V60" s="40">
        <f t="shared" si="6"/>
        <v>22279.5</v>
      </c>
      <c r="W60" s="41">
        <f t="shared" si="7"/>
        <v>21127.5</v>
      </c>
      <c r="X60" s="40">
        <f t="shared" si="8"/>
        <v>1152</v>
      </c>
      <c r="Y60" s="41">
        <f>Cragrayin!AG60</f>
        <v>19856.5</v>
      </c>
      <c r="Z60" s="40">
        <v>19033.4</v>
      </c>
      <c r="AA60" s="41">
        <f t="shared" si="9"/>
        <v>823.0999999999985</v>
      </c>
      <c r="AB60" s="40">
        <f>Cragrayin!AK60</f>
        <v>2085</v>
      </c>
      <c r="AC60" s="41">
        <v>2054.6</v>
      </c>
      <c r="AD60" s="40">
        <f t="shared" si="10"/>
        <v>30.40000000000009</v>
      </c>
      <c r="AE60" s="41">
        <f>Cragrayin!AO60</f>
        <v>0</v>
      </c>
      <c r="AF60" s="40">
        <v>25</v>
      </c>
      <c r="AG60" s="41">
        <f t="shared" si="11"/>
        <v>-25</v>
      </c>
      <c r="AH60" s="40">
        <f>Cragrayin!AS60</f>
        <v>338</v>
      </c>
      <c r="AI60" s="41">
        <v>14.5</v>
      </c>
      <c r="AJ60" s="40">
        <f t="shared" si="12"/>
        <v>323.5</v>
      </c>
    </row>
    <row r="61" spans="1:36" ht="25.5">
      <c r="A61" s="45">
        <v>41</v>
      </c>
      <c r="B61" s="54" t="s">
        <v>85</v>
      </c>
      <c r="C61" s="6">
        <v>1867.5</v>
      </c>
      <c r="D61" s="41">
        <f t="shared" si="0"/>
        <v>29198.199999999997</v>
      </c>
      <c r="E61" s="40">
        <f t="shared" si="1"/>
        <v>29179.100000000002</v>
      </c>
      <c r="F61" s="41">
        <f t="shared" si="2"/>
        <v>19.09999999999782</v>
      </c>
      <c r="G61" s="40">
        <v>0</v>
      </c>
      <c r="H61" s="41">
        <v>0</v>
      </c>
      <c r="I61" s="40">
        <v>0</v>
      </c>
      <c r="J61" s="41">
        <v>0</v>
      </c>
      <c r="K61" s="40">
        <v>0</v>
      </c>
      <c r="L61" s="41">
        <v>0</v>
      </c>
      <c r="M61" s="41">
        <f>Cragrayin!Q61</f>
        <v>52.6</v>
      </c>
      <c r="N61" s="40">
        <v>30.9</v>
      </c>
      <c r="O61" s="41">
        <f t="shared" si="3"/>
        <v>21.700000000000003</v>
      </c>
      <c r="P61" s="40">
        <f>Cragrayin!U61</f>
        <v>29145.6</v>
      </c>
      <c r="Q61" s="41">
        <v>29145.2</v>
      </c>
      <c r="R61" s="40">
        <f t="shared" si="4"/>
        <v>0.3999999999978172</v>
      </c>
      <c r="S61" s="41">
        <f>Cragrayin!Y61</f>
        <v>0</v>
      </c>
      <c r="T61" s="40">
        <v>3</v>
      </c>
      <c r="U61" s="41">
        <f t="shared" si="5"/>
        <v>-3</v>
      </c>
      <c r="V61" s="40">
        <f t="shared" si="6"/>
        <v>32558.1</v>
      </c>
      <c r="W61" s="41">
        <f t="shared" si="7"/>
        <v>29661.1</v>
      </c>
      <c r="X61" s="40">
        <f t="shared" si="8"/>
        <v>2897</v>
      </c>
      <c r="Y61" s="41">
        <f>Cragrayin!AG61</f>
        <v>24135.7</v>
      </c>
      <c r="Z61" s="40">
        <v>25053.6</v>
      </c>
      <c r="AA61" s="41">
        <f t="shared" si="9"/>
        <v>-917.8999999999978</v>
      </c>
      <c r="AB61" s="40">
        <f>Cragrayin!AK61</f>
        <v>5872.399999999998</v>
      </c>
      <c r="AC61" s="41">
        <v>3290.5</v>
      </c>
      <c r="AD61" s="40">
        <f t="shared" si="10"/>
        <v>2581.899999999998</v>
      </c>
      <c r="AE61" s="41">
        <f>Cragrayin!AO61</f>
        <v>150</v>
      </c>
      <c r="AF61" s="40">
        <v>0</v>
      </c>
      <c r="AG61" s="41">
        <f t="shared" si="11"/>
        <v>150</v>
      </c>
      <c r="AH61" s="40">
        <f>Cragrayin!AS61</f>
        <v>2400</v>
      </c>
      <c r="AI61" s="41">
        <v>1317</v>
      </c>
      <c r="AJ61" s="40">
        <f t="shared" si="12"/>
        <v>1083</v>
      </c>
    </row>
    <row r="62" spans="1:36" ht="13.5">
      <c r="A62" s="45">
        <v>42</v>
      </c>
      <c r="B62" s="53" t="s">
        <v>86</v>
      </c>
      <c r="C62" s="6">
        <v>928.1</v>
      </c>
      <c r="D62" s="41">
        <f t="shared" si="0"/>
        <v>14631.2</v>
      </c>
      <c r="E62" s="40">
        <f t="shared" si="1"/>
        <v>14630.2</v>
      </c>
      <c r="F62" s="41">
        <f t="shared" si="2"/>
        <v>1</v>
      </c>
      <c r="G62" s="40">
        <v>0</v>
      </c>
      <c r="H62" s="41">
        <v>0</v>
      </c>
      <c r="I62" s="40">
        <v>0</v>
      </c>
      <c r="J62" s="41">
        <v>0</v>
      </c>
      <c r="K62" s="40">
        <v>0</v>
      </c>
      <c r="L62" s="41">
        <v>0</v>
      </c>
      <c r="M62" s="41">
        <f>Cragrayin!Q62</f>
        <v>0</v>
      </c>
      <c r="N62" s="40">
        <v>0</v>
      </c>
      <c r="O62" s="41">
        <f t="shared" si="3"/>
        <v>0</v>
      </c>
      <c r="P62" s="40">
        <f>Cragrayin!U62</f>
        <v>14631.2</v>
      </c>
      <c r="Q62" s="41">
        <v>14630.2</v>
      </c>
      <c r="R62" s="40">
        <f t="shared" si="4"/>
        <v>1</v>
      </c>
      <c r="S62" s="41">
        <f>Cragrayin!Y62</f>
        <v>0</v>
      </c>
      <c r="T62" s="40">
        <v>0</v>
      </c>
      <c r="U62" s="41">
        <f t="shared" si="5"/>
        <v>0</v>
      </c>
      <c r="V62" s="40">
        <f t="shared" si="6"/>
        <v>15667.300000000001</v>
      </c>
      <c r="W62" s="41">
        <f t="shared" si="7"/>
        <v>14787.9</v>
      </c>
      <c r="X62" s="40">
        <f t="shared" si="8"/>
        <v>879.4000000000015</v>
      </c>
      <c r="Y62" s="41">
        <f>Cragrayin!AG62</f>
        <v>13629.7</v>
      </c>
      <c r="Z62" s="40">
        <v>13851.8</v>
      </c>
      <c r="AA62" s="41">
        <f t="shared" si="9"/>
        <v>-222.09999999999854</v>
      </c>
      <c r="AB62" s="40">
        <f>Cragrayin!AK62</f>
        <v>1317.6000000000004</v>
      </c>
      <c r="AC62" s="41">
        <v>936.1</v>
      </c>
      <c r="AD62" s="40">
        <f t="shared" si="10"/>
        <v>381.50000000000034</v>
      </c>
      <c r="AE62" s="41">
        <f>Cragrayin!AO62</f>
        <v>0</v>
      </c>
      <c r="AF62" s="40">
        <v>0</v>
      </c>
      <c r="AG62" s="41">
        <f t="shared" si="11"/>
        <v>0</v>
      </c>
      <c r="AH62" s="40">
        <f>Cragrayin!AS62</f>
        <v>720</v>
      </c>
      <c r="AI62" s="41">
        <v>0</v>
      </c>
      <c r="AJ62" s="40">
        <f t="shared" si="12"/>
        <v>720</v>
      </c>
    </row>
    <row r="63" spans="1:36" ht="25.5">
      <c r="A63" s="45">
        <v>43</v>
      </c>
      <c r="B63" s="53" t="s">
        <v>43</v>
      </c>
      <c r="C63" s="6">
        <v>2676.5</v>
      </c>
      <c r="D63" s="41">
        <f t="shared" si="0"/>
        <v>17706.6</v>
      </c>
      <c r="E63" s="40">
        <f t="shared" si="1"/>
        <v>18202.1</v>
      </c>
      <c r="F63" s="41">
        <f t="shared" si="2"/>
        <v>-495.5</v>
      </c>
      <c r="G63" s="40">
        <v>0</v>
      </c>
      <c r="H63" s="41">
        <v>0</v>
      </c>
      <c r="I63" s="40">
        <v>0</v>
      </c>
      <c r="J63" s="41">
        <v>0</v>
      </c>
      <c r="K63" s="40">
        <v>0</v>
      </c>
      <c r="L63" s="41">
        <v>0</v>
      </c>
      <c r="M63" s="41">
        <f>Cragrayin!Q63</f>
        <v>0</v>
      </c>
      <c r="N63" s="40">
        <v>493</v>
      </c>
      <c r="O63" s="41">
        <f t="shared" si="3"/>
        <v>-493</v>
      </c>
      <c r="P63" s="40">
        <f>Cragrayin!U63</f>
        <v>17706.6</v>
      </c>
      <c r="Q63" s="41">
        <v>17706.1</v>
      </c>
      <c r="R63" s="40">
        <f t="shared" si="4"/>
        <v>0.5</v>
      </c>
      <c r="S63" s="41">
        <f>Cragrayin!Y63</f>
        <v>0</v>
      </c>
      <c r="T63" s="40">
        <v>3</v>
      </c>
      <c r="U63" s="41">
        <f t="shared" si="5"/>
        <v>-3</v>
      </c>
      <c r="V63" s="40">
        <f t="shared" si="6"/>
        <v>20996.5</v>
      </c>
      <c r="W63" s="41">
        <f t="shared" si="7"/>
        <v>20531.1</v>
      </c>
      <c r="X63" s="40">
        <f t="shared" si="8"/>
        <v>465.40000000000146</v>
      </c>
      <c r="Y63" s="41">
        <f>Cragrayin!AG63</f>
        <v>18821.5</v>
      </c>
      <c r="Z63" s="40">
        <v>19710.3</v>
      </c>
      <c r="AA63" s="41">
        <f t="shared" si="9"/>
        <v>-888.7999999999993</v>
      </c>
      <c r="AB63" s="40">
        <f>Cragrayin!AK63</f>
        <v>2025</v>
      </c>
      <c r="AC63" s="41">
        <v>781.8</v>
      </c>
      <c r="AD63" s="40">
        <f t="shared" si="10"/>
        <v>1243.2</v>
      </c>
      <c r="AE63" s="41">
        <f>Cragrayin!AO63</f>
        <v>0</v>
      </c>
      <c r="AF63" s="40">
        <v>0</v>
      </c>
      <c r="AG63" s="41">
        <f t="shared" si="11"/>
        <v>0</v>
      </c>
      <c r="AH63" s="40">
        <f>Cragrayin!AS63</f>
        <v>150</v>
      </c>
      <c r="AI63" s="41">
        <v>39</v>
      </c>
      <c r="AJ63" s="40">
        <f t="shared" si="12"/>
        <v>111</v>
      </c>
    </row>
    <row r="64" spans="1:36" ht="13.5">
      <c r="A64" s="45">
        <v>44</v>
      </c>
      <c r="B64" s="53" t="s">
        <v>87</v>
      </c>
      <c r="C64" s="6">
        <v>183</v>
      </c>
      <c r="D64" s="41">
        <f t="shared" si="0"/>
        <v>16114.2</v>
      </c>
      <c r="E64" s="40">
        <f t="shared" si="1"/>
        <v>16116.6</v>
      </c>
      <c r="F64" s="41">
        <f t="shared" si="2"/>
        <v>-2.399999999999636</v>
      </c>
      <c r="G64" s="40">
        <v>0</v>
      </c>
      <c r="H64" s="41">
        <v>0</v>
      </c>
      <c r="I64" s="40">
        <v>0</v>
      </c>
      <c r="J64" s="41">
        <v>0</v>
      </c>
      <c r="K64" s="40">
        <v>0</v>
      </c>
      <c r="L64" s="41">
        <v>0</v>
      </c>
      <c r="M64" s="41">
        <f>Cragrayin!Q64</f>
        <v>0</v>
      </c>
      <c r="N64" s="40">
        <v>0</v>
      </c>
      <c r="O64" s="41">
        <f t="shared" si="3"/>
        <v>0</v>
      </c>
      <c r="P64" s="40">
        <f>Cragrayin!U64</f>
        <v>16114.2</v>
      </c>
      <c r="Q64" s="41">
        <v>16113.6</v>
      </c>
      <c r="R64" s="40">
        <f t="shared" si="4"/>
        <v>0.6000000000003638</v>
      </c>
      <c r="S64" s="41">
        <f>Cragrayin!Y64</f>
        <v>0</v>
      </c>
      <c r="T64" s="40">
        <v>3</v>
      </c>
      <c r="U64" s="41">
        <f t="shared" si="5"/>
        <v>-3</v>
      </c>
      <c r="V64" s="40">
        <f t="shared" si="6"/>
        <v>16297.2</v>
      </c>
      <c r="W64" s="41">
        <f t="shared" si="7"/>
        <v>16299.3</v>
      </c>
      <c r="X64" s="40">
        <f t="shared" si="8"/>
        <v>-2.099999999998545</v>
      </c>
      <c r="Y64" s="41">
        <f>Cragrayin!AG64</f>
        <v>15376.2</v>
      </c>
      <c r="Z64" s="40">
        <v>15450</v>
      </c>
      <c r="AA64" s="41">
        <f t="shared" si="9"/>
        <v>-73.79999999999927</v>
      </c>
      <c r="AB64" s="40">
        <f>Cragrayin!AK64</f>
        <v>901</v>
      </c>
      <c r="AC64" s="41">
        <v>829.3</v>
      </c>
      <c r="AD64" s="40">
        <f>AB64-AC64</f>
        <v>71.70000000000005</v>
      </c>
      <c r="AE64" s="41">
        <f>Cragrayin!AO64</f>
        <v>0</v>
      </c>
      <c r="AF64" s="40">
        <v>0</v>
      </c>
      <c r="AG64" s="41">
        <f t="shared" si="11"/>
        <v>0</v>
      </c>
      <c r="AH64" s="40">
        <f>Cragrayin!AS64</f>
        <v>20</v>
      </c>
      <c r="AI64" s="41">
        <v>20</v>
      </c>
      <c r="AJ64" s="40">
        <f t="shared" si="12"/>
        <v>0</v>
      </c>
    </row>
    <row r="65" spans="1:36" ht="13.5">
      <c r="A65" s="45">
        <v>45</v>
      </c>
      <c r="B65" s="53" t="s">
        <v>88</v>
      </c>
      <c r="C65" s="6">
        <v>943.1</v>
      </c>
      <c r="D65" s="41">
        <f t="shared" si="0"/>
        <v>21521.7</v>
      </c>
      <c r="E65" s="40">
        <f t="shared" si="1"/>
        <v>21523.9</v>
      </c>
      <c r="F65" s="41">
        <f t="shared" si="2"/>
        <v>-2.2000000000007276</v>
      </c>
      <c r="G65" s="40">
        <v>0</v>
      </c>
      <c r="H65" s="41">
        <v>0</v>
      </c>
      <c r="I65" s="40">
        <v>0</v>
      </c>
      <c r="J65" s="41">
        <v>0</v>
      </c>
      <c r="K65" s="40">
        <v>0</v>
      </c>
      <c r="L65" s="41">
        <v>0</v>
      </c>
      <c r="M65" s="41">
        <f>Cragrayin!Q65</f>
        <v>0</v>
      </c>
      <c r="N65" s="40">
        <v>0</v>
      </c>
      <c r="O65" s="41">
        <f t="shared" si="3"/>
        <v>0</v>
      </c>
      <c r="P65" s="40">
        <f>Cragrayin!U65</f>
        <v>21521.7</v>
      </c>
      <c r="Q65" s="41">
        <v>21520.9</v>
      </c>
      <c r="R65" s="40">
        <f t="shared" si="4"/>
        <v>0.7999999999992724</v>
      </c>
      <c r="S65" s="41">
        <f>Cragrayin!Y65</f>
        <v>0</v>
      </c>
      <c r="T65" s="40">
        <v>3</v>
      </c>
      <c r="U65" s="41">
        <f t="shared" si="5"/>
        <v>-3</v>
      </c>
      <c r="V65" s="40">
        <f t="shared" si="6"/>
        <v>22682</v>
      </c>
      <c r="W65" s="41">
        <f t="shared" si="7"/>
        <v>21010.8</v>
      </c>
      <c r="X65" s="40">
        <f t="shared" si="8"/>
        <v>1671.2000000000007</v>
      </c>
      <c r="Y65" s="41">
        <f>Cragrayin!AG65</f>
        <v>19146.9</v>
      </c>
      <c r="Z65" s="40">
        <v>19152.2</v>
      </c>
      <c r="AA65" s="41">
        <f t="shared" si="9"/>
        <v>-5.299999999999272</v>
      </c>
      <c r="AB65" s="40">
        <f>Cragrayin!AK65</f>
        <v>2681.0999999999985</v>
      </c>
      <c r="AC65" s="41">
        <v>1798.6</v>
      </c>
      <c r="AD65" s="40">
        <f t="shared" si="10"/>
        <v>882.4999999999986</v>
      </c>
      <c r="AE65" s="41">
        <f>Cragrayin!AO65</f>
        <v>0</v>
      </c>
      <c r="AF65" s="40">
        <v>0</v>
      </c>
      <c r="AG65" s="41">
        <f t="shared" si="11"/>
        <v>0</v>
      </c>
      <c r="AH65" s="40">
        <f>Cragrayin!AS65</f>
        <v>854</v>
      </c>
      <c r="AI65" s="41">
        <v>60</v>
      </c>
      <c r="AJ65" s="40">
        <f t="shared" si="12"/>
        <v>794</v>
      </c>
    </row>
    <row r="66" spans="1:36" ht="13.5">
      <c r="A66" s="45">
        <v>46</v>
      </c>
      <c r="B66" s="53" t="s">
        <v>89</v>
      </c>
      <c r="C66" s="6">
        <v>7548.6</v>
      </c>
      <c r="D66" s="41">
        <f t="shared" si="0"/>
        <v>25082.7</v>
      </c>
      <c r="E66" s="40">
        <f t="shared" si="1"/>
        <v>24967</v>
      </c>
      <c r="F66" s="41">
        <f t="shared" si="2"/>
        <v>115.70000000000073</v>
      </c>
      <c r="G66" s="40">
        <v>0</v>
      </c>
      <c r="H66" s="41">
        <v>0</v>
      </c>
      <c r="I66" s="40">
        <v>0</v>
      </c>
      <c r="J66" s="41">
        <v>0</v>
      </c>
      <c r="K66" s="40">
        <v>0</v>
      </c>
      <c r="L66" s="41">
        <v>0</v>
      </c>
      <c r="M66" s="41">
        <f>Cragrayin!Q66</f>
        <v>500</v>
      </c>
      <c r="N66" s="40">
        <v>385</v>
      </c>
      <c r="O66" s="41">
        <f t="shared" si="3"/>
        <v>115</v>
      </c>
      <c r="P66" s="40">
        <f>Cragrayin!U66</f>
        <v>24582.7</v>
      </c>
      <c r="Q66" s="41">
        <v>24582</v>
      </c>
      <c r="R66" s="40">
        <f t="shared" si="4"/>
        <v>0.7000000000007276</v>
      </c>
      <c r="S66" s="41">
        <f>Cragrayin!Y66</f>
        <v>0</v>
      </c>
      <c r="T66" s="40">
        <v>0</v>
      </c>
      <c r="U66" s="41">
        <f t="shared" si="5"/>
        <v>0</v>
      </c>
      <c r="V66" s="40">
        <f t="shared" si="6"/>
        <v>33085.2</v>
      </c>
      <c r="W66" s="41">
        <f t="shared" si="7"/>
        <v>23200.899999999998</v>
      </c>
      <c r="X66" s="40">
        <f t="shared" si="8"/>
        <v>9884.3</v>
      </c>
      <c r="Y66" s="41">
        <f>Cragrayin!AG66</f>
        <v>26281.6</v>
      </c>
      <c r="Z66" s="40">
        <v>21309.6</v>
      </c>
      <c r="AA66" s="41">
        <f t="shared" si="9"/>
        <v>4972</v>
      </c>
      <c r="AB66" s="40">
        <f>Cragrayin!AK66</f>
        <v>4683.6</v>
      </c>
      <c r="AC66" s="41">
        <v>1333.7</v>
      </c>
      <c r="AD66" s="40">
        <f t="shared" si="10"/>
        <v>3349.9000000000005</v>
      </c>
      <c r="AE66" s="41">
        <f>Cragrayin!AO66</f>
        <v>500</v>
      </c>
      <c r="AF66" s="40">
        <v>500</v>
      </c>
      <c r="AG66" s="41">
        <f t="shared" si="11"/>
        <v>0</v>
      </c>
      <c r="AH66" s="40">
        <f>Cragrayin!AS66</f>
        <v>1620</v>
      </c>
      <c r="AI66" s="41">
        <v>57.6</v>
      </c>
      <c r="AJ66" s="40">
        <f t="shared" si="12"/>
        <v>1562.4</v>
      </c>
    </row>
    <row r="67" spans="1:36" ht="25.5">
      <c r="A67" s="45">
        <v>47</v>
      </c>
      <c r="B67" s="54" t="s">
        <v>90</v>
      </c>
      <c r="C67" s="6">
        <v>676.1</v>
      </c>
      <c r="D67" s="41">
        <f t="shared" si="0"/>
        <v>35284.700000000004</v>
      </c>
      <c r="E67" s="40">
        <f t="shared" si="1"/>
        <v>35284.7</v>
      </c>
      <c r="F67" s="41">
        <f t="shared" si="2"/>
        <v>0</v>
      </c>
      <c r="G67" s="40">
        <v>0</v>
      </c>
      <c r="H67" s="41">
        <v>0</v>
      </c>
      <c r="I67" s="40">
        <v>0</v>
      </c>
      <c r="J67" s="41">
        <v>0</v>
      </c>
      <c r="K67" s="40">
        <v>0</v>
      </c>
      <c r="L67" s="41">
        <v>0</v>
      </c>
      <c r="M67" s="41">
        <f>Cragrayin!Q67</f>
        <v>0</v>
      </c>
      <c r="N67" s="40">
        <v>0</v>
      </c>
      <c r="O67" s="41">
        <f t="shared" si="3"/>
        <v>0</v>
      </c>
      <c r="P67" s="40">
        <f>Cragrayin!U67</f>
        <v>35284.700000000004</v>
      </c>
      <c r="Q67" s="41">
        <v>35284.7</v>
      </c>
      <c r="R67" s="40">
        <f t="shared" si="4"/>
        <v>0</v>
      </c>
      <c r="S67" s="41">
        <f>Cragrayin!Y67</f>
        <v>0</v>
      </c>
      <c r="T67" s="40">
        <v>0</v>
      </c>
      <c r="U67" s="41">
        <f t="shared" si="5"/>
        <v>0</v>
      </c>
      <c r="V67" s="40">
        <f t="shared" si="6"/>
        <v>35998.00000000001</v>
      </c>
      <c r="W67" s="41">
        <f t="shared" si="7"/>
        <v>35302.4</v>
      </c>
      <c r="X67" s="40">
        <f t="shared" si="8"/>
        <v>695.6000000000058</v>
      </c>
      <c r="Y67" s="41">
        <f>Cragrayin!AG67</f>
        <v>30525.4</v>
      </c>
      <c r="Z67" s="40">
        <v>30525.3</v>
      </c>
      <c r="AA67" s="41">
        <f t="shared" si="9"/>
        <v>0.10000000000218279</v>
      </c>
      <c r="AB67" s="40">
        <v>5415.8</v>
      </c>
      <c r="AC67" s="41">
        <v>4726</v>
      </c>
      <c r="AD67" s="40">
        <f t="shared" si="10"/>
        <v>689.8000000000002</v>
      </c>
      <c r="AE67" s="41">
        <f>Cragrayin!AO67</f>
        <v>0</v>
      </c>
      <c r="AF67" s="40">
        <v>0</v>
      </c>
      <c r="AG67" s="41">
        <f t="shared" si="11"/>
        <v>0</v>
      </c>
      <c r="AH67" s="40">
        <v>56.8</v>
      </c>
      <c r="AI67" s="41">
        <v>51.1</v>
      </c>
      <c r="AJ67" s="40">
        <f t="shared" si="12"/>
        <v>5.699999999999996</v>
      </c>
    </row>
    <row r="68" spans="1:36" ht="25.5">
      <c r="A68" s="45">
        <v>48</v>
      </c>
      <c r="B68" s="54" t="s">
        <v>91</v>
      </c>
      <c r="C68" s="6">
        <v>6895.8</v>
      </c>
      <c r="D68" s="41">
        <f t="shared" si="0"/>
        <v>25475.8</v>
      </c>
      <c r="E68" s="40">
        <f t="shared" si="1"/>
        <v>25474.600000000002</v>
      </c>
      <c r="F68" s="41">
        <f t="shared" si="2"/>
        <v>1.1999999999992723</v>
      </c>
      <c r="G68" s="40">
        <v>0</v>
      </c>
      <c r="H68" s="41">
        <v>0</v>
      </c>
      <c r="I68" s="40">
        <v>0</v>
      </c>
      <c r="J68" s="41">
        <v>0</v>
      </c>
      <c r="K68" s="40">
        <v>0</v>
      </c>
      <c r="L68" s="41">
        <v>0</v>
      </c>
      <c r="M68" s="41">
        <f>Cragrayin!Q68</f>
        <v>0</v>
      </c>
      <c r="N68" s="40">
        <v>0</v>
      </c>
      <c r="O68" s="41">
        <f t="shared" si="3"/>
        <v>0</v>
      </c>
      <c r="P68" s="40">
        <f>Cragrayin!U68</f>
        <v>25474.5</v>
      </c>
      <c r="Q68" s="41">
        <v>25474.2</v>
      </c>
      <c r="R68" s="40">
        <f t="shared" si="4"/>
        <v>0.2999999999992724</v>
      </c>
      <c r="S68" s="41">
        <f>Cragrayin!Y68</f>
        <v>1.3</v>
      </c>
      <c r="T68" s="40">
        <v>0.4</v>
      </c>
      <c r="U68" s="41">
        <f t="shared" si="5"/>
        <v>0.9</v>
      </c>
      <c r="V68" s="40">
        <f t="shared" si="6"/>
        <v>32371.6</v>
      </c>
      <c r="W68" s="41">
        <f t="shared" si="7"/>
        <v>28467.199999999997</v>
      </c>
      <c r="X68" s="40">
        <f t="shared" si="8"/>
        <v>3904.4000000000015</v>
      </c>
      <c r="Y68" s="41">
        <f>Cragrayin!AG68</f>
        <v>24369.6</v>
      </c>
      <c r="Z68" s="40">
        <v>25052.8</v>
      </c>
      <c r="AA68" s="41">
        <f t="shared" si="9"/>
        <v>-683.2000000000007</v>
      </c>
      <c r="AB68" s="40">
        <v>4538.1</v>
      </c>
      <c r="AC68" s="41">
        <v>2275.6</v>
      </c>
      <c r="AD68" s="40">
        <f t="shared" si="10"/>
        <v>2262.5000000000005</v>
      </c>
      <c r="AE68" s="41">
        <f>Cragrayin!AO68</f>
        <v>1000</v>
      </c>
      <c r="AF68" s="40">
        <v>1000</v>
      </c>
      <c r="AG68" s="41">
        <f t="shared" si="11"/>
        <v>0</v>
      </c>
      <c r="AH68" s="40">
        <v>2463.9</v>
      </c>
      <c r="AI68" s="41">
        <v>138.8</v>
      </c>
      <c r="AJ68" s="40">
        <f t="shared" si="12"/>
        <v>2325.1</v>
      </c>
    </row>
    <row r="69" spans="1:36" ht="25.5">
      <c r="A69" s="45">
        <v>49</v>
      </c>
      <c r="B69" s="54" t="s">
        <v>92</v>
      </c>
      <c r="C69" s="6">
        <v>32960</v>
      </c>
      <c r="D69" s="41">
        <f t="shared" si="0"/>
        <v>77051.1</v>
      </c>
      <c r="E69" s="40">
        <f t="shared" si="1"/>
        <v>77583.4</v>
      </c>
      <c r="F69" s="41">
        <f t="shared" si="2"/>
        <v>-532.2999999999884</v>
      </c>
      <c r="G69" s="40">
        <v>0</v>
      </c>
      <c r="H69" s="41">
        <v>0</v>
      </c>
      <c r="I69" s="40">
        <v>0</v>
      </c>
      <c r="J69" s="41">
        <v>0</v>
      </c>
      <c r="K69" s="40">
        <v>0</v>
      </c>
      <c r="L69" s="41">
        <v>0</v>
      </c>
      <c r="M69" s="41">
        <f>Cragrayin!Q69</f>
        <v>0</v>
      </c>
      <c r="N69" s="40">
        <v>159</v>
      </c>
      <c r="O69" s="41">
        <f t="shared" si="3"/>
        <v>-159</v>
      </c>
      <c r="P69" s="40">
        <f>Cragrayin!U69</f>
        <v>77051.1</v>
      </c>
      <c r="Q69" s="41">
        <v>77050.4</v>
      </c>
      <c r="R69" s="40">
        <f t="shared" si="4"/>
        <v>0.7000000000116415</v>
      </c>
      <c r="S69" s="41">
        <f>Cragrayin!Y69</f>
        <v>0</v>
      </c>
      <c r="T69" s="40">
        <v>374</v>
      </c>
      <c r="U69" s="41">
        <f t="shared" si="5"/>
        <v>-374</v>
      </c>
      <c r="V69" s="40">
        <f t="shared" si="6"/>
        <v>110048</v>
      </c>
      <c r="W69" s="41">
        <f t="shared" si="7"/>
        <v>85506.79999999999</v>
      </c>
      <c r="X69" s="40">
        <f t="shared" si="8"/>
        <v>24541.20000000001</v>
      </c>
      <c r="Y69" s="41">
        <f>Cragrayin!AG69</f>
        <v>78089.6</v>
      </c>
      <c r="Z69" s="40">
        <v>72563.2</v>
      </c>
      <c r="AA69" s="41">
        <f t="shared" si="9"/>
        <v>5526.400000000009</v>
      </c>
      <c r="AB69" s="40">
        <v>19990.4</v>
      </c>
      <c r="AC69" s="41">
        <v>9555.7</v>
      </c>
      <c r="AD69" s="40">
        <f t="shared" si="10"/>
        <v>10434.7</v>
      </c>
      <c r="AE69" s="41">
        <f>Cragrayin!AO69</f>
        <v>400</v>
      </c>
      <c r="AF69" s="40">
        <v>0</v>
      </c>
      <c r="AG69" s="41">
        <f t="shared" si="11"/>
        <v>400</v>
      </c>
      <c r="AH69" s="40">
        <v>11568</v>
      </c>
      <c r="AI69" s="41">
        <v>3387.9</v>
      </c>
      <c r="AJ69" s="40">
        <f t="shared" si="12"/>
        <v>8180.1</v>
      </c>
    </row>
    <row r="70" spans="1:36" ht="25.5">
      <c r="A70" s="45">
        <v>50</v>
      </c>
      <c r="B70" s="54" t="s">
        <v>93</v>
      </c>
      <c r="C70" s="6">
        <v>61.5</v>
      </c>
      <c r="D70" s="41">
        <f t="shared" si="0"/>
        <v>32884.5</v>
      </c>
      <c r="E70" s="40">
        <f t="shared" si="1"/>
        <v>32973.6</v>
      </c>
      <c r="F70" s="41">
        <f t="shared" si="2"/>
        <v>-89.09999999999854</v>
      </c>
      <c r="G70" s="40">
        <v>0</v>
      </c>
      <c r="H70" s="41">
        <v>0</v>
      </c>
      <c r="I70" s="40">
        <v>0</v>
      </c>
      <c r="J70" s="41">
        <v>0</v>
      </c>
      <c r="K70" s="40">
        <v>0</v>
      </c>
      <c r="L70" s="41">
        <v>0</v>
      </c>
      <c r="M70" s="41">
        <f>Cragrayin!Q70</f>
        <v>0</v>
      </c>
      <c r="N70" s="40">
        <v>90</v>
      </c>
      <c r="O70" s="41">
        <f t="shared" si="3"/>
        <v>-90</v>
      </c>
      <c r="P70" s="40">
        <f>Cragrayin!U70</f>
        <v>32884.5</v>
      </c>
      <c r="Q70" s="41">
        <v>32883.6</v>
      </c>
      <c r="R70" s="40">
        <f t="shared" si="4"/>
        <v>0.9000000000014552</v>
      </c>
      <c r="S70" s="41">
        <f>Cragrayin!Y70</f>
        <v>0</v>
      </c>
      <c r="T70" s="40">
        <v>0</v>
      </c>
      <c r="U70" s="41">
        <f t="shared" si="5"/>
        <v>0</v>
      </c>
      <c r="V70" s="40">
        <f t="shared" si="6"/>
        <v>32948</v>
      </c>
      <c r="W70" s="41">
        <f t="shared" si="7"/>
        <v>32266.100000000002</v>
      </c>
      <c r="X70" s="40">
        <f t="shared" si="8"/>
        <v>681.8999999999978</v>
      </c>
      <c r="Y70" s="41">
        <f>Cragrayin!AG70</f>
        <v>28579.2</v>
      </c>
      <c r="Z70" s="40">
        <v>28992.4</v>
      </c>
      <c r="AA70" s="41">
        <f t="shared" si="9"/>
        <v>-413.2000000000007</v>
      </c>
      <c r="AB70" s="40">
        <v>4272</v>
      </c>
      <c r="AC70" s="41">
        <v>3176.9</v>
      </c>
      <c r="AD70" s="40">
        <f t="shared" si="10"/>
        <v>1095.1</v>
      </c>
      <c r="AE70" s="41">
        <f>Cragrayin!AO70</f>
        <v>50</v>
      </c>
      <c r="AF70" s="40">
        <v>50</v>
      </c>
      <c r="AG70" s="41">
        <f t="shared" si="11"/>
        <v>0</v>
      </c>
      <c r="AH70" s="40">
        <v>46.8</v>
      </c>
      <c r="AI70" s="41">
        <v>46.8</v>
      </c>
      <c r="AJ70" s="40">
        <f t="shared" si="12"/>
        <v>0</v>
      </c>
    </row>
    <row r="71" spans="1:36" ht="25.5">
      <c r="A71" s="45">
        <v>51</v>
      </c>
      <c r="B71" s="54" t="s">
        <v>94</v>
      </c>
      <c r="C71" s="6">
        <v>7536.6</v>
      </c>
      <c r="D71" s="41">
        <f t="shared" si="0"/>
        <v>31513.300000000003</v>
      </c>
      <c r="E71" s="40">
        <f t="shared" si="1"/>
        <v>31487.8</v>
      </c>
      <c r="F71" s="41">
        <f t="shared" si="2"/>
        <v>25.500000000001453</v>
      </c>
      <c r="G71" s="40">
        <v>0</v>
      </c>
      <c r="H71" s="41">
        <v>0</v>
      </c>
      <c r="I71" s="40">
        <v>0</v>
      </c>
      <c r="J71" s="41">
        <v>0</v>
      </c>
      <c r="K71" s="40">
        <v>0</v>
      </c>
      <c r="L71" s="41">
        <v>0</v>
      </c>
      <c r="M71" s="41">
        <f>Cragrayin!Q71</f>
        <v>0</v>
      </c>
      <c r="N71" s="40">
        <v>31.8</v>
      </c>
      <c r="O71" s="41">
        <f t="shared" si="3"/>
        <v>-31.8</v>
      </c>
      <c r="P71" s="40">
        <f>Cragrayin!U71</f>
        <v>31413.300000000003</v>
      </c>
      <c r="Q71" s="41">
        <v>31412.4</v>
      </c>
      <c r="R71" s="40">
        <f t="shared" si="4"/>
        <v>0.9000000000014552</v>
      </c>
      <c r="S71" s="41">
        <f>Cragrayin!Y71</f>
        <v>100</v>
      </c>
      <c r="T71" s="40">
        <v>43.6</v>
      </c>
      <c r="U71" s="41">
        <f t="shared" si="5"/>
        <v>56.4</v>
      </c>
      <c r="V71" s="40">
        <f t="shared" si="6"/>
        <v>39361</v>
      </c>
      <c r="W71" s="41">
        <f t="shared" si="7"/>
        <v>35965.1</v>
      </c>
      <c r="X71" s="40">
        <f t="shared" si="8"/>
        <v>3395.9000000000015</v>
      </c>
      <c r="Y71" s="41">
        <f>Cragrayin!AG71</f>
        <v>29707.3</v>
      </c>
      <c r="Z71" s="40">
        <v>29866.6</v>
      </c>
      <c r="AA71" s="41">
        <f t="shared" si="9"/>
        <v>-159.29999999999927</v>
      </c>
      <c r="AB71" s="40">
        <v>6815.7</v>
      </c>
      <c r="AC71" s="41">
        <v>3631.4</v>
      </c>
      <c r="AD71" s="40">
        <f t="shared" si="10"/>
        <v>3184.2999999999997</v>
      </c>
      <c r="AE71" s="41">
        <f>Cragrayin!AO71</f>
        <v>20</v>
      </c>
      <c r="AF71" s="40">
        <v>0</v>
      </c>
      <c r="AG71" s="41">
        <f t="shared" si="11"/>
        <v>20</v>
      </c>
      <c r="AH71" s="40">
        <v>2818</v>
      </c>
      <c r="AI71" s="41">
        <v>2467.1</v>
      </c>
      <c r="AJ71" s="40">
        <f t="shared" si="12"/>
        <v>350.9000000000001</v>
      </c>
    </row>
    <row r="72" spans="1:36" ht="25.5">
      <c r="A72" s="45">
        <v>52</v>
      </c>
      <c r="B72" s="54" t="s">
        <v>95</v>
      </c>
      <c r="C72" s="6">
        <v>7354.6</v>
      </c>
      <c r="D72" s="41">
        <f t="shared" si="0"/>
        <v>45736.2</v>
      </c>
      <c r="E72" s="40">
        <f t="shared" si="1"/>
        <v>45827.4</v>
      </c>
      <c r="F72" s="41">
        <f t="shared" si="2"/>
        <v>-91.20000000000145</v>
      </c>
      <c r="G72" s="40">
        <v>0</v>
      </c>
      <c r="H72" s="41">
        <v>0</v>
      </c>
      <c r="I72" s="40">
        <v>0</v>
      </c>
      <c r="J72" s="41">
        <v>0</v>
      </c>
      <c r="K72" s="40">
        <v>0</v>
      </c>
      <c r="L72" s="41">
        <v>0</v>
      </c>
      <c r="M72" s="41">
        <f>Cragrayin!Q72</f>
        <v>0</v>
      </c>
      <c r="N72" s="40">
        <v>31.8</v>
      </c>
      <c r="O72" s="41">
        <f t="shared" si="3"/>
        <v>-31.8</v>
      </c>
      <c r="P72" s="40">
        <f>Cragrayin!U72</f>
        <v>45736.2</v>
      </c>
      <c r="Q72" s="41">
        <v>45735.6</v>
      </c>
      <c r="R72" s="40">
        <f t="shared" si="4"/>
        <v>0.5999999999985448</v>
      </c>
      <c r="S72" s="41">
        <f>Cragrayin!Y72</f>
        <v>0</v>
      </c>
      <c r="T72" s="40">
        <v>60</v>
      </c>
      <c r="U72" s="41">
        <f t="shared" si="5"/>
        <v>-60</v>
      </c>
      <c r="V72" s="40">
        <f t="shared" si="6"/>
        <v>53090.8</v>
      </c>
      <c r="W72" s="41">
        <f t="shared" si="7"/>
        <v>44104.6</v>
      </c>
      <c r="X72" s="40">
        <f t="shared" si="8"/>
        <v>8986.200000000004</v>
      </c>
      <c r="Y72" s="41">
        <f>Cragrayin!AG72</f>
        <v>42379.5</v>
      </c>
      <c r="Z72" s="40">
        <v>37881.5</v>
      </c>
      <c r="AA72" s="41">
        <f t="shared" si="9"/>
        <v>4498</v>
      </c>
      <c r="AB72" s="40">
        <v>9240.5</v>
      </c>
      <c r="AC72" s="41">
        <v>6179.7</v>
      </c>
      <c r="AD72" s="40">
        <f t="shared" si="10"/>
        <v>3060.8</v>
      </c>
      <c r="AE72" s="41">
        <f>Cragrayin!AO72</f>
        <v>30</v>
      </c>
      <c r="AF72" s="40">
        <v>0</v>
      </c>
      <c r="AG72" s="41">
        <f t="shared" si="11"/>
        <v>30</v>
      </c>
      <c r="AH72" s="40">
        <v>1440.8</v>
      </c>
      <c r="AI72" s="41">
        <v>43.4</v>
      </c>
      <c r="AJ72" s="40">
        <f t="shared" si="12"/>
        <v>1397.3999999999999</v>
      </c>
    </row>
    <row r="73" spans="1:36" ht="25.5">
      <c r="A73" s="45">
        <v>53</v>
      </c>
      <c r="B73" s="54" t="s">
        <v>96</v>
      </c>
      <c r="C73" s="6">
        <v>4707.2</v>
      </c>
      <c r="D73" s="41">
        <f t="shared" si="0"/>
        <v>30905.399999999998</v>
      </c>
      <c r="E73" s="40">
        <f t="shared" si="1"/>
        <v>30935.5</v>
      </c>
      <c r="F73" s="41">
        <f t="shared" si="2"/>
        <v>-30.100000000002183</v>
      </c>
      <c r="G73" s="40">
        <v>0</v>
      </c>
      <c r="H73" s="41">
        <v>0</v>
      </c>
      <c r="I73" s="40">
        <v>0</v>
      </c>
      <c r="J73" s="41">
        <v>0</v>
      </c>
      <c r="K73" s="40">
        <v>0</v>
      </c>
      <c r="L73" s="41">
        <v>0</v>
      </c>
      <c r="M73" s="41">
        <f>Cragrayin!Q73</f>
        <v>0</v>
      </c>
      <c r="N73" s="40">
        <v>31.8</v>
      </c>
      <c r="O73" s="41">
        <f t="shared" si="3"/>
        <v>-31.8</v>
      </c>
      <c r="P73" s="40">
        <f>Cragrayin!U73</f>
        <v>30903.899999999998</v>
      </c>
      <c r="Q73" s="41">
        <v>30903.5</v>
      </c>
      <c r="R73" s="40">
        <f t="shared" si="4"/>
        <v>0.3999999999978172</v>
      </c>
      <c r="S73" s="41">
        <f>Cragrayin!Y73</f>
        <v>1.5</v>
      </c>
      <c r="T73" s="40">
        <v>0.2</v>
      </c>
      <c r="U73" s="41">
        <f t="shared" si="5"/>
        <v>1.3</v>
      </c>
      <c r="V73" s="40">
        <f t="shared" si="6"/>
        <v>35988.2</v>
      </c>
      <c r="W73" s="41">
        <f t="shared" si="7"/>
        <v>31418.6</v>
      </c>
      <c r="X73" s="40">
        <f t="shared" si="8"/>
        <v>4569.5999999999985</v>
      </c>
      <c r="Y73" s="41">
        <f>Cragrayin!AG73</f>
        <v>29190.1</v>
      </c>
      <c r="Z73" s="40">
        <v>26312.2</v>
      </c>
      <c r="AA73" s="41">
        <f t="shared" si="9"/>
        <v>2877.899999999998</v>
      </c>
      <c r="AB73" s="40">
        <v>6639.1</v>
      </c>
      <c r="AC73" s="41">
        <v>5047.4</v>
      </c>
      <c r="AD73" s="40">
        <f t="shared" si="10"/>
        <v>1591.7000000000007</v>
      </c>
      <c r="AE73" s="41">
        <f>Cragrayin!AO73</f>
        <v>0</v>
      </c>
      <c r="AF73" s="40">
        <v>0</v>
      </c>
      <c r="AG73" s="41">
        <f t="shared" si="11"/>
        <v>0</v>
      </c>
      <c r="AH73" s="40">
        <v>159</v>
      </c>
      <c r="AI73" s="41">
        <v>59</v>
      </c>
      <c r="AJ73" s="40">
        <f t="shared" si="12"/>
        <v>100</v>
      </c>
    </row>
    <row r="74" spans="1:36" ht="25.5">
      <c r="A74" s="45">
        <v>54</v>
      </c>
      <c r="B74" s="54" t="s">
        <v>97</v>
      </c>
      <c r="C74" s="6">
        <v>14802.7</v>
      </c>
      <c r="D74" s="41">
        <f t="shared" si="0"/>
        <v>57464.4</v>
      </c>
      <c r="E74" s="40">
        <f t="shared" si="1"/>
        <v>57331.299999999996</v>
      </c>
      <c r="F74" s="41">
        <f t="shared" si="2"/>
        <v>133.10000000000582</v>
      </c>
      <c r="G74" s="40">
        <v>0</v>
      </c>
      <c r="H74" s="41">
        <v>0</v>
      </c>
      <c r="I74" s="40">
        <v>0</v>
      </c>
      <c r="J74" s="41">
        <v>0</v>
      </c>
      <c r="K74" s="40">
        <v>0</v>
      </c>
      <c r="L74" s="41">
        <v>0</v>
      </c>
      <c r="M74" s="41">
        <f>Cragrayin!Q74</f>
        <v>323.2</v>
      </c>
      <c r="N74" s="40">
        <v>190</v>
      </c>
      <c r="O74" s="41">
        <f t="shared" si="3"/>
        <v>133.2</v>
      </c>
      <c r="P74" s="40">
        <f>Cragrayin!U74</f>
        <v>57141.200000000004</v>
      </c>
      <c r="Q74" s="41">
        <v>57140.6</v>
      </c>
      <c r="R74" s="40">
        <f t="shared" si="4"/>
        <v>0.6000000000058208</v>
      </c>
      <c r="S74" s="41">
        <f>Cragrayin!Y74</f>
        <v>0</v>
      </c>
      <c r="T74" s="40">
        <v>0.7</v>
      </c>
      <c r="U74" s="41">
        <f t="shared" si="5"/>
        <v>-0.7</v>
      </c>
      <c r="V74" s="40">
        <f t="shared" si="6"/>
        <v>72474.4</v>
      </c>
      <c r="W74" s="41">
        <f t="shared" si="7"/>
        <v>57060.200000000004</v>
      </c>
      <c r="X74" s="40">
        <f t="shared" si="8"/>
        <v>15414.19999999999</v>
      </c>
      <c r="Y74" s="41">
        <f>Cragrayin!AG74</f>
        <v>52827.399999999994</v>
      </c>
      <c r="Z74" s="40">
        <v>50628.6</v>
      </c>
      <c r="AA74" s="41">
        <f t="shared" si="9"/>
        <v>2198.7999999999956</v>
      </c>
      <c r="AB74" s="40">
        <v>10106.5</v>
      </c>
      <c r="AC74" s="41">
        <v>5902.3</v>
      </c>
      <c r="AD74" s="40">
        <f t="shared" si="10"/>
        <v>4204.2</v>
      </c>
      <c r="AE74" s="41">
        <f>Cragrayin!AO74</f>
        <v>950</v>
      </c>
      <c r="AF74" s="40">
        <v>500</v>
      </c>
      <c r="AG74" s="41">
        <f t="shared" si="11"/>
        <v>450</v>
      </c>
      <c r="AH74" s="40">
        <v>8590.5</v>
      </c>
      <c r="AI74" s="41">
        <v>29.3</v>
      </c>
      <c r="AJ74" s="40">
        <f t="shared" si="12"/>
        <v>8561.2</v>
      </c>
    </row>
    <row r="75" spans="1:36" ht="25.5">
      <c r="A75" s="45">
        <v>55</v>
      </c>
      <c r="B75" s="54" t="s">
        <v>98</v>
      </c>
      <c r="C75" s="6">
        <v>89.5</v>
      </c>
      <c r="D75" s="41">
        <f t="shared" si="0"/>
        <v>39689.4</v>
      </c>
      <c r="E75" s="40">
        <f t="shared" si="1"/>
        <v>39588.1</v>
      </c>
      <c r="F75" s="41">
        <f t="shared" si="2"/>
        <v>101.29999999999995</v>
      </c>
      <c r="G75" s="40">
        <v>0</v>
      </c>
      <c r="H75" s="41">
        <v>0</v>
      </c>
      <c r="I75" s="40">
        <v>0</v>
      </c>
      <c r="J75" s="41">
        <v>0</v>
      </c>
      <c r="K75" s="40">
        <v>0</v>
      </c>
      <c r="L75" s="41">
        <v>0</v>
      </c>
      <c r="M75" s="41">
        <f>Cragrayin!Q75</f>
        <v>0</v>
      </c>
      <c r="N75" s="40">
        <v>0</v>
      </c>
      <c r="O75" s="41">
        <f t="shared" si="3"/>
        <v>0</v>
      </c>
      <c r="P75" s="40">
        <f>Cragrayin!U75</f>
        <v>38609.4</v>
      </c>
      <c r="Q75" s="41">
        <v>38608.9</v>
      </c>
      <c r="R75" s="40">
        <f t="shared" si="4"/>
        <v>0.5</v>
      </c>
      <c r="S75" s="41">
        <f>Cragrayin!Y75</f>
        <v>1080</v>
      </c>
      <c r="T75" s="40">
        <v>979.2</v>
      </c>
      <c r="U75" s="41">
        <f t="shared" si="5"/>
        <v>100.79999999999995</v>
      </c>
      <c r="V75" s="40">
        <f t="shared" si="6"/>
        <v>39980.7</v>
      </c>
      <c r="W75" s="41">
        <f t="shared" si="7"/>
        <v>37289.9</v>
      </c>
      <c r="X75" s="40">
        <f t="shared" si="8"/>
        <v>2690.7999999999956</v>
      </c>
      <c r="Y75" s="41">
        <f>Cragrayin!AG75</f>
        <v>34500</v>
      </c>
      <c r="Z75" s="40">
        <v>34210.3</v>
      </c>
      <c r="AA75" s="41">
        <f t="shared" si="9"/>
        <v>289.6999999999971</v>
      </c>
      <c r="AB75" s="40">
        <f>Cragrayin!AK75</f>
        <v>3970</v>
      </c>
      <c r="AC75" s="41">
        <v>2118.9</v>
      </c>
      <c r="AD75" s="40">
        <f t="shared" si="10"/>
        <v>1851.1</v>
      </c>
      <c r="AE75" s="41">
        <f>Cragrayin!AO75</f>
        <v>0</v>
      </c>
      <c r="AF75" s="40">
        <v>0</v>
      </c>
      <c r="AG75" s="41">
        <f t="shared" si="11"/>
        <v>0</v>
      </c>
      <c r="AH75" s="40">
        <f>Cragrayin!AS75</f>
        <v>1510.7</v>
      </c>
      <c r="AI75" s="41">
        <v>960.7</v>
      </c>
      <c r="AJ75" s="40">
        <f t="shared" si="12"/>
        <v>550</v>
      </c>
    </row>
    <row r="76" spans="1:36" ht="13.5">
      <c r="A76" s="45">
        <v>56</v>
      </c>
      <c r="B76" s="53" t="s">
        <v>99</v>
      </c>
      <c r="C76" s="6">
        <v>4346.9</v>
      </c>
      <c r="D76" s="41">
        <f t="shared" si="0"/>
        <v>20087.600000000002</v>
      </c>
      <c r="E76" s="40">
        <f t="shared" si="1"/>
        <v>20086.3</v>
      </c>
      <c r="F76" s="41">
        <f t="shared" si="2"/>
        <v>1.3000000000029104</v>
      </c>
      <c r="G76" s="40">
        <v>0</v>
      </c>
      <c r="H76" s="41">
        <v>0</v>
      </c>
      <c r="I76" s="40">
        <v>0</v>
      </c>
      <c r="J76" s="41">
        <v>0</v>
      </c>
      <c r="K76" s="40">
        <v>0</v>
      </c>
      <c r="L76" s="41">
        <v>0</v>
      </c>
      <c r="M76" s="41">
        <f>Cragrayin!Q76</f>
        <v>0</v>
      </c>
      <c r="N76" s="40">
        <v>0</v>
      </c>
      <c r="O76" s="41">
        <f t="shared" si="3"/>
        <v>0</v>
      </c>
      <c r="P76" s="40">
        <f>Cragrayin!U76</f>
        <v>20087.600000000002</v>
      </c>
      <c r="Q76" s="41">
        <v>20086.3</v>
      </c>
      <c r="R76" s="40">
        <f t="shared" si="4"/>
        <v>1.3000000000029104</v>
      </c>
      <c r="S76" s="41">
        <f>Cragrayin!Y76</f>
        <v>0</v>
      </c>
      <c r="T76" s="40">
        <v>0</v>
      </c>
      <c r="U76" s="41">
        <f t="shared" si="5"/>
        <v>0</v>
      </c>
      <c r="V76" s="40">
        <f t="shared" si="6"/>
        <v>24434.5</v>
      </c>
      <c r="W76" s="41">
        <f t="shared" si="7"/>
        <v>21668</v>
      </c>
      <c r="X76" s="40">
        <f t="shared" si="8"/>
        <v>2766.5</v>
      </c>
      <c r="Y76" s="41">
        <f>Cragrayin!AG76</f>
        <v>21904.2</v>
      </c>
      <c r="Z76" s="40">
        <v>19715</v>
      </c>
      <c r="AA76" s="41">
        <f t="shared" si="9"/>
        <v>2189.2000000000007</v>
      </c>
      <c r="AB76" s="40">
        <f>Cragrayin!AK76</f>
        <v>2140.2999999999993</v>
      </c>
      <c r="AC76" s="41">
        <v>1783</v>
      </c>
      <c r="AD76" s="40">
        <f t="shared" si="10"/>
        <v>357.2999999999993</v>
      </c>
      <c r="AE76" s="41">
        <f>Cragrayin!AO76</f>
        <v>0</v>
      </c>
      <c r="AF76" s="40">
        <v>0</v>
      </c>
      <c r="AG76" s="41">
        <f t="shared" si="11"/>
        <v>0</v>
      </c>
      <c r="AH76" s="40">
        <f>Cragrayin!AS76</f>
        <v>390</v>
      </c>
      <c r="AI76" s="41">
        <v>170</v>
      </c>
      <c r="AJ76" s="40">
        <f t="shared" si="12"/>
        <v>220</v>
      </c>
    </row>
    <row r="77" spans="1:36" ht="25.5">
      <c r="A77" s="45">
        <v>57</v>
      </c>
      <c r="B77" s="54" t="s">
        <v>100</v>
      </c>
      <c r="C77" s="6">
        <v>4614.6</v>
      </c>
      <c r="D77" s="41">
        <f t="shared" si="0"/>
        <v>37421.1</v>
      </c>
      <c r="E77" s="40">
        <f t="shared" si="1"/>
        <v>37455.200000000004</v>
      </c>
      <c r="F77" s="41">
        <f t="shared" si="2"/>
        <v>-34.10000000000291</v>
      </c>
      <c r="G77" s="40">
        <v>0</v>
      </c>
      <c r="H77" s="41">
        <v>0</v>
      </c>
      <c r="I77" s="40">
        <v>0</v>
      </c>
      <c r="J77" s="41">
        <v>0</v>
      </c>
      <c r="K77" s="40">
        <v>0</v>
      </c>
      <c r="L77" s="41">
        <v>0</v>
      </c>
      <c r="M77" s="41">
        <f>Cragrayin!Q77</f>
        <v>0</v>
      </c>
      <c r="N77" s="40">
        <v>0</v>
      </c>
      <c r="O77" s="41">
        <f t="shared" si="3"/>
        <v>0</v>
      </c>
      <c r="P77" s="40">
        <f>Cragrayin!U77</f>
        <v>37421.1</v>
      </c>
      <c r="Q77" s="41">
        <v>37420.4</v>
      </c>
      <c r="R77" s="40">
        <f t="shared" si="4"/>
        <v>0.6999999999970896</v>
      </c>
      <c r="S77" s="41">
        <f>Cragrayin!Y77</f>
        <v>0</v>
      </c>
      <c r="T77" s="40">
        <v>34.8</v>
      </c>
      <c r="U77" s="41">
        <f t="shared" si="5"/>
        <v>-34.8</v>
      </c>
      <c r="V77" s="40">
        <f t="shared" si="6"/>
        <v>42279.2</v>
      </c>
      <c r="W77" s="41">
        <f t="shared" si="7"/>
        <v>42068.100000000006</v>
      </c>
      <c r="X77" s="40">
        <f t="shared" si="8"/>
        <v>211.09999999999127</v>
      </c>
      <c r="Y77" s="41">
        <f>Cragrayin!AG77</f>
        <v>32844</v>
      </c>
      <c r="Z77" s="40">
        <v>36823.5</v>
      </c>
      <c r="AA77" s="41">
        <f t="shared" si="9"/>
        <v>-3979.5</v>
      </c>
      <c r="AB77" s="40">
        <f>Cragrayin!AK77</f>
        <v>7221.199999999997</v>
      </c>
      <c r="AC77" s="41">
        <v>4318.8</v>
      </c>
      <c r="AD77" s="40">
        <f t="shared" si="10"/>
        <v>2902.399999999997</v>
      </c>
      <c r="AE77" s="41">
        <f>Cragrayin!AO77</f>
        <v>0</v>
      </c>
      <c r="AF77" s="40">
        <v>0</v>
      </c>
      <c r="AG77" s="41">
        <f t="shared" si="11"/>
        <v>0</v>
      </c>
      <c r="AH77" s="40">
        <f>Cragrayin!AS77</f>
        <v>2214</v>
      </c>
      <c r="AI77" s="41">
        <v>925.8</v>
      </c>
      <c r="AJ77" s="40">
        <f t="shared" si="12"/>
        <v>1288.2</v>
      </c>
    </row>
    <row r="78" spans="1:36" ht="25.5">
      <c r="A78" s="45">
        <v>58</v>
      </c>
      <c r="B78" s="54" t="s">
        <v>101</v>
      </c>
      <c r="C78" s="58">
        <v>9800.9</v>
      </c>
      <c r="D78" s="41">
        <f t="shared" si="0"/>
        <v>26410.7</v>
      </c>
      <c r="E78" s="40">
        <f t="shared" si="1"/>
        <v>26443.3</v>
      </c>
      <c r="F78" s="41">
        <f t="shared" si="2"/>
        <v>-32.59999999999782</v>
      </c>
      <c r="G78" s="40">
        <v>0</v>
      </c>
      <c r="H78" s="41">
        <v>0</v>
      </c>
      <c r="I78" s="40">
        <v>0</v>
      </c>
      <c r="J78" s="41">
        <v>0</v>
      </c>
      <c r="K78" s="40">
        <v>0</v>
      </c>
      <c r="L78" s="41">
        <v>0</v>
      </c>
      <c r="M78" s="41">
        <f>Cragrayin!Q78</f>
        <v>1890</v>
      </c>
      <c r="N78" s="40">
        <v>1890</v>
      </c>
      <c r="O78" s="41">
        <f t="shared" si="3"/>
        <v>0</v>
      </c>
      <c r="P78" s="40">
        <f>Cragrayin!U78</f>
        <v>24509.7</v>
      </c>
      <c r="Q78" s="41">
        <v>24509.1</v>
      </c>
      <c r="R78" s="40">
        <f t="shared" si="4"/>
        <v>0.6000000000021828</v>
      </c>
      <c r="S78" s="41">
        <f>Cragrayin!Y78</f>
        <v>11</v>
      </c>
      <c r="T78" s="40">
        <v>44.2</v>
      </c>
      <c r="U78" s="41">
        <f t="shared" si="5"/>
        <v>-33.2</v>
      </c>
      <c r="V78" s="40">
        <f t="shared" si="6"/>
        <v>36860.7</v>
      </c>
      <c r="W78" s="41">
        <f t="shared" si="7"/>
        <v>34777.8</v>
      </c>
      <c r="X78" s="40">
        <f t="shared" si="8"/>
        <v>2082.899999999994</v>
      </c>
      <c r="Y78" s="41">
        <f>Cragrayin!AG78</f>
        <v>29600.7</v>
      </c>
      <c r="Z78" s="40">
        <v>32094.3</v>
      </c>
      <c r="AA78" s="41">
        <f t="shared" si="9"/>
        <v>-2493.5999999999985</v>
      </c>
      <c r="AB78" s="40">
        <v>5946.3</v>
      </c>
      <c r="AC78" s="41">
        <v>2464.6</v>
      </c>
      <c r="AD78" s="40">
        <f t="shared" si="10"/>
        <v>3481.7000000000003</v>
      </c>
      <c r="AE78" s="41">
        <f>Cragrayin!AO78</f>
        <v>100</v>
      </c>
      <c r="AF78" s="40">
        <v>0</v>
      </c>
      <c r="AG78" s="41">
        <f t="shared" si="11"/>
        <v>100</v>
      </c>
      <c r="AH78" s="40">
        <v>1213.7</v>
      </c>
      <c r="AI78" s="41">
        <v>218.9</v>
      </c>
      <c r="AJ78" s="40">
        <f t="shared" si="12"/>
        <v>994.8000000000001</v>
      </c>
    </row>
    <row r="79" spans="1:36" ht="25.5">
      <c r="A79" s="45">
        <v>59</v>
      </c>
      <c r="B79" s="54" t="s">
        <v>102</v>
      </c>
      <c r="C79" s="6">
        <v>3220.9</v>
      </c>
      <c r="D79" s="41">
        <f t="shared" si="0"/>
        <v>21480.1</v>
      </c>
      <c r="E79" s="40">
        <f t="shared" si="1"/>
        <v>21479.6</v>
      </c>
      <c r="F79" s="41">
        <f t="shared" si="2"/>
        <v>0.5</v>
      </c>
      <c r="G79" s="40">
        <v>0</v>
      </c>
      <c r="H79" s="41">
        <v>0</v>
      </c>
      <c r="I79" s="40">
        <v>0</v>
      </c>
      <c r="J79" s="41">
        <v>0</v>
      </c>
      <c r="K79" s="40">
        <v>0</v>
      </c>
      <c r="L79" s="41">
        <v>0</v>
      </c>
      <c r="M79" s="41">
        <f>Cragrayin!Q79</f>
        <v>0</v>
      </c>
      <c r="N79" s="40">
        <v>0</v>
      </c>
      <c r="O79" s="41">
        <f t="shared" si="3"/>
        <v>0</v>
      </c>
      <c r="P79" s="40">
        <f>Cragrayin!U79</f>
        <v>21474.1</v>
      </c>
      <c r="Q79" s="41">
        <v>21473.6</v>
      </c>
      <c r="R79" s="40">
        <f t="shared" si="4"/>
        <v>0.5</v>
      </c>
      <c r="S79" s="41">
        <f>Cragrayin!Y79</f>
        <v>6</v>
      </c>
      <c r="T79" s="40">
        <v>6</v>
      </c>
      <c r="U79" s="41">
        <f t="shared" si="5"/>
        <v>0</v>
      </c>
      <c r="V79" s="40">
        <f t="shared" si="6"/>
        <v>24723.5</v>
      </c>
      <c r="W79" s="41">
        <f t="shared" si="7"/>
        <v>20528.5</v>
      </c>
      <c r="X79" s="40">
        <f t="shared" si="8"/>
        <v>4195</v>
      </c>
      <c r="Y79" s="41">
        <f>Cragrayin!AG79</f>
        <v>20480.5</v>
      </c>
      <c r="Z79" s="40">
        <v>18500.9</v>
      </c>
      <c r="AA79" s="41">
        <f t="shared" si="9"/>
        <v>1979.5999999999985</v>
      </c>
      <c r="AB79" s="40">
        <f>Cragrayin!AK79</f>
        <v>3571</v>
      </c>
      <c r="AC79" s="41">
        <v>2014.1</v>
      </c>
      <c r="AD79" s="40">
        <f t="shared" si="10"/>
        <v>1556.9</v>
      </c>
      <c r="AE79" s="41">
        <f>Cragrayin!AO79</f>
        <v>0</v>
      </c>
      <c r="AF79" s="40">
        <v>0</v>
      </c>
      <c r="AG79" s="41">
        <f t="shared" si="11"/>
        <v>0</v>
      </c>
      <c r="AH79" s="40">
        <f>Cragrayin!AS79</f>
        <v>672</v>
      </c>
      <c r="AI79" s="41">
        <v>13.5</v>
      </c>
      <c r="AJ79" s="40">
        <f t="shared" si="12"/>
        <v>658.5</v>
      </c>
    </row>
    <row r="80" spans="1:36" ht="13.5">
      <c r="A80" s="45">
        <v>60</v>
      </c>
      <c r="B80" s="53" t="s">
        <v>103</v>
      </c>
      <c r="C80" s="6">
        <v>911.3</v>
      </c>
      <c r="D80" s="41">
        <f t="shared" si="0"/>
        <v>15881.9</v>
      </c>
      <c r="E80" s="40">
        <f t="shared" si="1"/>
        <v>15881.3</v>
      </c>
      <c r="F80" s="41">
        <f t="shared" si="2"/>
        <v>0.6000000000003638</v>
      </c>
      <c r="G80" s="40">
        <v>0</v>
      </c>
      <c r="H80" s="41">
        <v>0</v>
      </c>
      <c r="I80" s="40">
        <v>0</v>
      </c>
      <c r="J80" s="41">
        <v>0</v>
      </c>
      <c r="K80" s="40">
        <v>0</v>
      </c>
      <c r="L80" s="41">
        <v>0</v>
      </c>
      <c r="M80" s="41">
        <f>Cragrayin!Q80</f>
        <v>0</v>
      </c>
      <c r="N80" s="40">
        <v>0</v>
      </c>
      <c r="O80" s="41">
        <f t="shared" si="3"/>
        <v>0</v>
      </c>
      <c r="P80" s="40">
        <f>Cragrayin!U80</f>
        <v>15831.9</v>
      </c>
      <c r="Q80" s="41">
        <v>15831.3</v>
      </c>
      <c r="R80" s="40">
        <f t="shared" si="4"/>
        <v>0.6000000000003638</v>
      </c>
      <c r="S80" s="41">
        <f>Cragrayin!Y80</f>
        <v>50</v>
      </c>
      <c r="T80" s="40">
        <v>50</v>
      </c>
      <c r="U80" s="41">
        <f t="shared" si="5"/>
        <v>0</v>
      </c>
      <c r="V80" s="40">
        <f t="shared" si="6"/>
        <v>16900</v>
      </c>
      <c r="W80" s="41">
        <f t="shared" si="7"/>
        <v>16699.699999999997</v>
      </c>
      <c r="X80" s="40">
        <f t="shared" si="8"/>
        <v>200.3000000000029</v>
      </c>
      <c r="Y80" s="41">
        <f>Cragrayin!AG80</f>
        <v>14897.1</v>
      </c>
      <c r="Z80" s="40">
        <v>14966</v>
      </c>
      <c r="AA80" s="41">
        <f t="shared" si="9"/>
        <v>-68.89999999999964</v>
      </c>
      <c r="AB80" s="40">
        <f>Cragrayin!AK80</f>
        <v>2002.9</v>
      </c>
      <c r="AC80" s="41">
        <v>1732.6</v>
      </c>
      <c r="AD80" s="40">
        <f t="shared" si="10"/>
        <v>270.3000000000002</v>
      </c>
      <c r="AE80" s="41">
        <f>Cragrayin!AO80</f>
        <v>0</v>
      </c>
      <c r="AF80" s="40">
        <v>0</v>
      </c>
      <c r="AG80" s="41">
        <f t="shared" si="11"/>
        <v>0</v>
      </c>
      <c r="AH80" s="40">
        <f>Cragrayin!AS80</f>
        <v>0</v>
      </c>
      <c r="AI80" s="41">
        <v>1.1</v>
      </c>
      <c r="AJ80" s="40">
        <f t="shared" si="12"/>
        <v>-1.1</v>
      </c>
    </row>
    <row r="81" spans="1:36" ht="25.5">
      <c r="A81" s="45">
        <v>61</v>
      </c>
      <c r="B81" s="53" t="s">
        <v>104</v>
      </c>
      <c r="C81" s="6">
        <v>1863.8</v>
      </c>
      <c r="D81" s="41">
        <f t="shared" si="0"/>
        <v>19405.2</v>
      </c>
      <c r="E81" s="40">
        <f t="shared" si="1"/>
        <v>19410.5</v>
      </c>
      <c r="F81" s="41">
        <f t="shared" si="2"/>
        <v>-5.299999999999272</v>
      </c>
      <c r="G81" s="40">
        <v>0</v>
      </c>
      <c r="H81" s="41">
        <v>0</v>
      </c>
      <c r="I81" s="40">
        <v>0</v>
      </c>
      <c r="J81" s="41">
        <v>0</v>
      </c>
      <c r="K81" s="40">
        <v>0</v>
      </c>
      <c r="L81" s="41">
        <v>0</v>
      </c>
      <c r="M81" s="41">
        <f>Cragrayin!Q81</f>
        <v>0</v>
      </c>
      <c r="N81" s="40">
        <v>6</v>
      </c>
      <c r="O81" s="41">
        <f t="shared" si="3"/>
        <v>-6</v>
      </c>
      <c r="P81" s="40">
        <f>Cragrayin!U81</f>
        <v>19405.2</v>
      </c>
      <c r="Q81" s="41">
        <v>19404.5</v>
      </c>
      <c r="R81" s="40">
        <f t="shared" si="4"/>
        <v>0.7000000000007276</v>
      </c>
      <c r="S81" s="41">
        <f>Cragrayin!Y81</f>
        <v>0</v>
      </c>
      <c r="T81" s="40">
        <v>0</v>
      </c>
      <c r="U81" s="41">
        <f t="shared" si="5"/>
        <v>0</v>
      </c>
      <c r="V81" s="40">
        <f t="shared" si="6"/>
        <v>21269</v>
      </c>
      <c r="W81" s="41">
        <f t="shared" si="7"/>
        <v>21233.7</v>
      </c>
      <c r="X81" s="40">
        <f t="shared" si="8"/>
        <v>35.29999999999927</v>
      </c>
      <c r="Y81" s="41">
        <f>Cragrayin!AG81</f>
        <v>18254.8</v>
      </c>
      <c r="Z81" s="40">
        <v>19978.2</v>
      </c>
      <c r="AA81" s="41">
        <f t="shared" si="9"/>
        <v>-1723.4000000000015</v>
      </c>
      <c r="AB81" s="40">
        <f>Cragrayin!AK81</f>
        <v>2335</v>
      </c>
      <c r="AC81" s="41">
        <v>1246.2</v>
      </c>
      <c r="AD81" s="40">
        <f t="shared" si="10"/>
        <v>1088.8</v>
      </c>
      <c r="AE81" s="41">
        <f>Cragrayin!AO81</f>
        <v>150</v>
      </c>
      <c r="AF81" s="40">
        <v>0</v>
      </c>
      <c r="AG81" s="41">
        <f t="shared" si="11"/>
        <v>150</v>
      </c>
      <c r="AH81" s="40">
        <f>Cragrayin!AS81</f>
        <v>529.2</v>
      </c>
      <c r="AI81" s="41">
        <v>9.3</v>
      </c>
      <c r="AJ81" s="40">
        <f t="shared" si="12"/>
        <v>519.9000000000001</v>
      </c>
    </row>
    <row r="82" spans="1:36" ht="13.5">
      <c r="A82" s="45">
        <v>62</v>
      </c>
      <c r="B82" s="53" t="s">
        <v>105</v>
      </c>
      <c r="C82" s="6">
        <v>1302.9</v>
      </c>
      <c r="D82" s="41">
        <f t="shared" si="0"/>
        <v>16963.8</v>
      </c>
      <c r="E82" s="40">
        <f t="shared" si="1"/>
        <v>16998.2</v>
      </c>
      <c r="F82" s="41">
        <f t="shared" si="2"/>
        <v>-34.4</v>
      </c>
      <c r="G82" s="40">
        <v>0</v>
      </c>
      <c r="H82" s="41">
        <v>0</v>
      </c>
      <c r="I82" s="40">
        <v>0</v>
      </c>
      <c r="J82" s="41">
        <v>0</v>
      </c>
      <c r="K82" s="40">
        <v>0</v>
      </c>
      <c r="L82" s="41">
        <v>0</v>
      </c>
      <c r="M82" s="41">
        <f>Cragrayin!Q82</f>
        <v>0</v>
      </c>
      <c r="N82" s="40">
        <v>31.4</v>
      </c>
      <c r="O82" s="41">
        <f t="shared" si="3"/>
        <v>-31.4</v>
      </c>
      <c r="P82" s="40">
        <f>Cragrayin!U82</f>
        <v>16963.8</v>
      </c>
      <c r="Q82" s="41">
        <v>16963.8</v>
      </c>
      <c r="R82" s="40">
        <f t="shared" si="4"/>
        <v>0</v>
      </c>
      <c r="S82" s="41">
        <f>Cragrayin!Y82</f>
        <v>0</v>
      </c>
      <c r="T82" s="40">
        <v>3</v>
      </c>
      <c r="U82" s="41">
        <f t="shared" si="5"/>
        <v>-3</v>
      </c>
      <c r="V82" s="40">
        <f t="shared" si="6"/>
        <v>18266.7</v>
      </c>
      <c r="W82" s="41">
        <f t="shared" si="7"/>
        <v>17670.800000000003</v>
      </c>
      <c r="X82" s="40">
        <f t="shared" si="8"/>
        <v>595.8999999999978</v>
      </c>
      <c r="Y82" s="41">
        <f>Cragrayin!AG82</f>
        <v>17086.7</v>
      </c>
      <c r="Z82" s="40">
        <v>17117.9</v>
      </c>
      <c r="AA82" s="41">
        <f t="shared" si="9"/>
        <v>-31.200000000000728</v>
      </c>
      <c r="AB82" s="40">
        <f>Cragrayin!AK82</f>
        <v>1010</v>
      </c>
      <c r="AC82" s="41">
        <v>552.9</v>
      </c>
      <c r="AD82" s="40">
        <f t="shared" si="10"/>
        <v>457.1</v>
      </c>
      <c r="AE82" s="41">
        <f>Cragrayin!AO82</f>
        <v>0</v>
      </c>
      <c r="AF82" s="40">
        <v>0</v>
      </c>
      <c r="AG82" s="41">
        <f t="shared" si="11"/>
        <v>0</v>
      </c>
      <c r="AH82" s="40">
        <f>Cragrayin!AS82</f>
        <v>170</v>
      </c>
      <c r="AI82" s="41">
        <v>0</v>
      </c>
      <c r="AJ82" s="40">
        <f t="shared" si="12"/>
        <v>170</v>
      </c>
    </row>
    <row r="83" spans="1:36" ht="13.5">
      <c r="A83" s="45">
        <v>63</v>
      </c>
      <c r="B83" s="53" t="s">
        <v>106</v>
      </c>
      <c r="C83" s="6">
        <v>5346.7</v>
      </c>
      <c r="D83" s="41">
        <f t="shared" si="0"/>
        <v>21899.899999999998</v>
      </c>
      <c r="E83" s="40">
        <f t="shared" si="1"/>
        <v>21904.9</v>
      </c>
      <c r="F83" s="41">
        <f t="shared" si="2"/>
        <v>-5.000000000003638</v>
      </c>
      <c r="G83" s="40">
        <v>0</v>
      </c>
      <c r="H83" s="41">
        <v>0</v>
      </c>
      <c r="I83" s="40">
        <v>0</v>
      </c>
      <c r="J83" s="41">
        <v>0</v>
      </c>
      <c r="K83" s="40">
        <v>0</v>
      </c>
      <c r="L83" s="41">
        <v>0</v>
      </c>
      <c r="M83" s="41">
        <f>Cragrayin!Q83</f>
        <v>0</v>
      </c>
      <c r="N83" s="40">
        <v>0</v>
      </c>
      <c r="O83" s="41">
        <f t="shared" si="3"/>
        <v>0</v>
      </c>
      <c r="P83" s="40">
        <f>Cragrayin!U83</f>
        <v>21899.899999999998</v>
      </c>
      <c r="Q83" s="41">
        <v>21898.9</v>
      </c>
      <c r="R83" s="40">
        <f t="shared" si="4"/>
        <v>0.999999999996362</v>
      </c>
      <c r="S83" s="41">
        <f>Cragrayin!Y83</f>
        <v>0</v>
      </c>
      <c r="T83" s="40">
        <v>6</v>
      </c>
      <c r="U83" s="41">
        <f t="shared" si="5"/>
        <v>-6</v>
      </c>
      <c r="V83" s="40">
        <f t="shared" si="6"/>
        <v>27287.2</v>
      </c>
      <c r="W83" s="41">
        <f t="shared" si="7"/>
        <v>24809.9</v>
      </c>
      <c r="X83" s="40">
        <f t="shared" si="8"/>
        <v>2477.2999999999993</v>
      </c>
      <c r="Y83" s="41">
        <f>Cragrayin!AG83</f>
        <v>23331.2</v>
      </c>
      <c r="Z83" s="40">
        <v>23307.4</v>
      </c>
      <c r="AA83" s="41">
        <f t="shared" si="9"/>
        <v>23.799999999999272</v>
      </c>
      <c r="AB83" s="40">
        <v>2263.9</v>
      </c>
      <c r="AC83" s="41">
        <v>1490.4</v>
      </c>
      <c r="AD83" s="40">
        <f t="shared" si="10"/>
        <v>773.5</v>
      </c>
      <c r="AE83" s="41">
        <f>Cragrayin!AO83</f>
        <v>0</v>
      </c>
      <c r="AF83" s="40">
        <v>0</v>
      </c>
      <c r="AG83" s="41">
        <f t="shared" si="11"/>
        <v>0</v>
      </c>
      <c r="AH83" s="40">
        <v>1692.1</v>
      </c>
      <c r="AI83" s="41">
        <v>12.1</v>
      </c>
      <c r="AJ83" s="40">
        <f t="shared" si="12"/>
        <v>1680</v>
      </c>
    </row>
    <row r="84" spans="1:36" ht="13.5">
      <c r="A84" s="45">
        <v>64</v>
      </c>
      <c r="B84" s="53" t="s">
        <v>107</v>
      </c>
      <c r="C84" s="6">
        <v>4342.8</v>
      </c>
      <c r="D84" s="41">
        <f t="shared" si="0"/>
        <v>18408.5</v>
      </c>
      <c r="E84" s="40">
        <f t="shared" si="1"/>
        <v>18411</v>
      </c>
      <c r="F84" s="41">
        <f t="shared" si="2"/>
        <v>-2.5</v>
      </c>
      <c r="G84" s="40">
        <v>0</v>
      </c>
      <c r="H84" s="41">
        <v>0</v>
      </c>
      <c r="I84" s="40">
        <v>0</v>
      </c>
      <c r="J84" s="41">
        <v>0</v>
      </c>
      <c r="K84" s="40">
        <v>0</v>
      </c>
      <c r="L84" s="41">
        <v>0</v>
      </c>
      <c r="M84" s="41">
        <f>Cragrayin!Q84</f>
        <v>0</v>
      </c>
      <c r="N84" s="40">
        <v>0</v>
      </c>
      <c r="O84" s="41">
        <f t="shared" si="3"/>
        <v>0</v>
      </c>
      <c r="P84" s="40">
        <f>Cragrayin!U84</f>
        <v>18408.5</v>
      </c>
      <c r="Q84" s="41">
        <v>18408</v>
      </c>
      <c r="R84" s="40">
        <f t="shared" si="4"/>
        <v>0.5</v>
      </c>
      <c r="S84" s="41">
        <f>Cragrayin!Y84</f>
        <v>0</v>
      </c>
      <c r="T84" s="40">
        <v>3</v>
      </c>
      <c r="U84" s="41">
        <f t="shared" si="5"/>
        <v>-3</v>
      </c>
      <c r="V84" s="40">
        <f t="shared" si="6"/>
        <v>22878.600000000002</v>
      </c>
      <c r="W84" s="41">
        <f t="shared" si="7"/>
        <v>17998.1</v>
      </c>
      <c r="X84" s="40">
        <f t="shared" si="8"/>
        <v>4880.500000000004</v>
      </c>
      <c r="Y84" s="41">
        <f>Cragrayin!AG84</f>
        <v>20278.2</v>
      </c>
      <c r="Z84" s="40">
        <v>17148.3</v>
      </c>
      <c r="AA84" s="41">
        <f t="shared" si="9"/>
        <v>3129.9000000000015</v>
      </c>
      <c r="AB84" s="40">
        <f>Cragrayin!AK84</f>
        <v>2359.4000000000015</v>
      </c>
      <c r="AC84" s="41">
        <v>733.6</v>
      </c>
      <c r="AD84" s="40">
        <f t="shared" si="10"/>
        <v>1625.8000000000015</v>
      </c>
      <c r="AE84" s="41">
        <f>Cragrayin!AO84</f>
        <v>0</v>
      </c>
      <c r="AF84" s="40">
        <v>0</v>
      </c>
      <c r="AG84" s="41">
        <f t="shared" si="11"/>
        <v>0</v>
      </c>
      <c r="AH84" s="40">
        <f>Cragrayin!AS84</f>
        <v>241</v>
      </c>
      <c r="AI84" s="41">
        <v>116.2</v>
      </c>
      <c r="AJ84" s="40">
        <f t="shared" si="12"/>
        <v>124.8</v>
      </c>
    </row>
    <row r="85" spans="1:36" ht="25.5">
      <c r="A85" s="45">
        <v>65</v>
      </c>
      <c r="B85" s="53" t="s">
        <v>108</v>
      </c>
      <c r="C85" s="6">
        <v>1534.6</v>
      </c>
      <c r="D85" s="41">
        <f t="shared" si="0"/>
        <v>31164.7</v>
      </c>
      <c r="E85" s="40">
        <f t="shared" si="1"/>
        <v>31178.9</v>
      </c>
      <c r="F85" s="41">
        <f t="shared" si="2"/>
        <v>-14.2</v>
      </c>
      <c r="G85" s="40">
        <v>0</v>
      </c>
      <c r="H85" s="41">
        <v>0</v>
      </c>
      <c r="I85" s="40">
        <v>0</v>
      </c>
      <c r="J85" s="41">
        <v>0</v>
      </c>
      <c r="K85" s="40">
        <v>0</v>
      </c>
      <c r="L85" s="41">
        <v>0</v>
      </c>
      <c r="M85" s="41">
        <f>Cragrayin!Q85</f>
        <v>0</v>
      </c>
      <c r="N85" s="40">
        <v>0</v>
      </c>
      <c r="O85" s="41">
        <f t="shared" si="3"/>
        <v>0</v>
      </c>
      <c r="P85" s="40">
        <f>Cragrayin!U85</f>
        <v>31164.7</v>
      </c>
      <c r="Q85" s="41">
        <v>31163.2</v>
      </c>
      <c r="R85" s="40">
        <f t="shared" si="4"/>
        <v>1.5</v>
      </c>
      <c r="S85" s="41">
        <f>Cragrayin!Y85</f>
        <v>0</v>
      </c>
      <c r="T85" s="40">
        <v>15.7</v>
      </c>
      <c r="U85" s="41">
        <f t="shared" si="5"/>
        <v>-15.7</v>
      </c>
      <c r="V85" s="40">
        <f t="shared" si="6"/>
        <v>32719.6</v>
      </c>
      <c r="W85" s="41">
        <f t="shared" si="7"/>
        <v>30568.1</v>
      </c>
      <c r="X85" s="40">
        <f t="shared" si="8"/>
        <v>2151.5</v>
      </c>
      <c r="Y85" s="41">
        <f>Cragrayin!AG85</f>
        <v>25381.699999999997</v>
      </c>
      <c r="Z85" s="40">
        <v>25230.8</v>
      </c>
      <c r="AA85" s="41">
        <f t="shared" si="9"/>
        <v>150.89999999999782</v>
      </c>
      <c r="AB85" s="40">
        <f>Cragrayin!AK85</f>
        <v>5972.9000000000015</v>
      </c>
      <c r="AC85" s="41">
        <v>4047.3</v>
      </c>
      <c r="AD85" s="40">
        <f t="shared" si="10"/>
        <v>1925.6000000000013</v>
      </c>
      <c r="AE85" s="41">
        <f>Cragrayin!AO85</f>
        <v>0</v>
      </c>
      <c r="AF85" s="40">
        <v>0</v>
      </c>
      <c r="AG85" s="41">
        <f t="shared" si="11"/>
        <v>0</v>
      </c>
      <c r="AH85" s="40">
        <f>Cragrayin!AS85</f>
        <v>1365</v>
      </c>
      <c r="AI85" s="41">
        <v>1290</v>
      </c>
      <c r="AJ85" s="40">
        <f t="shared" si="12"/>
        <v>75</v>
      </c>
    </row>
    <row r="86" spans="1:36" ht="25.5">
      <c r="A86" s="45">
        <v>66</v>
      </c>
      <c r="B86" s="53" t="s">
        <v>109</v>
      </c>
      <c r="C86" s="6">
        <v>6342.6</v>
      </c>
      <c r="D86" s="41">
        <f aca="true" t="shared" si="13" ref="D86:D133">G86+J86+M86+P86+S86</f>
        <v>21869</v>
      </c>
      <c r="E86" s="40">
        <f aca="true" t="shared" si="14" ref="E86:E133">H86+K86+N86+Q86+T86</f>
        <v>21868.7</v>
      </c>
      <c r="F86" s="41">
        <f aca="true" t="shared" si="15" ref="F86:F133">I86+L86+O86+R86+U86</f>
        <v>0.2999999999992724</v>
      </c>
      <c r="G86" s="40">
        <v>0</v>
      </c>
      <c r="H86" s="41">
        <v>0</v>
      </c>
      <c r="I86" s="40">
        <v>0</v>
      </c>
      <c r="J86" s="41">
        <v>0</v>
      </c>
      <c r="K86" s="40">
        <v>0</v>
      </c>
      <c r="L86" s="41">
        <v>0</v>
      </c>
      <c r="M86" s="41">
        <f>Cragrayin!Q86</f>
        <v>0</v>
      </c>
      <c r="N86" s="40">
        <v>0</v>
      </c>
      <c r="O86" s="41">
        <f aca="true" t="shared" si="16" ref="O86:O133">M86-N86</f>
        <v>0</v>
      </c>
      <c r="P86" s="40">
        <f>Cragrayin!U86</f>
        <v>21869</v>
      </c>
      <c r="Q86" s="41">
        <v>21868.7</v>
      </c>
      <c r="R86" s="40">
        <f aca="true" t="shared" si="17" ref="R86:R133">P86-Q86</f>
        <v>0.2999999999992724</v>
      </c>
      <c r="S86" s="41">
        <f>Cragrayin!Y86</f>
        <v>0</v>
      </c>
      <c r="T86" s="40">
        <v>0</v>
      </c>
      <c r="U86" s="41">
        <f aca="true" t="shared" si="18" ref="U86:U133">S86-T86</f>
        <v>0</v>
      </c>
      <c r="V86" s="40">
        <f aca="true" t="shared" si="19" ref="V86:V133">Y86+AB86+AE86+AH86</f>
        <v>28387.9</v>
      </c>
      <c r="W86" s="41">
        <f aca="true" t="shared" si="20" ref="W86:W133">Z86+AC86+AF86+AI86</f>
        <v>21067.9</v>
      </c>
      <c r="X86" s="40">
        <f aca="true" t="shared" si="21" ref="X86:X133">V86-W86</f>
        <v>7320</v>
      </c>
      <c r="Y86" s="41">
        <f>Cragrayin!AG86</f>
        <v>18738</v>
      </c>
      <c r="Z86" s="40">
        <v>19035.5</v>
      </c>
      <c r="AA86" s="41">
        <f aca="true" t="shared" si="22" ref="AA86:AA133">Y86-Z86</f>
        <v>-297.5</v>
      </c>
      <c r="AB86" s="40">
        <f>Cragrayin!AK86</f>
        <v>5099.9000000000015</v>
      </c>
      <c r="AC86" s="41">
        <v>2032.4</v>
      </c>
      <c r="AD86" s="40">
        <f aca="true" t="shared" si="23" ref="AD86:AD133">AB86-AC86</f>
        <v>3067.5000000000014</v>
      </c>
      <c r="AE86" s="41">
        <f>Cragrayin!AO86</f>
        <v>500</v>
      </c>
      <c r="AF86" s="40">
        <v>0</v>
      </c>
      <c r="AG86" s="41">
        <f aca="true" t="shared" si="24" ref="AG86:AG133">AE86-AF86</f>
        <v>500</v>
      </c>
      <c r="AH86" s="40">
        <f>Cragrayin!AS86</f>
        <v>4050</v>
      </c>
      <c r="AI86" s="41">
        <v>0</v>
      </c>
      <c r="AJ86" s="40">
        <f aca="true" t="shared" si="25" ref="AJ86:AJ133">AH86-AI86</f>
        <v>4050</v>
      </c>
    </row>
    <row r="87" spans="1:36" ht="13.5">
      <c r="A87" s="45">
        <v>67</v>
      </c>
      <c r="B87" s="53" t="s">
        <v>110</v>
      </c>
      <c r="C87" s="6">
        <v>3115.7</v>
      </c>
      <c r="D87" s="41">
        <f t="shared" si="13"/>
        <v>17588.1</v>
      </c>
      <c r="E87" s="40">
        <f t="shared" si="14"/>
        <v>17590.6</v>
      </c>
      <c r="F87" s="41">
        <f t="shared" si="15"/>
        <v>-2.5</v>
      </c>
      <c r="G87" s="40">
        <v>0</v>
      </c>
      <c r="H87" s="41">
        <v>0</v>
      </c>
      <c r="I87" s="40">
        <v>0</v>
      </c>
      <c r="J87" s="41">
        <v>0</v>
      </c>
      <c r="K87" s="40">
        <v>0</v>
      </c>
      <c r="L87" s="41">
        <v>0</v>
      </c>
      <c r="M87" s="41">
        <f>Cragrayin!Q87</f>
        <v>0</v>
      </c>
      <c r="N87" s="40">
        <v>0</v>
      </c>
      <c r="O87" s="41">
        <f t="shared" si="16"/>
        <v>0</v>
      </c>
      <c r="P87" s="40">
        <f>Cragrayin!U87</f>
        <v>17588.1</v>
      </c>
      <c r="Q87" s="41">
        <v>17587.6</v>
      </c>
      <c r="R87" s="40">
        <f t="shared" si="17"/>
        <v>0.5</v>
      </c>
      <c r="S87" s="41">
        <f>Cragrayin!Y87</f>
        <v>0</v>
      </c>
      <c r="T87" s="40">
        <v>3</v>
      </c>
      <c r="U87" s="41">
        <f t="shared" si="18"/>
        <v>-3</v>
      </c>
      <c r="V87" s="40">
        <f t="shared" si="19"/>
        <v>20810.1</v>
      </c>
      <c r="W87" s="41">
        <f t="shared" si="20"/>
        <v>20132.2</v>
      </c>
      <c r="X87" s="40">
        <f t="shared" si="21"/>
        <v>677.8999999999978</v>
      </c>
      <c r="Y87" s="41">
        <f>Cragrayin!AG87</f>
        <v>17137.1</v>
      </c>
      <c r="Z87" s="40">
        <v>18877.4</v>
      </c>
      <c r="AA87" s="41">
        <f t="shared" si="22"/>
        <v>-1740.300000000003</v>
      </c>
      <c r="AB87" s="40">
        <f>Cragrayin!AK87</f>
        <v>2290</v>
      </c>
      <c r="AC87" s="41">
        <v>1162.6</v>
      </c>
      <c r="AD87" s="40">
        <f t="shared" si="23"/>
        <v>1127.4</v>
      </c>
      <c r="AE87" s="41">
        <f>Cragrayin!AO87</f>
        <v>10</v>
      </c>
      <c r="AF87" s="40">
        <v>0</v>
      </c>
      <c r="AG87" s="41">
        <f t="shared" si="24"/>
        <v>10</v>
      </c>
      <c r="AH87" s="40">
        <f>Cragrayin!AS87</f>
        <v>1373</v>
      </c>
      <c r="AI87" s="41">
        <v>92.2</v>
      </c>
      <c r="AJ87" s="40">
        <f t="shared" si="25"/>
        <v>1280.8</v>
      </c>
    </row>
    <row r="88" spans="1:36" ht="25.5">
      <c r="A88" s="45">
        <v>68</v>
      </c>
      <c r="B88" s="54" t="s">
        <v>111</v>
      </c>
      <c r="C88" s="6">
        <v>5077.7</v>
      </c>
      <c r="D88" s="41">
        <f t="shared" si="13"/>
        <v>36037.7</v>
      </c>
      <c r="E88" s="40">
        <f t="shared" si="14"/>
        <v>36036.3</v>
      </c>
      <c r="F88" s="41">
        <f t="shared" si="15"/>
        <v>1.3999999999941792</v>
      </c>
      <c r="G88" s="40">
        <v>0</v>
      </c>
      <c r="H88" s="41">
        <v>0</v>
      </c>
      <c r="I88" s="40">
        <v>0</v>
      </c>
      <c r="J88" s="41">
        <v>0</v>
      </c>
      <c r="K88" s="40">
        <v>0</v>
      </c>
      <c r="L88" s="41">
        <v>0</v>
      </c>
      <c r="M88" s="41">
        <f>Cragrayin!Q88</f>
        <v>0</v>
      </c>
      <c r="N88" s="40">
        <v>0</v>
      </c>
      <c r="O88" s="41">
        <f t="shared" si="16"/>
        <v>0</v>
      </c>
      <c r="P88" s="40">
        <f>Cragrayin!U88</f>
        <v>36034.7</v>
      </c>
      <c r="Q88" s="41">
        <v>36033.3</v>
      </c>
      <c r="R88" s="40">
        <f t="shared" si="17"/>
        <v>1.3999999999941792</v>
      </c>
      <c r="S88" s="41">
        <f>Cragrayin!Y88</f>
        <v>3</v>
      </c>
      <c r="T88" s="40">
        <v>3</v>
      </c>
      <c r="U88" s="41">
        <f t="shared" si="18"/>
        <v>0</v>
      </c>
      <c r="V88" s="40">
        <f t="shared" si="19"/>
        <v>41562.8</v>
      </c>
      <c r="W88" s="41">
        <f t="shared" si="20"/>
        <v>34658.1</v>
      </c>
      <c r="X88" s="40">
        <f t="shared" si="21"/>
        <v>6904.700000000004</v>
      </c>
      <c r="Y88" s="41">
        <f>Cragrayin!AG88</f>
        <v>32739.3</v>
      </c>
      <c r="Z88" s="40">
        <v>30673.8</v>
      </c>
      <c r="AA88" s="41">
        <f t="shared" si="22"/>
        <v>2065.5</v>
      </c>
      <c r="AB88" s="40">
        <v>6573.5</v>
      </c>
      <c r="AC88" s="41">
        <v>2992.8</v>
      </c>
      <c r="AD88" s="40">
        <f t="shared" si="23"/>
        <v>3580.7</v>
      </c>
      <c r="AE88" s="41">
        <f>Cragrayin!AO88</f>
        <v>25</v>
      </c>
      <c r="AF88" s="40">
        <v>25</v>
      </c>
      <c r="AG88" s="41">
        <f t="shared" si="24"/>
        <v>0</v>
      </c>
      <c r="AH88" s="40">
        <v>2225</v>
      </c>
      <c r="AI88" s="41">
        <v>966.5</v>
      </c>
      <c r="AJ88" s="40">
        <f t="shared" si="25"/>
        <v>1258.5</v>
      </c>
    </row>
    <row r="89" spans="1:36" ht="13.5">
      <c r="A89" s="45">
        <v>69</v>
      </c>
      <c r="B89" s="53" t="s">
        <v>112</v>
      </c>
      <c r="C89" s="6">
        <v>567.5</v>
      </c>
      <c r="D89" s="41">
        <f t="shared" si="13"/>
        <v>36829.1</v>
      </c>
      <c r="E89" s="40">
        <f t="shared" si="14"/>
        <v>36834.3</v>
      </c>
      <c r="F89" s="41">
        <f t="shared" si="15"/>
        <v>-5.200000000004366</v>
      </c>
      <c r="G89" s="40">
        <v>0</v>
      </c>
      <c r="H89" s="41">
        <v>0</v>
      </c>
      <c r="I89" s="40">
        <v>0</v>
      </c>
      <c r="J89" s="41">
        <v>0</v>
      </c>
      <c r="K89" s="40">
        <v>0</v>
      </c>
      <c r="L89" s="41">
        <v>0</v>
      </c>
      <c r="M89" s="41">
        <f>Cragrayin!Q89</f>
        <v>0</v>
      </c>
      <c r="N89" s="40">
        <v>0</v>
      </c>
      <c r="O89" s="41">
        <f t="shared" si="16"/>
        <v>0</v>
      </c>
      <c r="P89" s="40">
        <f>Cragrayin!U89</f>
        <v>36829.1</v>
      </c>
      <c r="Q89" s="41">
        <v>36828.3</v>
      </c>
      <c r="R89" s="40">
        <f t="shared" si="17"/>
        <v>0.7999999999956344</v>
      </c>
      <c r="S89" s="41">
        <f>Cragrayin!Y89</f>
        <v>0</v>
      </c>
      <c r="T89" s="40">
        <v>6</v>
      </c>
      <c r="U89" s="41">
        <f t="shared" si="18"/>
        <v>-6</v>
      </c>
      <c r="V89" s="40">
        <f t="shared" si="19"/>
        <v>37412.7</v>
      </c>
      <c r="W89" s="41">
        <f t="shared" si="20"/>
        <v>36448</v>
      </c>
      <c r="X89" s="40">
        <f t="shared" si="21"/>
        <v>964.6999999999971</v>
      </c>
      <c r="Y89" s="41">
        <f>Cragrayin!AG89</f>
        <v>30053.3</v>
      </c>
      <c r="Z89" s="40">
        <v>29783.6</v>
      </c>
      <c r="AA89" s="41">
        <f t="shared" si="22"/>
        <v>269.7000000000007</v>
      </c>
      <c r="AB89" s="40">
        <f>Cragrayin!AK89</f>
        <v>6429.399999999998</v>
      </c>
      <c r="AC89" s="41">
        <v>5804.4</v>
      </c>
      <c r="AD89" s="40">
        <f t="shared" si="23"/>
        <v>624.9999999999982</v>
      </c>
      <c r="AE89" s="41">
        <f>Cragrayin!AO89</f>
        <v>20</v>
      </c>
      <c r="AF89" s="40">
        <v>0</v>
      </c>
      <c r="AG89" s="41">
        <f t="shared" si="24"/>
        <v>20</v>
      </c>
      <c r="AH89" s="40">
        <f>Cragrayin!AS89</f>
        <v>910</v>
      </c>
      <c r="AI89" s="41">
        <v>860</v>
      </c>
      <c r="AJ89" s="40">
        <f t="shared" si="25"/>
        <v>50</v>
      </c>
    </row>
    <row r="90" spans="1:36" ht="25.5">
      <c r="A90" s="45">
        <v>70</v>
      </c>
      <c r="B90" s="54" t="s">
        <v>113</v>
      </c>
      <c r="C90" s="6">
        <v>6018.4</v>
      </c>
      <c r="D90" s="41">
        <f t="shared" si="13"/>
        <v>20954.5</v>
      </c>
      <c r="E90" s="40">
        <f t="shared" si="14"/>
        <v>20960.2</v>
      </c>
      <c r="F90" s="41">
        <f t="shared" si="15"/>
        <v>-5.700000000000728</v>
      </c>
      <c r="G90" s="40">
        <v>0</v>
      </c>
      <c r="H90" s="41">
        <v>0</v>
      </c>
      <c r="I90" s="40">
        <v>0</v>
      </c>
      <c r="J90" s="41">
        <v>0</v>
      </c>
      <c r="K90" s="40">
        <v>0</v>
      </c>
      <c r="L90" s="41">
        <v>0</v>
      </c>
      <c r="M90" s="41">
        <f>Cragrayin!Q90</f>
        <v>0</v>
      </c>
      <c r="N90" s="40">
        <v>0</v>
      </c>
      <c r="O90" s="41">
        <f t="shared" si="16"/>
        <v>0</v>
      </c>
      <c r="P90" s="40">
        <f>Cragrayin!U90</f>
        <v>20954.5</v>
      </c>
      <c r="Q90" s="41">
        <v>20954.2</v>
      </c>
      <c r="R90" s="40">
        <f t="shared" si="17"/>
        <v>0.2999999999992724</v>
      </c>
      <c r="S90" s="41">
        <f>Cragrayin!Y90</f>
        <v>0</v>
      </c>
      <c r="T90" s="40">
        <v>6</v>
      </c>
      <c r="U90" s="41">
        <f t="shared" si="18"/>
        <v>-6</v>
      </c>
      <c r="V90" s="40">
        <f t="shared" si="19"/>
        <v>32368.7</v>
      </c>
      <c r="W90" s="41">
        <f t="shared" si="20"/>
        <v>26071.100000000002</v>
      </c>
      <c r="X90" s="40">
        <f t="shared" si="21"/>
        <v>6297.5999999999985</v>
      </c>
      <c r="Y90" s="41">
        <f>Cragrayin!AG90</f>
        <v>25787</v>
      </c>
      <c r="Z90" s="40">
        <v>23196.4</v>
      </c>
      <c r="AA90" s="41">
        <f t="shared" si="22"/>
        <v>2590.5999999999985</v>
      </c>
      <c r="AB90" s="40">
        <f>Cragrayin!AK90</f>
        <v>3881.7000000000007</v>
      </c>
      <c r="AC90" s="41">
        <v>1854.7</v>
      </c>
      <c r="AD90" s="40">
        <f t="shared" si="23"/>
        <v>2027.0000000000007</v>
      </c>
      <c r="AE90" s="41">
        <f>Cragrayin!AO90</f>
        <v>1000</v>
      </c>
      <c r="AF90" s="40">
        <v>1000</v>
      </c>
      <c r="AG90" s="41">
        <f t="shared" si="24"/>
        <v>0</v>
      </c>
      <c r="AH90" s="40">
        <f>Cragrayin!AS90</f>
        <v>1700</v>
      </c>
      <c r="AI90" s="41">
        <v>20</v>
      </c>
      <c r="AJ90" s="40">
        <f t="shared" si="25"/>
        <v>1680</v>
      </c>
    </row>
    <row r="91" spans="1:36" ht="13.5">
      <c r="A91" s="45">
        <v>71</v>
      </c>
      <c r="B91" s="53" t="s">
        <v>114</v>
      </c>
      <c r="C91" s="6">
        <v>19349.7</v>
      </c>
      <c r="D91" s="41">
        <f t="shared" si="13"/>
        <v>30696.3</v>
      </c>
      <c r="E91" s="40">
        <f t="shared" si="14"/>
        <v>30789.699999999997</v>
      </c>
      <c r="F91" s="41">
        <f t="shared" si="15"/>
        <v>-93.39999999999927</v>
      </c>
      <c r="G91" s="40">
        <v>0</v>
      </c>
      <c r="H91" s="41">
        <v>0</v>
      </c>
      <c r="I91" s="40">
        <v>0</v>
      </c>
      <c r="J91" s="41">
        <v>0</v>
      </c>
      <c r="K91" s="40">
        <v>0</v>
      </c>
      <c r="L91" s="41">
        <v>0</v>
      </c>
      <c r="M91" s="41">
        <f>Cragrayin!Q91</f>
        <v>0</v>
      </c>
      <c r="N91" s="40">
        <v>0</v>
      </c>
      <c r="O91" s="41">
        <f t="shared" si="16"/>
        <v>0</v>
      </c>
      <c r="P91" s="40">
        <f>Cragrayin!U91</f>
        <v>30696.3</v>
      </c>
      <c r="Q91" s="41">
        <v>30695.6</v>
      </c>
      <c r="R91" s="40">
        <f t="shared" si="17"/>
        <v>0.7000000000007276</v>
      </c>
      <c r="S91" s="41">
        <f>Cragrayin!Y91</f>
        <v>0</v>
      </c>
      <c r="T91" s="40">
        <v>94.1</v>
      </c>
      <c r="U91" s="41">
        <f t="shared" si="18"/>
        <v>-94.1</v>
      </c>
      <c r="V91" s="40">
        <f t="shared" si="19"/>
        <v>51383.2</v>
      </c>
      <c r="W91" s="41">
        <f t="shared" si="20"/>
        <v>26425.7</v>
      </c>
      <c r="X91" s="40">
        <f t="shared" si="21"/>
        <v>24957.499999999996</v>
      </c>
      <c r="Y91" s="41">
        <f>Cragrayin!AG91</f>
        <v>36568.2</v>
      </c>
      <c r="Z91" s="40">
        <v>25188</v>
      </c>
      <c r="AA91" s="41">
        <f t="shared" si="22"/>
        <v>11380.199999999997</v>
      </c>
      <c r="AB91" s="40">
        <f>Cragrayin!AK91</f>
        <v>11166</v>
      </c>
      <c r="AC91" s="41">
        <v>1237.7</v>
      </c>
      <c r="AD91" s="40">
        <f t="shared" si="23"/>
        <v>9928.3</v>
      </c>
      <c r="AE91" s="41">
        <f>Cragrayin!AO91</f>
        <v>1700</v>
      </c>
      <c r="AF91" s="40">
        <v>0</v>
      </c>
      <c r="AG91" s="41">
        <f t="shared" si="24"/>
        <v>1700</v>
      </c>
      <c r="AH91" s="40">
        <f>Cragrayin!AS91</f>
        <v>1949</v>
      </c>
      <c r="AI91" s="41">
        <v>0</v>
      </c>
      <c r="AJ91" s="40">
        <f t="shared" si="25"/>
        <v>1949</v>
      </c>
    </row>
    <row r="92" spans="1:36" ht="13.5">
      <c r="A92" s="45">
        <v>72</v>
      </c>
      <c r="B92" s="53" t="s">
        <v>115</v>
      </c>
      <c r="C92" s="6">
        <v>851.2</v>
      </c>
      <c r="D92" s="41">
        <f t="shared" si="13"/>
        <v>17715</v>
      </c>
      <c r="E92" s="40">
        <f t="shared" si="14"/>
        <v>17714.2</v>
      </c>
      <c r="F92" s="41">
        <f t="shared" si="15"/>
        <v>0.7999999999992724</v>
      </c>
      <c r="G92" s="40">
        <v>0</v>
      </c>
      <c r="H92" s="41">
        <v>0</v>
      </c>
      <c r="I92" s="40">
        <v>0</v>
      </c>
      <c r="J92" s="41">
        <v>0</v>
      </c>
      <c r="K92" s="40">
        <v>0</v>
      </c>
      <c r="L92" s="41">
        <v>0</v>
      </c>
      <c r="M92" s="41">
        <f>Cragrayin!Q92</f>
        <v>0</v>
      </c>
      <c r="N92" s="40">
        <v>0</v>
      </c>
      <c r="O92" s="41">
        <f t="shared" si="16"/>
        <v>0</v>
      </c>
      <c r="P92" s="40">
        <f>Cragrayin!U92</f>
        <v>17715</v>
      </c>
      <c r="Q92" s="41">
        <v>17714.2</v>
      </c>
      <c r="R92" s="40">
        <f t="shared" si="17"/>
        <v>0.7999999999992724</v>
      </c>
      <c r="S92" s="41">
        <f>Cragrayin!Y92</f>
        <v>0</v>
      </c>
      <c r="T92" s="40">
        <v>0</v>
      </c>
      <c r="U92" s="41">
        <f t="shared" si="18"/>
        <v>0</v>
      </c>
      <c r="V92" s="40">
        <f t="shared" si="19"/>
        <v>18566.2</v>
      </c>
      <c r="W92" s="41">
        <f t="shared" si="20"/>
        <v>18136.3</v>
      </c>
      <c r="X92" s="40">
        <f t="shared" si="21"/>
        <v>429.90000000000146</v>
      </c>
      <c r="Y92" s="41">
        <f>Cragrayin!AG92</f>
        <v>16764.1</v>
      </c>
      <c r="Z92" s="40">
        <v>16462.7</v>
      </c>
      <c r="AA92" s="41">
        <f t="shared" si="22"/>
        <v>301.3999999999978</v>
      </c>
      <c r="AB92" s="40">
        <f>Cragrayin!AK92</f>
        <v>1766.1000000000022</v>
      </c>
      <c r="AC92" s="41">
        <v>1643.6</v>
      </c>
      <c r="AD92" s="40">
        <f t="shared" si="23"/>
        <v>122.50000000000227</v>
      </c>
      <c r="AE92" s="41">
        <f>Cragrayin!AO92</f>
        <v>30</v>
      </c>
      <c r="AF92" s="40">
        <v>30</v>
      </c>
      <c r="AG92" s="41">
        <f t="shared" si="24"/>
        <v>0</v>
      </c>
      <c r="AH92" s="40">
        <f>Cragrayin!AS92</f>
        <v>6</v>
      </c>
      <c r="AI92" s="41">
        <v>0</v>
      </c>
      <c r="AJ92" s="40">
        <f t="shared" si="25"/>
        <v>6</v>
      </c>
    </row>
    <row r="93" spans="1:36" ht="13.5">
      <c r="A93" s="45">
        <v>73</v>
      </c>
      <c r="B93" s="53" t="s">
        <v>116</v>
      </c>
      <c r="C93" s="6">
        <v>572.3</v>
      </c>
      <c r="D93" s="41">
        <f t="shared" si="13"/>
        <v>14387.2</v>
      </c>
      <c r="E93" s="40">
        <f t="shared" si="14"/>
        <v>14374.1</v>
      </c>
      <c r="F93" s="41">
        <f t="shared" si="15"/>
        <v>13.100000000000364</v>
      </c>
      <c r="G93" s="40">
        <v>0</v>
      </c>
      <c r="H93" s="41">
        <v>0</v>
      </c>
      <c r="I93" s="40">
        <v>0</v>
      </c>
      <c r="J93" s="41">
        <v>0</v>
      </c>
      <c r="K93" s="40">
        <v>0</v>
      </c>
      <c r="L93" s="41">
        <v>0</v>
      </c>
      <c r="M93" s="41">
        <f>Cragrayin!Q93</f>
        <v>0</v>
      </c>
      <c r="N93" s="40">
        <v>0</v>
      </c>
      <c r="O93" s="41">
        <f t="shared" si="16"/>
        <v>0</v>
      </c>
      <c r="P93" s="40">
        <f>Cragrayin!U93</f>
        <v>14373.2</v>
      </c>
      <c r="Q93" s="41">
        <v>14372.6</v>
      </c>
      <c r="R93" s="40">
        <f t="shared" si="17"/>
        <v>0.6000000000003638</v>
      </c>
      <c r="S93" s="41">
        <f>Cragrayin!Y93</f>
        <v>14</v>
      </c>
      <c r="T93" s="40">
        <v>1.5</v>
      </c>
      <c r="U93" s="41">
        <f t="shared" si="18"/>
        <v>12.5</v>
      </c>
      <c r="V93" s="40">
        <f t="shared" si="19"/>
        <v>14959.5</v>
      </c>
      <c r="W93" s="41">
        <f t="shared" si="20"/>
        <v>14903.2</v>
      </c>
      <c r="X93" s="40">
        <f t="shared" si="21"/>
        <v>56.29999999999927</v>
      </c>
      <c r="Y93" s="41">
        <f>Cragrayin!AG93</f>
        <v>13300.5</v>
      </c>
      <c r="Z93" s="40">
        <v>13499.1</v>
      </c>
      <c r="AA93" s="41">
        <f t="shared" si="22"/>
        <v>-198.60000000000036</v>
      </c>
      <c r="AB93" s="40">
        <f>Cragrayin!AK93</f>
        <v>1654</v>
      </c>
      <c r="AC93" s="41">
        <v>1404.1</v>
      </c>
      <c r="AD93" s="40">
        <f t="shared" si="23"/>
        <v>249.9000000000001</v>
      </c>
      <c r="AE93" s="41">
        <f>Cragrayin!AO93</f>
        <v>0</v>
      </c>
      <c r="AF93" s="40">
        <v>0</v>
      </c>
      <c r="AG93" s="41">
        <f t="shared" si="24"/>
        <v>0</v>
      </c>
      <c r="AH93" s="40">
        <f>Cragrayin!AS93</f>
        <v>5</v>
      </c>
      <c r="AI93" s="41">
        <v>0</v>
      </c>
      <c r="AJ93" s="40">
        <f t="shared" si="25"/>
        <v>5</v>
      </c>
    </row>
    <row r="94" spans="1:36" ht="13.5">
      <c r="A94" s="45">
        <v>74</v>
      </c>
      <c r="B94" s="53" t="s">
        <v>117</v>
      </c>
      <c r="C94" s="6">
        <v>3878.8</v>
      </c>
      <c r="D94" s="41">
        <f t="shared" si="13"/>
        <v>41047.4</v>
      </c>
      <c r="E94" s="40">
        <f t="shared" si="14"/>
        <v>41147.3</v>
      </c>
      <c r="F94" s="41">
        <f t="shared" si="15"/>
        <v>-99.90000000000146</v>
      </c>
      <c r="G94" s="40">
        <v>0</v>
      </c>
      <c r="H94" s="41">
        <v>0</v>
      </c>
      <c r="I94" s="40">
        <v>0</v>
      </c>
      <c r="J94" s="41">
        <v>0</v>
      </c>
      <c r="K94" s="40">
        <v>0</v>
      </c>
      <c r="L94" s="41">
        <v>0</v>
      </c>
      <c r="M94" s="41">
        <f>Cragrayin!Q94</f>
        <v>0</v>
      </c>
      <c r="N94" s="40">
        <v>100.5</v>
      </c>
      <c r="O94" s="41">
        <f t="shared" si="16"/>
        <v>-100.5</v>
      </c>
      <c r="P94" s="40">
        <f>Cragrayin!U94</f>
        <v>41047.4</v>
      </c>
      <c r="Q94" s="41">
        <v>41046.8</v>
      </c>
      <c r="R94" s="40">
        <f t="shared" si="17"/>
        <v>0.5999999999985448</v>
      </c>
      <c r="S94" s="41">
        <f>Cragrayin!Y94</f>
        <v>0</v>
      </c>
      <c r="T94" s="40">
        <v>0</v>
      </c>
      <c r="U94" s="41">
        <f t="shared" si="18"/>
        <v>0</v>
      </c>
      <c r="V94" s="40">
        <f t="shared" si="19"/>
        <v>45014.4</v>
      </c>
      <c r="W94" s="41">
        <f t="shared" si="20"/>
        <v>41607.9</v>
      </c>
      <c r="X94" s="40">
        <f t="shared" si="21"/>
        <v>3406.5</v>
      </c>
      <c r="Y94" s="41">
        <f>Cragrayin!AG94</f>
        <v>35725.7</v>
      </c>
      <c r="Z94" s="40">
        <v>35513.6</v>
      </c>
      <c r="AA94" s="41">
        <f t="shared" si="22"/>
        <v>212.09999999999854</v>
      </c>
      <c r="AB94" s="40">
        <f>Cragrayin!AK94</f>
        <v>6810.200000000004</v>
      </c>
      <c r="AC94" s="41">
        <v>4954.5</v>
      </c>
      <c r="AD94" s="40">
        <f t="shared" si="23"/>
        <v>1855.7000000000044</v>
      </c>
      <c r="AE94" s="41">
        <f>Cragrayin!AO94</f>
        <v>0</v>
      </c>
      <c r="AF94" s="40">
        <v>0</v>
      </c>
      <c r="AG94" s="41">
        <f t="shared" si="24"/>
        <v>0</v>
      </c>
      <c r="AH94" s="40">
        <f>Cragrayin!AS94</f>
        <v>2478.5</v>
      </c>
      <c r="AI94" s="41">
        <v>1139.8</v>
      </c>
      <c r="AJ94" s="40">
        <f t="shared" si="25"/>
        <v>1338.7</v>
      </c>
    </row>
    <row r="95" spans="1:36" ht="13.5">
      <c r="A95" s="45">
        <v>75</v>
      </c>
      <c r="B95" s="53" t="s">
        <v>118</v>
      </c>
      <c r="C95" s="6">
        <v>1022.2</v>
      </c>
      <c r="D95" s="41">
        <f t="shared" si="13"/>
        <v>15204.4</v>
      </c>
      <c r="E95" s="40">
        <f t="shared" si="14"/>
        <v>15203.4</v>
      </c>
      <c r="F95" s="41">
        <f t="shared" si="15"/>
        <v>1</v>
      </c>
      <c r="G95" s="40">
        <v>0</v>
      </c>
      <c r="H95" s="41">
        <v>0</v>
      </c>
      <c r="I95" s="40">
        <v>0</v>
      </c>
      <c r="J95" s="41">
        <v>0</v>
      </c>
      <c r="K95" s="40">
        <v>0</v>
      </c>
      <c r="L95" s="41">
        <v>0</v>
      </c>
      <c r="M95" s="41">
        <f>Cragrayin!Q95</f>
        <v>200</v>
      </c>
      <c r="N95" s="40">
        <v>200</v>
      </c>
      <c r="O95" s="41">
        <f t="shared" si="16"/>
        <v>0</v>
      </c>
      <c r="P95" s="40">
        <f>Cragrayin!U95</f>
        <v>15004.4</v>
      </c>
      <c r="Q95" s="41">
        <v>15003.4</v>
      </c>
      <c r="R95" s="40">
        <f t="shared" si="17"/>
        <v>1</v>
      </c>
      <c r="S95" s="41">
        <f>Cragrayin!Y95</f>
        <v>0</v>
      </c>
      <c r="T95" s="40">
        <v>0</v>
      </c>
      <c r="U95" s="41">
        <f t="shared" si="18"/>
        <v>0</v>
      </c>
      <c r="V95" s="40">
        <f t="shared" si="19"/>
        <v>16262.5</v>
      </c>
      <c r="W95" s="41">
        <f t="shared" si="20"/>
        <v>14816.2</v>
      </c>
      <c r="X95" s="40">
        <f t="shared" si="21"/>
        <v>1446.2999999999993</v>
      </c>
      <c r="Y95" s="41">
        <f>Cragrayin!AG95</f>
        <v>14174.6</v>
      </c>
      <c r="Z95" s="40">
        <v>13563.1</v>
      </c>
      <c r="AA95" s="41">
        <f t="shared" si="22"/>
        <v>611.5</v>
      </c>
      <c r="AB95" s="40">
        <f>Cragrayin!AK95</f>
        <v>1947.8999999999996</v>
      </c>
      <c r="AC95" s="41">
        <v>1155.1</v>
      </c>
      <c r="AD95" s="40">
        <f t="shared" si="23"/>
        <v>792.7999999999997</v>
      </c>
      <c r="AE95" s="41">
        <f>Cragrayin!AO95</f>
        <v>0</v>
      </c>
      <c r="AF95" s="40">
        <v>0</v>
      </c>
      <c r="AG95" s="41">
        <f t="shared" si="24"/>
        <v>0</v>
      </c>
      <c r="AH95" s="40">
        <f>Cragrayin!AS95</f>
        <v>140</v>
      </c>
      <c r="AI95" s="41">
        <v>98</v>
      </c>
      <c r="AJ95" s="40">
        <f t="shared" si="25"/>
        <v>42</v>
      </c>
    </row>
    <row r="96" spans="1:36" ht="13.5">
      <c r="A96" s="45">
        <v>76</v>
      </c>
      <c r="B96" s="53" t="s">
        <v>119</v>
      </c>
      <c r="C96" s="6">
        <v>226.8</v>
      </c>
      <c r="D96" s="41">
        <f t="shared" si="13"/>
        <v>8738.1</v>
      </c>
      <c r="E96" s="40">
        <f t="shared" si="14"/>
        <v>8739.900000000001</v>
      </c>
      <c r="F96" s="41">
        <f t="shared" si="15"/>
        <v>-1.8000000000010905</v>
      </c>
      <c r="G96" s="40">
        <v>0</v>
      </c>
      <c r="H96" s="41">
        <v>0</v>
      </c>
      <c r="I96" s="40">
        <v>0</v>
      </c>
      <c r="J96" s="41">
        <v>0</v>
      </c>
      <c r="K96" s="40">
        <v>0</v>
      </c>
      <c r="L96" s="41">
        <v>0</v>
      </c>
      <c r="M96" s="41">
        <f>Cragrayin!Q96</f>
        <v>0</v>
      </c>
      <c r="N96" s="40">
        <v>0</v>
      </c>
      <c r="O96" s="41">
        <f t="shared" si="16"/>
        <v>0</v>
      </c>
      <c r="P96" s="40">
        <f>Cragrayin!U96</f>
        <v>8731.4</v>
      </c>
      <c r="Q96" s="41">
        <v>8731.2</v>
      </c>
      <c r="R96" s="40">
        <f t="shared" si="17"/>
        <v>0.1999999999989086</v>
      </c>
      <c r="S96" s="41">
        <f>Cragrayin!Y96</f>
        <v>6.7</v>
      </c>
      <c r="T96" s="40">
        <v>8.7</v>
      </c>
      <c r="U96" s="41">
        <f t="shared" si="18"/>
        <v>-1.9999999999999991</v>
      </c>
      <c r="V96" s="40">
        <f t="shared" si="19"/>
        <v>8976.5</v>
      </c>
      <c r="W96" s="41">
        <f t="shared" si="20"/>
        <v>8949.6</v>
      </c>
      <c r="X96" s="40">
        <f t="shared" si="21"/>
        <v>26.899999999999636</v>
      </c>
      <c r="Y96" s="41">
        <f>Cragrayin!AG96</f>
        <v>8187.5</v>
      </c>
      <c r="Z96" s="40">
        <v>8349.1</v>
      </c>
      <c r="AA96" s="41">
        <f t="shared" si="22"/>
        <v>-161.60000000000036</v>
      </c>
      <c r="AB96" s="40">
        <v>757.9</v>
      </c>
      <c r="AC96" s="41">
        <v>597.9</v>
      </c>
      <c r="AD96" s="40">
        <f t="shared" si="23"/>
        <v>160</v>
      </c>
      <c r="AE96" s="41">
        <f>Cragrayin!AO96</f>
        <v>0</v>
      </c>
      <c r="AF96" s="40">
        <v>0</v>
      </c>
      <c r="AG96" s="41">
        <f t="shared" si="24"/>
        <v>0</v>
      </c>
      <c r="AH96" s="40">
        <v>31.1</v>
      </c>
      <c r="AI96" s="41">
        <v>2.6</v>
      </c>
      <c r="AJ96" s="40">
        <f t="shared" si="25"/>
        <v>28.5</v>
      </c>
    </row>
    <row r="97" spans="1:36" ht="13.5">
      <c r="A97" s="45">
        <v>77</v>
      </c>
      <c r="B97" s="53" t="s">
        <v>120</v>
      </c>
      <c r="C97" s="6">
        <v>8262</v>
      </c>
      <c r="D97" s="41">
        <f t="shared" si="13"/>
        <v>27486.8</v>
      </c>
      <c r="E97" s="40">
        <f t="shared" si="14"/>
        <v>27489.899999999998</v>
      </c>
      <c r="F97" s="41">
        <f t="shared" si="15"/>
        <v>-3.1</v>
      </c>
      <c r="G97" s="40">
        <v>0</v>
      </c>
      <c r="H97" s="41">
        <v>0</v>
      </c>
      <c r="I97" s="40">
        <v>0</v>
      </c>
      <c r="J97" s="41">
        <v>0</v>
      </c>
      <c r="K97" s="40">
        <v>0</v>
      </c>
      <c r="L97" s="41">
        <v>0</v>
      </c>
      <c r="M97" s="41">
        <f>Cragrayin!Q97</f>
        <v>0</v>
      </c>
      <c r="N97" s="40">
        <v>0</v>
      </c>
      <c r="O97" s="41">
        <f t="shared" si="16"/>
        <v>0</v>
      </c>
      <c r="P97" s="40">
        <f>Cragrayin!U97</f>
        <v>27486.8</v>
      </c>
      <c r="Q97" s="41">
        <v>27486.8</v>
      </c>
      <c r="R97" s="40">
        <f t="shared" si="17"/>
        <v>0</v>
      </c>
      <c r="S97" s="41">
        <f>Cragrayin!Y97</f>
        <v>0</v>
      </c>
      <c r="T97" s="40">
        <v>3.1</v>
      </c>
      <c r="U97" s="41">
        <f t="shared" si="18"/>
        <v>-3.1</v>
      </c>
      <c r="V97" s="40">
        <f t="shared" si="19"/>
        <v>35748.799999999996</v>
      </c>
      <c r="W97" s="41">
        <f t="shared" si="20"/>
        <v>26899</v>
      </c>
      <c r="X97" s="40">
        <f t="shared" si="21"/>
        <v>8849.799999999996</v>
      </c>
      <c r="Y97" s="41">
        <f>Cragrayin!AG97</f>
        <v>25058.7</v>
      </c>
      <c r="Z97" s="40">
        <v>23305.2</v>
      </c>
      <c r="AA97" s="41">
        <f t="shared" si="22"/>
        <v>1753.5</v>
      </c>
      <c r="AB97" s="40">
        <f>Cragrayin!AK97</f>
        <v>6046.399999999994</v>
      </c>
      <c r="AC97" s="41">
        <v>2743.8</v>
      </c>
      <c r="AD97" s="40">
        <f t="shared" si="23"/>
        <v>3302.599999999994</v>
      </c>
      <c r="AE97" s="41">
        <f>Cragrayin!AO97</f>
        <v>0</v>
      </c>
      <c r="AF97" s="40">
        <v>0</v>
      </c>
      <c r="AG97" s="41">
        <f t="shared" si="24"/>
        <v>0</v>
      </c>
      <c r="AH97" s="40">
        <f>Cragrayin!AS97</f>
        <v>4643.7</v>
      </c>
      <c r="AI97" s="41">
        <v>850</v>
      </c>
      <c r="AJ97" s="40">
        <f t="shared" si="25"/>
        <v>3793.7</v>
      </c>
    </row>
    <row r="98" spans="1:36" ht="13.5">
      <c r="A98" s="45">
        <v>78</v>
      </c>
      <c r="B98" s="53" t="s">
        <v>121</v>
      </c>
      <c r="C98" s="6">
        <v>1851.7</v>
      </c>
      <c r="D98" s="41">
        <f t="shared" si="13"/>
        <v>26841.9</v>
      </c>
      <c r="E98" s="40">
        <f t="shared" si="14"/>
        <v>26827.600000000002</v>
      </c>
      <c r="F98" s="41">
        <f t="shared" si="15"/>
        <v>14.30000000000075</v>
      </c>
      <c r="G98" s="40">
        <v>0</v>
      </c>
      <c r="H98" s="41">
        <v>0</v>
      </c>
      <c r="I98" s="40">
        <v>0</v>
      </c>
      <c r="J98" s="41">
        <v>0</v>
      </c>
      <c r="K98" s="40">
        <v>0</v>
      </c>
      <c r="L98" s="41">
        <v>0</v>
      </c>
      <c r="M98" s="41">
        <f>Cragrayin!Q98</f>
        <v>474</v>
      </c>
      <c r="N98" s="40">
        <v>464.4</v>
      </c>
      <c r="O98" s="41">
        <f t="shared" si="16"/>
        <v>9.600000000000023</v>
      </c>
      <c r="P98" s="40">
        <f>Cragrayin!U98</f>
        <v>26361.9</v>
      </c>
      <c r="Q98" s="41">
        <v>26360.2</v>
      </c>
      <c r="R98" s="40">
        <f t="shared" si="17"/>
        <v>1.7000000000007276</v>
      </c>
      <c r="S98" s="41">
        <f>Cragrayin!Y98</f>
        <v>6</v>
      </c>
      <c r="T98" s="40">
        <v>3</v>
      </c>
      <c r="U98" s="41">
        <f t="shared" si="18"/>
        <v>3</v>
      </c>
      <c r="V98" s="40">
        <f t="shared" si="19"/>
        <v>28786.600000000002</v>
      </c>
      <c r="W98" s="41">
        <f t="shared" si="20"/>
        <v>26375.8</v>
      </c>
      <c r="X98" s="40">
        <f t="shared" si="21"/>
        <v>2410.800000000003</v>
      </c>
      <c r="Y98" s="41">
        <f>Cragrayin!AG98</f>
        <v>25243.600000000002</v>
      </c>
      <c r="Z98" s="40">
        <v>23143.5</v>
      </c>
      <c r="AA98" s="41">
        <f t="shared" si="22"/>
        <v>2100.100000000002</v>
      </c>
      <c r="AB98" s="40">
        <f>Cragrayin!AK98</f>
        <v>3514</v>
      </c>
      <c r="AC98" s="41">
        <v>3212.3</v>
      </c>
      <c r="AD98" s="40">
        <f t="shared" si="23"/>
        <v>301.6999999999998</v>
      </c>
      <c r="AE98" s="41">
        <f>Cragrayin!AO98</f>
        <v>0</v>
      </c>
      <c r="AF98" s="40">
        <v>0</v>
      </c>
      <c r="AG98" s="41">
        <f t="shared" si="24"/>
        <v>0</v>
      </c>
      <c r="AH98" s="40">
        <f>Cragrayin!AS98</f>
        <v>29</v>
      </c>
      <c r="AI98" s="41">
        <v>20</v>
      </c>
      <c r="AJ98" s="40">
        <f t="shared" si="25"/>
        <v>9</v>
      </c>
    </row>
    <row r="99" spans="1:36" ht="13.5">
      <c r="A99" s="45">
        <v>79</v>
      </c>
      <c r="B99" s="53" t="s">
        <v>122</v>
      </c>
      <c r="C99" s="6">
        <v>100.4</v>
      </c>
      <c r="D99" s="41">
        <f t="shared" si="13"/>
        <v>17813.8</v>
      </c>
      <c r="E99" s="40">
        <f t="shared" si="14"/>
        <v>17904.7</v>
      </c>
      <c r="F99" s="41">
        <f t="shared" si="15"/>
        <v>-90.90000000000073</v>
      </c>
      <c r="G99" s="40">
        <v>0</v>
      </c>
      <c r="H99" s="41">
        <v>0</v>
      </c>
      <c r="I99" s="40">
        <v>0</v>
      </c>
      <c r="J99" s="41">
        <v>0</v>
      </c>
      <c r="K99" s="40">
        <v>0</v>
      </c>
      <c r="L99" s="41">
        <v>0</v>
      </c>
      <c r="M99" s="41">
        <f>Cragrayin!Q99</f>
        <v>0</v>
      </c>
      <c r="N99" s="40">
        <v>80</v>
      </c>
      <c r="O99" s="41">
        <f t="shared" si="16"/>
        <v>-80</v>
      </c>
      <c r="P99" s="40">
        <f>Cragrayin!U99</f>
        <v>17813.8</v>
      </c>
      <c r="Q99" s="41">
        <v>17813</v>
      </c>
      <c r="R99" s="40">
        <f t="shared" si="17"/>
        <v>0.7999999999992724</v>
      </c>
      <c r="S99" s="41">
        <f>Cragrayin!Y99</f>
        <v>0</v>
      </c>
      <c r="T99" s="40">
        <v>11.7</v>
      </c>
      <c r="U99" s="41">
        <f t="shared" si="18"/>
        <v>-11.7</v>
      </c>
      <c r="V99" s="40">
        <f t="shared" si="19"/>
        <v>17914.2</v>
      </c>
      <c r="W99" s="41">
        <f t="shared" si="20"/>
        <v>17989.8</v>
      </c>
      <c r="X99" s="40">
        <f t="shared" si="21"/>
        <v>-75.59999999999854</v>
      </c>
      <c r="Y99" s="41">
        <f>Cragrayin!AG99</f>
        <v>15641.5</v>
      </c>
      <c r="Z99" s="40">
        <v>16362.8</v>
      </c>
      <c r="AA99" s="41">
        <f t="shared" si="22"/>
        <v>-721.2999999999993</v>
      </c>
      <c r="AB99" s="40">
        <f>Cragrayin!AK99</f>
        <v>2169.7000000000007</v>
      </c>
      <c r="AC99" s="41">
        <v>1627</v>
      </c>
      <c r="AD99" s="40">
        <f t="shared" si="23"/>
        <v>542.7000000000007</v>
      </c>
      <c r="AE99" s="41">
        <f>Cragrayin!AO99</f>
        <v>0</v>
      </c>
      <c r="AF99" s="40">
        <v>0</v>
      </c>
      <c r="AG99" s="41">
        <f t="shared" si="24"/>
        <v>0</v>
      </c>
      <c r="AH99" s="40">
        <f>Cragrayin!AS99</f>
        <v>103</v>
      </c>
      <c r="AI99" s="41">
        <v>0</v>
      </c>
      <c r="AJ99" s="40">
        <f t="shared" si="25"/>
        <v>103</v>
      </c>
    </row>
    <row r="100" spans="1:36" ht="25.5">
      <c r="A100" s="45">
        <v>80</v>
      </c>
      <c r="B100" s="54" t="s">
        <v>123</v>
      </c>
      <c r="C100" s="6">
        <v>2567.9</v>
      </c>
      <c r="D100" s="41">
        <f t="shared" si="13"/>
        <v>30578.3</v>
      </c>
      <c r="E100" s="40">
        <f t="shared" si="14"/>
        <v>30600.3</v>
      </c>
      <c r="F100" s="41">
        <f t="shared" si="15"/>
        <v>-22</v>
      </c>
      <c r="G100" s="40">
        <v>0</v>
      </c>
      <c r="H100" s="41">
        <v>0</v>
      </c>
      <c r="I100" s="40">
        <v>0</v>
      </c>
      <c r="J100" s="41">
        <v>0</v>
      </c>
      <c r="K100" s="40">
        <v>0</v>
      </c>
      <c r="L100" s="41">
        <v>0</v>
      </c>
      <c r="M100" s="41">
        <f>Cragrayin!Q100</f>
        <v>0</v>
      </c>
      <c r="N100" s="40">
        <v>0</v>
      </c>
      <c r="O100" s="41">
        <f t="shared" si="16"/>
        <v>0</v>
      </c>
      <c r="P100" s="40">
        <f>Cragrayin!U100</f>
        <v>30578.3</v>
      </c>
      <c r="Q100" s="41">
        <v>30578.3</v>
      </c>
      <c r="R100" s="40">
        <f t="shared" si="17"/>
        <v>0</v>
      </c>
      <c r="S100" s="41">
        <f>Cragrayin!Y100</f>
        <v>0</v>
      </c>
      <c r="T100" s="40">
        <v>22</v>
      </c>
      <c r="U100" s="41">
        <f t="shared" si="18"/>
        <v>-22</v>
      </c>
      <c r="V100" s="40">
        <f t="shared" si="19"/>
        <v>33495</v>
      </c>
      <c r="W100" s="41">
        <f t="shared" si="20"/>
        <v>31052.2</v>
      </c>
      <c r="X100" s="40">
        <f t="shared" si="21"/>
        <v>2442.7999999999993</v>
      </c>
      <c r="Y100" s="41">
        <f>Cragrayin!AG100</f>
        <v>28685</v>
      </c>
      <c r="Z100" s="40">
        <v>27220</v>
      </c>
      <c r="AA100" s="41">
        <f t="shared" si="22"/>
        <v>1465</v>
      </c>
      <c r="AB100" s="40">
        <f>Cragrayin!AK100</f>
        <v>4710</v>
      </c>
      <c r="AC100" s="41">
        <v>3832.2</v>
      </c>
      <c r="AD100" s="40">
        <f t="shared" si="23"/>
        <v>877.8000000000002</v>
      </c>
      <c r="AE100" s="41">
        <f>Cragrayin!AO100</f>
        <v>0</v>
      </c>
      <c r="AF100" s="40">
        <v>0</v>
      </c>
      <c r="AG100" s="41">
        <f t="shared" si="24"/>
        <v>0</v>
      </c>
      <c r="AH100" s="40">
        <f>Cragrayin!AS100</f>
        <v>100</v>
      </c>
      <c r="AI100" s="41">
        <v>0</v>
      </c>
      <c r="AJ100" s="40">
        <f t="shared" si="25"/>
        <v>100</v>
      </c>
    </row>
    <row r="101" spans="1:36" ht="25.5">
      <c r="A101" s="45">
        <v>81</v>
      </c>
      <c r="B101" s="54" t="s">
        <v>124</v>
      </c>
      <c r="C101" s="6">
        <v>1338.1</v>
      </c>
      <c r="D101" s="41">
        <f t="shared" si="13"/>
        <v>14460.3</v>
      </c>
      <c r="E101" s="40">
        <f t="shared" si="14"/>
        <v>14460.3</v>
      </c>
      <c r="F101" s="41">
        <f t="shared" si="15"/>
        <v>0</v>
      </c>
      <c r="G101" s="40">
        <v>0</v>
      </c>
      <c r="H101" s="41">
        <v>0</v>
      </c>
      <c r="I101" s="40">
        <v>0</v>
      </c>
      <c r="J101" s="41">
        <v>0</v>
      </c>
      <c r="K101" s="40">
        <v>0</v>
      </c>
      <c r="L101" s="41">
        <v>0</v>
      </c>
      <c r="M101" s="41">
        <f>Cragrayin!Q101</f>
        <v>0</v>
      </c>
      <c r="N101" s="40">
        <v>0</v>
      </c>
      <c r="O101" s="41">
        <f t="shared" si="16"/>
        <v>0</v>
      </c>
      <c r="P101" s="40">
        <f>Cragrayin!U101</f>
        <v>14460.3</v>
      </c>
      <c r="Q101" s="41">
        <v>14460.3</v>
      </c>
      <c r="R101" s="40">
        <f t="shared" si="17"/>
        <v>0</v>
      </c>
      <c r="S101" s="41">
        <f>Cragrayin!Y101</f>
        <v>0</v>
      </c>
      <c r="T101" s="40">
        <v>0</v>
      </c>
      <c r="U101" s="41">
        <f t="shared" si="18"/>
        <v>0</v>
      </c>
      <c r="V101" s="40">
        <f t="shared" si="19"/>
        <v>15800.199999999999</v>
      </c>
      <c r="W101" s="41">
        <f t="shared" si="20"/>
        <v>14277</v>
      </c>
      <c r="X101" s="40">
        <f t="shared" si="21"/>
        <v>1523.199999999999</v>
      </c>
      <c r="Y101" s="41">
        <f>Cragrayin!AG101</f>
        <v>13871.9</v>
      </c>
      <c r="Z101" s="40">
        <v>13029</v>
      </c>
      <c r="AA101" s="41">
        <f t="shared" si="22"/>
        <v>842.8999999999996</v>
      </c>
      <c r="AB101" s="40">
        <f>Cragrayin!AK101</f>
        <v>1708.3</v>
      </c>
      <c r="AC101" s="41">
        <v>1248</v>
      </c>
      <c r="AD101" s="40">
        <f t="shared" si="23"/>
        <v>460.29999999999995</v>
      </c>
      <c r="AE101" s="41">
        <f>Cragrayin!AO101</f>
        <v>20</v>
      </c>
      <c r="AF101" s="40">
        <v>0</v>
      </c>
      <c r="AG101" s="41">
        <f t="shared" si="24"/>
        <v>20</v>
      </c>
      <c r="AH101" s="40">
        <f>Cragrayin!AS101</f>
        <v>200</v>
      </c>
      <c r="AI101" s="41">
        <v>0</v>
      </c>
      <c r="AJ101" s="40">
        <f t="shared" si="25"/>
        <v>200</v>
      </c>
    </row>
    <row r="102" spans="1:36" ht="13.5">
      <c r="A102" s="45">
        <v>82</v>
      </c>
      <c r="B102" s="53" t="s">
        <v>125</v>
      </c>
      <c r="C102" s="6">
        <v>24.9</v>
      </c>
      <c r="D102" s="41">
        <f t="shared" si="13"/>
        <v>17709.8</v>
      </c>
      <c r="E102" s="40">
        <f t="shared" si="14"/>
        <v>17709.5</v>
      </c>
      <c r="F102" s="41">
        <f t="shared" si="15"/>
        <v>0.2999999999992724</v>
      </c>
      <c r="G102" s="40">
        <v>0</v>
      </c>
      <c r="H102" s="41">
        <v>0</v>
      </c>
      <c r="I102" s="40">
        <v>0</v>
      </c>
      <c r="J102" s="41">
        <v>0</v>
      </c>
      <c r="K102" s="40">
        <v>0</v>
      </c>
      <c r="L102" s="41">
        <v>0</v>
      </c>
      <c r="M102" s="41">
        <f>Cragrayin!Q102</f>
        <v>510</v>
      </c>
      <c r="N102" s="40">
        <v>510</v>
      </c>
      <c r="O102" s="41">
        <f t="shared" si="16"/>
        <v>0</v>
      </c>
      <c r="P102" s="40">
        <f>Cragrayin!U102</f>
        <v>17196.8</v>
      </c>
      <c r="Q102" s="41">
        <v>17196.5</v>
      </c>
      <c r="R102" s="40">
        <f t="shared" si="17"/>
        <v>0.2999999999992724</v>
      </c>
      <c r="S102" s="41">
        <f>Cragrayin!Y102</f>
        <v>3</v>
      </c>
      <c r="T102" s="40">
        <v>3</v>
      </c>
      <c r="U102" s="41">
        <f t="shared" si="18"/>
        <v>0</v>
      </c>
      <c r="V102" s="40">
        <f t="shared" si="19"/>
        <v>17734.699999999997</v>
      </c>
      <c r="W102" s="41">
        <f t="shared" si="20"/>
        <v>17619.2</v>
      </c>
      <c r="X102" s="40">
        <f t="shared" si="21"/>
        <v>115.49999999999636</v>
      </c>
      <c r="Y102" s="41">
        <f>Cragrayin!AG102</f>
        <v>16815.6</v>
      </c>
      <c r="Z102" s="40">
        <v>16877.5</v>
      </c>
      <c r="AA102" s="41">
        <f t="shared" si="22"/>
        <v>-61.900000000001455</v>
      </c>
      <c r="AB102" s="40">
        <v>880.1</v>
      </c>
      <c r="AC102" s="41">
        <v>719.9</v>
      </c>
      <c r="AD102" s="40">
        <f t="shared" si="23"/>
        <v>160.20000000000005</v>
      </c>
      <c r="AE102" s="41">
        <f>Cragrayin!AO102</f>
        <v>0</v>
      </c>
      <c r="AF102" s="40">
        <v>0</v>
      </c>
      <c r="AG102" s="41">
        <f t="shared" si="24"/>
        <v>0</v>
      </c>
      <c r="AH102" s="40">
        <v>39</v>
      </c>
      <c r="AI102" s="41">
        <v>21.8</v>
      </c>
      <c r="AJ102" s="40">
        <f t="shared" si="25"/>
        <v>17.2</v>
      </c>
    </row>
    <row r="103" spans="1:36" ht="25.5">
      <c r="A103" s="45">
        <v>83</v>
      </c>
      <c r="B103" s="54" t="s">
        <v>126</v>
      </c>
      <c r="C103" s="6">
        <v>4467</v>
      </c>
      <c r="D103" s="41">
        <f t="shared" si="13"/>
        <v>23976.8</v>
      </c>
      <c r="E103" s="40">
        <f t="shared" si="14"/>
        <v>23982.2</v>
      </c>
      <c r="F103" s="41">
        <f t="shared" si="15"/>
        <v>-5.400000000001455</v>
      </c>
      <c r="G103" s="40">
        <v>0</v>
      </c>
      <c r="H103" s="41">
        <v>0</v>
      </c>
      <c r="I103" s="40">
        <v>0</v>
      </c>
      <c r="J103" s="41">
        <v>0</v>
      </c>
      <c r="K103" s="40">
        <v>0</v>
      </c>
      <c r="L103" s="41">
        <v>0</v>
      </c>
      <c r="M103" s="41">
        <f>Cragrayin!Q103</f>
        <v>0</v>
      </c>
      <c r="N103" s="40">
        <v>0</v>
      </c>
      <c r="O103" s="41">
        <f t="shared" si="16"/>
        <v>0</v>
      </c>
      <c r="P103" s="40">
        <f>Cragrayin!U103</f>
        <v>23976.8</v>
      </c>
      <c r="Q103" s="41">
        <v>23976.2</v>
      </c>
      <c r="R103" s="40">
        <f t="shared" si="17"/>
        <v>0.5999999999985448</v>
      </c>
      <c r="S103" s="41">
        <f>Cragrayin!Y103</f>
        <v>0</v>
      </c>
      <c r="T103" s="40">
        <v>6</v>
      </c>
      <c r="U103" s="41">
        <f t="shared" si="18"/>
        <v>-6</v>
      </c>
      <c r="V103" s="40">
        <f t="shared" si="19"/>
        <v>28531.899999999998</v>
      </c>
      <c r="W103" s="41">
        <f t="shared" si="20"/>
        <v>26102.2</v>
      </c>
      <c r="X103" s="40">
        <f t="shared" si="21"/>
        <v>2429.699999999997</v>
      </c>
      <c r="Y103" s="41">
        <f>Cragrayin!AG103</f>
        <v>21792.7</v>
      </c>
      <c r="Z103" s="40">
        <v>22576</v>
      </c>
      <c r="AA103" s="41">
        <f t="shared" si="22"/>
        <v>-783.2999999999993</v>
      </c>
      <c r="AB103" s="40">
        <v>4752.4</v>
      </c>
      <c r="AC103" s="41">
        <v>2724.7</v>
      </c>
      <c r="AD103" s="40">
        <f t="shared" si="23"/>
        <v>2027.6999999999998</v>
      </c>
      <c r="AE103" s="41">
        <f>Cragrayin!AO103</f>
        <v>10</v>
      </c>
      <c r="AF103" s="40">
        <v>0</v>
      </c>
      <c r="AG103" s="41">
        <f t="shared" si="24"/>
        <v>10</v>
      </c>
      <c r="AH103" s="40">
        <v>1976.8</v>
      </c>
      <c r="AI103" s="41">
        <v>801.5</v>
      </c>
      <c r="AJ103" s="40">
        <f t="shared" si="25"/>
        <v>1175.3</v>
      </c>
    </row>
    <row r="104" spans="1:36" ht="13.5">
      <c r="A104" s="45">
        <v>84</v>
      </c>
      <c r="B104" s="53" t="s">
        <v>127</v>
      </c>
      <c r="C104" s="6">
        <v>3292.8</v>
      </c>
      <c r="D104" s="41">
        <f t="shared" si="13"/>
        <v>16284.3</v>
      </c>
      <c r="E104" s="40">
        <f t="shared" si="14"/>
        <v>16283.9</v>
      </c>
      <c r="F104" s="41">
        <f t="shared" si="15"/>
        <v>0.3999999999996362</v>
      </c>
      <c r="G104" s="40">
        <v>0</v>
      </c>
      <c r="H104" s="41">
        <v>0</v>
      </c>
      <c r="I104" s="40">
        <v>0</v>
      </c>
      <c r="J104" s="41">
        <v>0</v>
      </c>
      <c r="K104" s="40">
        <v>0</v>
      </c>
      <c r="L104" s="41">
        <v>0</v>
      </c>
      <c r="M104" s="41">
        <f>Cragrayin!Q104</f>
        <v>0</v>
      </c>
      <c r="N104" s="40">
        <v>0</v>
      </c>
      <c r="O104" s="41">
        <f t="shared" si="16"/>
        <v>0</v>
      </c>
      <c r="P104" s="40">
        <f>Cragrayin!U104</f>
        <v>16284.3</v>
      </c>
      <c r="Q104" s="41">
        <v>16283.9</v>
      </c>
      <c r="R104" s="40">
        <f t="shared" si="17"/>
        <v>0.3999999999996362</v>
      </c>
      <c r="S104" s="41">
        <f>Cragrayin!Y104</f>
        <v>0</v>
      </c>
      <c r="T104" s="40">
        <v>0</v>
      </c>
      <c r="U104" s="41">
        <f t="shared" si="18"/>
        <v>0</v>
      </c>
      <c r="V104" s="40">
        <f t="shared" si="19"/>
        <v>19577.1</v>
      </c>
      <c r="W104" s="41">
        <f t="shared" si="20"/>
        <v>16497.1</v>
      </c>
      <c r="X104" s="40">
        <f t="shared" si="21"/>
        <v>3080</v>
      </c>
      <c r="Y104" s="41">
        <f>Cragrayin!AG104</f>
        <v>15762.1</v>
      </c>
      <c r="Z104" s="40">
        <v>14555.4</v>
      </c>
      <c r="AA104" s="41">
        <f t="shared" si="22"/>
        <v>1206.7000000000007</v>
      </c>
      <c r="AB104" s="40">
        <f>Cragrayin!AK104</f>
        <v>3185</v>
      </c>
      <c r="AC104" s="41">
        <v>1941.7</v>
      </c>
      <c r="AD104" s="40">
        <f t="shared" si="23"/>
        <v>1243.3</v>
      </c>
      <c r="AE104" s="41">
        <f>Cragrayin!AO104</f>
        <v>0</v>
      </c>
      <c r="AF104" s="40">
        <v>0</v>
      </c>
      <c r="AG104" s="41">
        <f t="shared" si="24"/>
        <v>0</v>
      </c>
      <c r="AH104" s="40">
        <f>Cragrayin!AS104</f>
        <v>630</v>
      </c>
      <c r="AI104" s="41">
        <v>0</v>
      </c>
      <c r="AJ104" s="40">
        <f t="shared" si="25"/>
        <v>630</v>
      </c>
    </row>
    <row r="105" spans="1:36" ht="25.5">
      <c r="A105" s="45">
        <v>85</v>
      </c>
      <c r="B105" s="54" t="s">
        <v>128</v>
      </c>
      <c r="C105" s="6">
        <v>909.9</v>
      </c>
      <c r="D105" s="41">
        <f t="shared" si="13"/>
        <v>18275.2</v>
      </c>
      <c r="E105" s="40">
        <f t="shared" si="14"/>
        <v>18277</v>
      </c>
      <c r="F105" s="41">
        <f t="shared" si="15"/>
        <v>-1.7999999999992724</v>
      </c>
      <c r="G105" s="40">
        <v>0</v>
      </c>
      <c r="H105" s="41">
        <v>0</v>
      </c>
      <c r="I105" s="40">
        <v>0</v>
      </c>
      <c r="J105" s="41">
        <v>0</v>
      </c>
      <c r="K105" s="40">
        <v>0</v>
      </c>
      <c r="L105" s="41">
        <v>0</v>
      </c>
      <c r="M105" s="41">
        <f>Cragrayin!Q105</f>
        <v>0</v>
      </c>
      <c r="N105" s="40">
        <v>0</v>
      </c>
      <c r="O105" s="41">
        <f t="shared" si="16"/>
        <v>0</v>
      </c>
      <c r="P105" s="40">
        <f>Cragrayin!U105</f>
        <v>18272.2</v>
      </c>
      <c r="Q105" s="41">
        <v>18271</v>
      </c>
      <c r="R105" s="40">
        <f t="shared" si="17"/>
        <v>1.2000000000007276</v>
      </c>
      <c r="S105" s="41">
        <f>Cragrayin!Y105</f>
        <v>3</v>
      </c>
      <c r="T105" s="40">
        <v>6</v>
      </c>
      <c r="U105" s="41">
        <f t="shared" si="18"/>
        <v>-3</v>
      </c>
      <c r="V105" s="40">
        <f t="shared" si="19"/>
        <v>19185.1</v>
      </c>
      <c r="W105" s="41">
        <f t="shared" si="20"/>
        <v>18852.4</v>
      </c>
      <c r="X105" s="40">
        <f t="shared" si="21"/>
        <v>332.6999999999971</v>
      </c>
      <c r="Y105" s="41">
        <f>Cragrayin!AG105</f>
        <v>17375.5</v>
      </c>
      <c r="Z105" s="40">
        <v>16983.9</v>
      </c>
      <c r="AA105" s="41">
        <f t="shared" si="22"/>
        <v>391.59999999999854</v>
      </c>
      <c r="AB105" s="40">
        <f>Cragrayin!AK105</f>
        <v>1805.5999999999985</v>
      </c>
      <c r="AC105" s="41">
        <v>1868.5</v>
      </c>
      <c r="AD105" s="40">
        <f t="shared" si="23"/>
        <v>-62.900000000001455</v>
      </c>
      <c r="AE105" s="41">
        <f>Cragrayin!AO105</f>
        <v>0</v>
      </c>
      <c r="AF105" s="40">
        <v>0</v>
      </c>
      <c r="AG105" s="41">
        <f t="shared" si="24"/>
        <v>0</v>
      </c>
      <c r="AH105" s="40">
        <f>Cragrayin!AS105</f>
        <v>4</v>
      </c>
      <c r="AI105" s="41">
        <v>0</v>
      </c>
      <c r="AJ105" s="40">
        <f t="shared" si="25"/>
        <v>4</v>
      </c>
    </row>
    <row r="106" spans="1:36" ht="13.5">
      <c r="A106" s="45">
        <v>86</v>
      </c>
      <c r="B106" s="53" t="s">
        <v>129</v>
      </c>
      <c r="C106" s="6">
        <v>1633.4</v>
      </c>
      <c r="D106" s="41">
        <f t="shared" si="13"/>
        <v>31091</v>
      </c>
      <c r="E106" s="40">
        <f t="shared" si="14"/>
        <v>31093.8</v>
      </c>
      <c r="F106" s="41">
        <f t="shared" si="15"/>
        <v>-2.7999999999992724</v>
      </c>
      <c r="G106" s="40">
        <v>0</v>
      </c>
      <c r="H106" s="41">
        <v>0</v>
      </c>
      <c r="I106" s="40">
        <v>0</v>
      </c>
      <c r="J106" s="41">
        <v>0</v>
      </c>
      <c r="K106" s="40">
        <v>0</v>
      </c>
      <c r="L106" s="41">
        <v>0</v>
      </c>
      <c r="M106" s="41">
        <f>Cragrayin!Q106</f>
        <v>0</v>
      </c>
      <c r="N106" s="40">
        <v>0</v>
      </c>
      <c r="O106" s="41">
        <f t="shared" si="16"/>
        <v>0</v>
      </c>
      <c r="P106" s="40">
        <f>Cragrayin!U106</f>
        <v>31091</v>
      </c>
      <c r="Q106" s="41">
        <v>31090.8</v>
      </c>
      <c r="R106" s="40">
        <f t="shared" si="17"/>
        <v>0.2000000000007276</v>
      </c>
      <c r="S106" s="41">
        <f>Cragrayin!Y106</f>
        <v>0</v>
      </c>
      <c r="T106" s="40">
        <v>3</v>
      </c>
      <c r="U106" s="41">
        <f t="shared" si="18"/>
        <v>-3</v>
      </c>
      <c r="V106" s="40">
        <f t="shared" si="19"/>
        <v>32724.4</v>
      </c>
      <c r="W106" s="41">
        <f t="shared" si="20"/>
        <v>29992.300000000003</v>
      </c>
      <c r="X106" s="40">
        <f t="shared" si="21"/>
        <v>2732.0999999999985</v>
      </c>
      <c r="Y106" s="41">
        <f>Cragrayin!AG106</f>
        <v>30400.4</v>
      </c>
      <c r="Z106" s="40">
        <v>28698.4</v>
      </c>
      <c r="AA106" s="41">
        <f t="shared" si="22"/>
        <v>1702</v>
      </c>
      <c r="AB106" s="40">
        <v>1870</v>
      </c>
      <c r="AC106" s="41">
        <v>1293.9</v>
      </c>
      <c r="AD106" s="40">
        <f t="shared" si="23"/>
        <v>576.0999999999999</v>
      </c>
      <c r="AE106" s="41">
        <f>Cragrayin!AO106</f>
        <v>0</v>
      </c>
      <c r="AF106" s="40">
        <v>0</v>
      </c>
      <c r="AG106" s="41">
        <f t="shared" si="24"/>
        <v>0</v>
      </c>
      <c r="AH106" s="40">
        <v>454</v>
      </c>
      <c r="AI106" s="41">
        <v>0</v>
      </c>
      <c r="AJ106" s="40">
        <f t="shared" si="25"/>
        <v>454</v>
      </c>
    </row>
    <row r="107" spans="1:36" ht="13.5">
      <c r="A107" s="45">
        <v>87</v>
      </c>
      <c r="B107" s="53" t="s">
        <v>130</v>
      </c>
      <c r="C107" s="6">
        <v>23052.6</v>
      </c>
      <c r="D107" s="41">
        <f t="shared" si="13"/>
        <v>29423</v>
      </c>
      <c r="E107" s="40">
        <f t="shared" si="14"/>
        <v>29378.5</v>
      </c>
      <c r="F107" s="41">
        <f t="shared" si="15"/>
        <v>44.5</v>
      </c>
      <c r="G107" s="40">
        <v>0</v>
      </c>
      <c r="H107" s="41">
        <v>0</v>
      </c>
      <c r="I107" s="40">
        <v>0</v>
      </c>
      <c r="J107" s="41">
        <v>0</v>
      </c>
      <c r="K107" s="40">
        <v>0</v>
      </c>
      <c r="L107" s="41">
        <v>0</v>
      </c>
      <c r="M107" s="41">
        <f>Cragrayin!Q107</f>
        <v>0</v>
      </c>
      <c r="N107" s="40">
        <v>0</v>
      </c>
      <c r="O107" s="41">
        <f t="shared" si="16"/>
        <v>0</v>
      </c>
      <c r="P107" s="40">
        <f>Cragrayin!U107</f>
        <v>29373</v>
      </c>
      <c r="Q107" s="41">
        <v>29372.5</v>
      </c>
      <c r="R107" s="40">
        <f t="shared" si="17"/>
        <v>0.5</v>
      </c>
      <c r="S107" s="41">
        <f>Cragrayin!Y107</f>
        <v>50</v>
      </c>
      <c r="T107" s="40">
        <v>6</v>
      </c>
      <c r="U107" s="41">
        <f t="shared" si="18"/>
        <v>44</v>
      </c>
      <c r="V107" s="40">
        <f t="shared" si="19"/>
        <v>52840.9</v>
      </c>
      <c r="W107" s="41">
        <f t="shared" si="20"/>
        <v>30133.300000000003</v>
      </c>
      <c r="X107" s="40">
        <f t="shared" si="21"/>
        <v>22707.6</v>
      </c>
      <c r="Y107" s="41">
        <f>Cragrayin!AG107</f>
        <v>29600.1</v>
      </c>
      <c r="Z107" s="40">
        <v>24995.2</v>
      </c>
      <c r="AA107" s="41">
        <f t="shared" si="22"/>
        <v>4604.899999999998</v>
      </c>
      <c r="AB107" s="40">
        <f>Cragrayin!AK107</f>
        <v>9239.900000000001</v>
      </c>
      <c r="AC107" s="41">
        <v>4408.1</v>
      </c>
      <c r="AD107" s="40">
        <f t="shared" si="23"/>
        <v>4831.800000000001</v>
      </c>
      <c r="AE107" s="41">
        <f>Cragrayin!AO107</f>
        <v>940</v>
      </c>
      <c r="AF107" s="40">
        <v>0</v>
      </c>
      <c r="AG107" s="41">
        <f t="shared" si="24"/>
        <v>940</v>
      </c>
      <c r="AH107" s="40">
        <f>Cragrayin!AS107</f>
        <v>13060.9</v>
      </c>
      <c r="AI107" s="41">
        <v>730</v>
      </c>
      <c r="AJ107" s="40">
        <f t="shared" si="25"/>
        <v>12330.9</v>
      </c>
    </row>
    <row r="108" spans="1:36" ht="13.5">
      <c r="A108" s="45">
        <v>88</v>
      </c>
      <c r="B108" s="53" t="s">
        <v>131</v>
      </c>
      <c r="C108" s="6">
        <v>3297</v>
      </c>
      <c r="D108" s="41">
        <f t="shared" si="13"/>
        <v>18101.5</v>
      </c>
      <c r="E108" s="40">
        <f t="shared" si="14"/>
        <v>18122.100000000002</v>
      </c>
      <c r="F108" s="41">
        <f t="shared" si="15"/>
        <v>-20.600000000001454</v>
      </c>
      <c r="G108" s="40">
        <v>0</v>
      </c>
      <c r="H108" s="41">
        <v>0</v>
      </c>
      <c r="I108" s="40">
        <v>0</v>
      </c>
      <c r="J108" s="41">
        <v>0</v>
      </c>
      <c r="K108" s="40">
        <v>0</v>
      </c>
      <c r="L108" s="41">
        <v>0</v>
      </c>
      <c r="M108" s="41">
        <f>Cragrayin!Q108</f>
        <v>0</v>
      </c>
      <c r="N108" s="40">
        <v>0</v>
      </c>
      <c r="O108" s="41">
        <f t="shared" si="16"/>
        <v>0</v>
      </c>
      <c r="P108" s="40">
        <f>Cragrayin!U108</f>
        <v>18101.5</v>
      </c>
      <c r="Q108" s="41">
        <v>18100.9</v>
      </c>
      <c r="R108" s="40">
        <f t="shared" si="17"/>
        <v>0.5999999999985448</v>
      </c>
      <c r="S108" s="41">
        <f>Cragrayin!Y108</f>
        <v>0</v>
      </c>
      <c r="T108" s="40">
        <v>21.2</v>
      </c>
      <c r="U108" s="41">
        <f t="shared" si="18"/>
        <v>-21.2</v>
      </c>
      <c r="V108" s="40">
        <f t="shared" si="19"/>
        <v>21516.6</v>
      </c>
      <c r="W108" s="41">
        <f t="shared" si="20"/>
        <v>20316.5</v>
      </c>
      <c r="X108" s="40">
        <f t="shared" si="21"/>
        <v>1200.0999999999985</v>
      </c>
      <c r="Y108" s="41">
        <f>Cragrayin!AG108</f>
        <v>18966.6</v>
      </c>
      <c r="Z108" s="40">
        <v>18629.3</v>
      </c>
      <c r="AA108" s="41">
        <f t="shared" si="22"/>
        <v>337.2999999999993</v>
      </c>
      <c r="AB108" s="40">
        <f>Cragrayin!AK108</f>
        <v>2350</v>
      </c>
      <c r="AC108" s="41">
        <v>1687.2</v>
      </c>
      <c r="AD108" s="40">
        <f t="shared" si="23"/>
        <v>662.8</v>
      </c>
      <c r="AE108" s="41">
        <f>Cragrayin!AO108</f>
        <v>0</v>
      </c>
      <c r="AF108" s="40">
        <v>0</v>
      </c>
      <c r="AG108" s="41">
        <f t="shared" si="24"/>
        <v>0</v>
      </c>
      <c r="AH108" s="40">
        <f>Cragrayin!AS108</f>
        <v>200</v>
      </c>
      <c r="AI108" s="41">
        <v>0</v>
      </c>
      <c r="AJ108" s="40">
        <f t="shared" si="25"/>
        <v>200</v>
      </c>
    </row>
    <row r="109" spans="1:36" ht="13.5">
      <c r="A109" s="45">
        <v>89</v>
      </c>
      <c r="B109" s="53" t="s">
        <v>132</v>
      </c>
      <c r="C109" s="6">
        <v>178.5</v>
      </c>
      <c r="D109" s="41">
        <f t="shared" si="13"/>
        <v>23205.2</v>
      </c>
      <c r="E109" s="40">
        <f t="shared" si="14"/>
        <v>23204.2</v>
      </c>
      <c r="F109" s="41">
        <f t="shared" si="15"/>
        <v>1</v>
      </c>
      <c r="G109" s="40">
        <v>0</v>
      </c>
      <c r="H109" s="41">
        <v>0</v>
      </c>
      <c r="I109" s="40">
        <v>0</v>
      </c>
      <c r="J109" s="41">
        <v>0</v>
      </c>
      <c r="K109" s="40">
        <v>0</v>
      </c>
      <c r="L109" s="41">
        <v>0</v>
      </c>
      <c r="M109" s="41">
        <f>Cragrayin!Q109</f>
        <v>0</v>
      </c>
      <c r="N109" s="40">
        <v>0</v>
      </c>
      <c r="O109" s="41">
        <f t="shared" si="16"/>
        <v>0</v>
      </c>
      <c r="P109" s="40">
        <f>Cragrayin!U109</f>
        <v>23199.2</v>
      </c>
      <c r="Q109" s="41">
        <v>23198.2</v>
      </c>
      <c r="R109" s="40">
        <f t="shared" si="17"/>
        <v>1</v>
      </c>
      <c r="S109" s="41">
        <f>Cragrayin!Y109</f>
        <v>6</v>
      </c>
      <c r="T109" s="40">
        <v>6</v>
      </c>
      <c r="U109" s="41">
        <f t="shared" si="18"/>
        <v>0</v>
      </c>
      <c r="V109" s="40">
        <f t="shared" si="19"/>
        <v>23554.399999999998</v>
      </c>
      <c r="W109" s="41">
        <f t="shared" si="20"/>
        <v>22507.5</v>
      </c>
      <c r="X109" s="40">
        <f t="shared" si="21"/>
        <v>1046.8999999999978</v>
      </c>
      <c r="Y109" s="41">
        <f>Cragrayin!AG109</f>
        <v>20748.399999999998</v>
      </c>
      <c r="Z109" s="40">
        <v>20447.5</v>
      </c>
      <c r="AA109" s="41">
        <f t="shared" si="22"/>
        <v>300.8999999999978</v>
      </c>
      <c r="AB109" s="40">
        <f>Cragrayin!AK109</f>
        <v>2706</v>
      </c>
      <c r="AC109" s="41">
        <v>2023</v>
      </c>
      <c r="AD109" s="40">
        <f t="shared" si="23"/>
        <v>683</v>
      </c>
      <c r="AE109" s="41">
        <f>Cragrayin!AO109</f>
        <v>0</v>
      </c>
      <c r="AF109" s="40">
        <v>0</v>
      </c>
      <c r="AG109" s="41">
        <f t="shared" si="24"/>
        <v>0</v>
      </c>
      <c r="AH109" s="40">
        <f>Cragrayin!AS109</f>
        <v>100</v>
      </c>
      <c r="AI109" s="41">
        <v>37</v>
      </c>
      <c r="AJ109" s="40">
        <f t="shared" si="25"/>
        <v>63</v>
      </c>
    </row>
    <row r="110" spans="1:36" ht="25.5">
      <c r="A110" s="45">
        <v>90</v>
      </c>
      <c r="B110" s="54" t="s">
        <v>133</v>
      </c>
      <c r="C110" s="6">
        <v>351.1</v>
      </c>
      <c r="D110" s="41">
        <f t="shared" si="13"/>
        <v>15039.6</v>
      </c>
      <c r="E110" s="40">
        <f t="shared" si="14"/>
        <v>15045.1</v>
      </c>
      <c r="F110" s="41">
        <f t="shared" si="15"/>
        <v>-5.5</v>
      </c>
      <c r="G110" s="40">
        <v>0</v>
      </c>
      <c r="H110" s="41">
        <v>0</v>
      </c>
      <c r="I110" s="40">
        <v>0</v>
      </c>
      <c r="J110" s="41">
        <v>0</v>
      </c>
      <c r="K110" s="40">
        <v>0</v>
      </c>
      <c r="L110" s="41">
        <v>0</v>
      </c>
      <c r="M110" s="41">
        <f>Cragrayin!Q110</f>
        <v>0</v>
      </c>
      <c r="N110" s="40">
        <v>6</v>
      </c>
      <c r="O110" s="41">
        <f t="shared" si="16"/>
        <v>-6</v>
      </c>
      <c r="P110" s="40">
        <f>Cragrayin!U110</f>
        <v>15039.6</v>
      </c>
      <c r="Q110" s="41">
        <v>15039.1</v>
      </c>
      <c r="R110" s="40">
        <f t="shared" si="17"/>
        <v>0.5</v>
      </c>
      <c r="S110" s="41">
        <f>Cragrayin!Y110</f>
        <v>0</v>
      </c>
      <c r="T110" s="40">
        <v>0</v>
      </c>
      <c r="U110" s="41">
        <f t="shared" si="18"/>
        <v>0</v>
      </c>
      <c r="V110" s="40">
        <f t="shared" si="19"/>
        <v>15390.7</v>
      </c>
      <c r="W110" s="41">
        <f t="shared" si="20"/>
        <v>14627.199999999999</v>
      </c>
      <c r="X110" s="40">
        <f t="shared" si="21"/>
        <v>763.5000000000018</v>
      </c>
      <c r="Y110" s="41">
        <f>Cragrayin!AG110</f>
        <v>14508.1</v>
      </c>
      <c r="Z110" s="40">
        <v>13869.3</v>
      </c>
      <c r="AA110" s="41">
        <f t="shared" si="22"/>
        <v>638.8000000000011</v>
      </c>
      <c r="AB110" s="40">
        <v>854.6</v>
      </c>
      <c r="AC110" s="41">
        <v>750.5</v>
      </c>
      <c r="AD110" s="40">
        <f t="shared" si="23"/>
        <v>104.10000000000002</v>
      </c>
      <c r="AE110" s="41">
        <f>Cragrayin!AO110</f>
        <v>0</v>
      </c>
      <c r="AF110" s="40">
        <v>0</v>
      </c>
      <c r="AG110" s="41">
        <f t="shared" si="24"/>
        <v>0</v>
      </c>
      <c r="AH110" s="40">
        <v>28</v>
      </c>
      <c r="AI110" s="41">
        <v>7.4</v>
      </c>
      <c r="AJ110" s="40">
        <f t="shared" si="25"/>
        <v>20.6</v>
      </c>
    </row>
    <row r="111" spans="1:36" ht="13.5">
      <c r="A111" s="45">
        <v>91</v>
      </c>
      <c r="B111" s="53" t="s">
        <v>134</v>
      </c>
      <c r="C111" s="6">
        <v>6130</v>
      </c>
      <c r="D111" s="41">
        <f t="shared" si="13"/>
        <v>21362.9</v>
      </c>
      <c r="E111" s="40">
        <f t="shared" si="14"/>
        <v>21362.2</v>
      </c>
      <c r="F111" s="41">
        <f t="shared" si="15"/>
        <v>0.7000000000007276</v>
      </c>
      <c r="G111" s="40">
        <v>0</v>
      </c>
      <c r="H111" s="41">
        <v>0</v>
      </c>
      <c r="I111" s="40">
        <v>0</v>
      </c>
      <c r="J111" s="41">
        <v>0</v>
      </c>
      <c r="K111" s="40">
        <v>0</v>
      </c>
      <c r="L111" s="41">
        <v>0</v>
      </c>
      <c r="M111" s="41">
        <f>Cragrayin!Q111</f>
        <v>0</v>
      </c>
      <c r="N111" s="40">
        <v>0</v>
      </c>
      <c r="O111" s="41">
        <f t="shared" si="16"/>
        <v>0</v>
      </c>
      <c r="P111" s="40">
        <f>Cragrayin!U111</f>
        <v>21362.9</v>
      </c>
      <c r="Q111" s="41">
        <v>21362.2</v>
      </c>
      <c r="R111" s="40">
        <f t="shared" si="17"/>
        <v>0.7000000000007276</v>
      </c>
      <c r="S111" s="41">
        <f>Cragrayin!Y111</f>
        <v>0</v>
      </c>
      <c r="T111" s="40">
        <v>0</v>
      </c>
      <c r="U111" s="41">
        <f t="shared" si="18"/>
        <v>0</v>
      </c>
      <c r="V111" s="40">
        <f t="shared" si="19"/>
        <v>27497.1</v>
      </c>
      <c r="W111" s="41">
        <f t="shared" si="20"/>
        <v>22132.8</v>
      </c>
      <c r="X111" s="40">
        <f t="shared" si="21"/>
        <v>5364.299999999999</v>
      </c>
      <c r="Y111" s="41">
        <f>Cragrayin!AG111</f>
        <v>24987.1</v>
      </c>
      <c r="Z111" s="40">
        <v>20695.5</v>
      </c>
      <c r="AA111" s="41">
        <f t="shared" si="22"/>
        <v>4291.5999999999985</v>
      </c>
      <c r="AB111" s="40">
        <f>Cragrayin!AK111</f>
        <v>2090</v>
      </c>
      <c r="AC111" s="41">
        <v>1310.3</v>
      </c>
      <c r="AD111" s="40">
        <f t="shared" si="23"/>
        <v>779.7</v>
      </c>
      <c r="AE111" s="41">
        <f>Cragrayin!AO111</f>
        <v>0</v>
      </c>
      <c r="AF111" s="40">
        <v>0</v>
      </c>
      <c r="AG111" s="41">
        <f t="shared" si="24"/>
        <v>0</v>
      </c>
      <c r="AH111" s="40">
        <f>Cragrayin!AS111</f>
        <v>420</v>
      </c>
      <c r="AI111" s="41">
        <v>127</v>
      </c>
      <c r="AJ111" s="40">
        <f t="shared" si="25"/>
        <v>293</v>
      </c>
    </row>
    <row r="112" spans="1:36" ht="25.5">
      <c r="A112" s="45">
        <v>92</v>
      </c>
      <c r="B112" s="54" t="s">
        <v>135</v>
      </c>
      <c r="C112" s="6">
        <v>5087.2</v>
      </c>
      <c r="D112" s="41">
        <f t="shared" si="13"/>
        <v>33155</v>
      </c>
      <c r="E112" s="40">
        <f t="shared" si="14"/>
        <v>33153.7</v>
      </c>
      <c r="F112" s="41">
        <f t="shared" si="15"/>
        <v>1.3000000000029104</v>
      </c>
      <c r="G112" s="40">
        <v>0</v>
      </c>
      <c r="H112" s="41">
        <v>0</v>
      </c>
      <c r="I112" s="40">
        <v>0</v>
      </c>
      <c r="J112" s="41">
        <v>0</v>
      </c>
      <c r="K112" s="40">
        <v>0</v>
      </c>
      <c r="L112" s="41">
        <v>0</v>
      </c>
      <c r="M112" s="41">
        <f>Cragrayin!Q112</f>
        <v>0</v>
      </c>
      <c r="N112" s="40"/>
      <c r="O112" s="41">
        <f t="shared" si="16"/>
        <v>0</v>
      </c>
      <c r="P112" s="40">
        <f>Cragrayin!U112</f>
        <v>33155</v>
      </c>
      <c r="Q112" s="41">
        <v>33153.7</v>
      </c>
      <c r="R112" s="40">
        <f t="shared" si="17"/>
        <v>1.3000000000029104</v>
      </c>
      <c r="S112" s="41">
        <f>Cragrayin!Y112</f>
        <v>0</v>
      </c>
      <c r="T112" s="40">
        <v>0</v>
      </c>
      <c r="U112" s="41">
        <f t="shared" si="18"/>
        <v>0</v>
      </c>
      <c r="V112" s="40">
        <f t="shared" si="19"/>
        <v>38673.200000000004</v>
      </c>
      <c r="W112" s="41">
        <f t="shared" si="20"/>
        <v>31694.100000000002</v>
      </c>
      <c r="X112" s="40">
        <f t="shared" si="21"/>
        <v>6979.100000000002</v>
      </c>
      <c r="Y112" s="41">
        <f>Cragrayin!AG112</f>
        <v>27362.2</v>
      </c>
      <c r="Z112" s="40">
        <v>27060.9</v>
      </c>
      <c r="AA112" s="41">
        <f t="shared" si="22"/>
        <v>301.2999999999993</v>
      </c>
      <c r="AB112" s="40">
        <v>7584.1</v>
      </c>
      <c r="AC112" s="41">
        <v>3528.9</v>
      </c>
      <c r="AD112" s="40">
        <f t="shared" si="23"/>
        <v>4055.2000000000003</v>
      </c>
      <c r="AE112" s="41">
        <f>Cragrayin!AO112</f>
        <v>100</v>
      </c>
      <c r="AF112" s="40">
        <v>0</v>
      </c>
      <c r="AG112" s="41">
        <f t="shared" si="24"/>
        <v>100</v>
      </c>
      <c r="AH112" s="40">
        <v>3626.9</v>
      </c>
      <c r="AI112" s="41">
        <v>1104.3</v>
      </c>
      <c r="AJ112" s="40">
        <f t="shared" si="25"/>
        <v>2522.6000000000004</v>
      </c>
    </row>
    <row r="113" spans="1:36" ht="13.5">
      <c r="A113" s="45">
        <v>93</v>
      </c>
      <c r="B113" s="53" t="s">
        <v>136</v>
      </c>
      <c r="C113" s="6">
        <v>9170</v>
      </c>
      <c r="D113" s="41">
        <f t="shared" si="13"/>
        <v>22771.7</v>
      </c>
      <c r="E113" s="40">
        <f t="shared" si="14"/>
        <v>22771.6</v>
      </c>
      <c r="F113" s="41">
        <f t="shared" si="15"/>
        <v>0.10000000000218279</v>
      </c>
      <c r="G113" s="40">
        <v>0</v>
      </c>
      <c r="H113" s="41">
        <v>0</v>
      </c>
      <c r="I113" s="40">
        <v>0</v>
      </c>
      <c r="J113" s="41">
        <v>0</v>
      </c>
      <c r="K113" s="40">
        <v>0</v>
      </c>
      <c r="L113" s="41">
        <v>0</v>
      </c>
      <c r="M113" s="41">
        <f>Cragrayin!Q113</f>
        <v>0</v>
      </c>
      <c r="N113" s="40">
        <v>0</v>
      </c>
      <c r="O113" s="41">
        <f t="shared" si="16"/>
        <v>0</v>
      </c>
      <c r="P113" s="40">
        <f>Cragrayin!U113</f>
        <v>22771.7</v>
      </c>
      <c r="Q113" s="41">
        <v>22771.6</v>
      </c>
      <c r="R113" s="40">
        <f t="shared" si="17"/>
        <v>0.10000000000218279</v>
      </c>
      <c r="S113" s="41">
        <f>Cragrayin!Y113</f>
        <v>0</v>
      </c>
      <c r="T113" s="40">
        <v>0</v>
      </c>
      <c r="U113" s="41">
        <f t="shared" si="18"/>
        <v>0</v>
      </c>
      <c r="V113" s="40">
        <f t="shared" si="19"/>
        <v>31941.7</v>
      </c>
      <c r="W113" s="41">
        <f t="shared" si="20"/>
        <v>26734</v>
      </c>
      <c r="X113" s="40">
        <f t="shared" si="21"/>
        <v>5207.700000000001</v>
      </c>
      <c r="Y113" s="41">
        <f>Cragrayin!AG113</f>
        <v>23424.5</v>
      </c>
      <c r="Z113" s="40">
        <v>22168.5</v>
      </c>
      <c r="AA113" s="41">
        <f t="shared" si="22"/>
        <v>1256</v>
      </c>
      <c r="AB113" s="40">
        <v>6745.5</v>
      </c>
      <c r="AC113" s="41">
        <v>4106.2</v>
      </c>
      <c r="AD113" s="40">
        <f t="shared" si="23"/>
        <v>2639.3</v>
      </c>
      <c r="AE113" s="41">
        <f>Cragrayin!AO113</f>
        <v>0</v>
      </c>
      <c r="AF113" s="40">
        <v>0</v>
      </c>
      <c r="AG113" s="41">
        <f t="shared" si="24"/>
        <v>0</v>
      </c>
      <c r="AH113" s="40">
        <v>1771.7</v>
      </c>
      <c r="AI113" s="41">
        <v>459.3</v>
      </c>
      <c r="AJ113" s="40">
        <f t="shared" si="25"/>
        <v>1312.4</v>
      </c>
    </row>
    <row r="114" spans="1:36" ht="25.5">
      <c r="A114" s="45">
        <v>94</v>
      </c>
      <c r="B114" s="53" t="s">
        <v>137</v>
      </c>
      <c r="C114" s="6">
        <v>1487.2</v>
      </c>
      <c r="D114" s="41">
        <f t="shared" si="13"/>
        <v>22975</v>
      </c>
      <c r="E114" s="40">
        <f t="shared" si="14"/>
        <v>22975</v>
      </c>
      <c r="F114" s="41">
        <f t="shared" si="15"/>
        <v>0</v>
      </c>
      <c r="G114" s="40">
        <v>0</v>
      </c>
      <c r="H114" s="41">
        <v>0</v>
      </c>
      <c r="I114" s="40">
        <v>0</v>
      </c>
      <c r="J114" s="41">
        <v>0</v>
      </c>
      <c r="K114" s="40">
        <v>0</v>
      </c>
      <c r="L114" s="41">
        <v>0</v>
      </c>
      <c r="M114" s="41">
        <f>Cragrayin!Q114</f>
        <v>0</v>
      </c>
      <c r="N114" s="40">
        <v>0</v>
      </c>
      <c r="O114" s="41">
        <f t="shared" si="16"/>
        <v>0</v>
      </c>
      <c r="P114" s="40">
        <f>Cragrayin!U114</f>
        <v>22975</v>
      </c>
      <c r="Q114" s="41">
        <v>22975</v>
      </c>
      <c r="R114" s="40">
        <f t="shared" si="17"/>
        <v>0</v>
      </c>
      <c r="S114" s="41">
        <f>Cragrayin!Y114</f>
        <v>0</v>
      </c>
      <c r="T114" s="40">
        <v>0</v>
      </c>
      <c r="U114" s="41">
        <f t="shared" si="18"/>
        <v>0</v>
      </c>
      <c r="V114" s="40">
        <f t="shared" si="19"/>
        <v>24462.2</v>
      </c>
      <c r="W114" s="41">
        <f t="shared" si="20"/>
        <v>21589.3</v>
      </c>
      <c r="X114" s="40">
        <f t="shared" si="21"/>
        <v>2872.9000000000015</v>
      </c>
      <c r="Y114" s="41">
        <f>Cragrayin!AG114</f>
        <v>21122.2</v>
      </c>
      <c r="Z114" s="40">
        <v>19998.5</v>
      </c>
      <c r="AA114" s="41">
        <f t="shared" si="22"/>
        <v>1123.7000000000007</v>
      </c>
      <c r="AB114" s="40">
        <f>Cragrayin!AK114</f>
        <v>2270</v>
      </c>
      <c r="AC114" s="41">
        <v>1590.8</v>
      </c>
      <c r="AD114" s="40">
        <f t="shared" si="23"/>
        <v>679.2</v>
      </c>
      <c r="AE114" s="41">
        <f>Cragrayin!AO114</f>
        <v>200</v>
      </c>
      <c r="AF114" s="40">
        <v>0</v>
      </c>
      <c r="AG114" s="41">
        <f t="shared" si="24"/>
        <v>200</v>
      </c>
      <c r="AH114" s="40">
        <f>Cragrayin!AS114</f>
        <v>870</v>
      </c>
      <c r="AI114" s="41">
        <v>0</v>
      </c>
      <c r="AJ114" s="40">
        <f t="shared" si="25"/>
        <v>870</v>
      </c>
    </row>
    <row r="115" spans="1:36" ht="13.5">
      <c r="A115" s="45">
        <v>95</v>
      </c>
      <c r="B115" s="53" t="s">
        <v>138</v>
      </c>
      <c r="C115" s="6">
        <v>7443.6</v>
      </c>
      <c r="D115" s="41">
        <f t="shared" si="13"/>
        <v>38561.9</v>
      </c>
      <c r="E115" s="40">
        <f t="shared" si="14"/>
        <v>38636</v>
      </c>
      <c r="F115" s="41">
        <f t="shared" si="15"/>
        <v>-74.09999999999854</v>
      </c>
      <c r="G115" s="40">
        <v>0</v>
      </c>
      <c r="H115" s="41">
        <v>0</v>
      </c>
      <c r="I115" s="40">
        <v>0</v>
      </c>
      <c r="J115" s="41">
        <v>0</v>
      </c>
      <c r="K115" s="40">
        <v>0</v>
      </c>
      <c r="L115" s="41">
        <v>0</v>
      </c>
      <c r="M115" s="41">
        <f>Cragrayin!Q115</f>
        <v>0</v>
      </c>
      <c r="N115" s="40">
        <v>0</v>
      </c>
      <c r="O115" s="41">
        <f t="shared" si="16"/>
        <v>0</v>
      </c>
      <c r="P115" s="40">
        <f>Cragrayin!U115</f>
        <v>38546.9</v>
      </c>
      <c r="Q115" s="41">
        <v>38546.5</v>
      </c>
      <c r="R115" s="40">
        <f t="shared" si="17"/>
        <v>0.4000000000014552</v>
      </c>
      <c r="S115" s="41">
        <f>Cragrayin!Y115</f>
        <v>15</v>
      </c>
      <c r="T115" s="40">
        <v>89.5</v>
      </c>
      <c r="U115" s="41">
        <f t="shared" si="18"/>
        <v>-74.5</v>
      </c>
      <c r="V115" s="40">
        <f t="shared" si="19"/>
        <v>46007.6</v>
      </c>
      <c r="W115" s="41">
        <f t="shared" si="20"/>
        <v>38051.5</v>
      </c>
      <c r="X115" s="40">
        <f t="shared" si="21"/>
        <v>7956.0999999999985</v>
      </c>
      <c r="Y115" s="41">
        <f>Cragrayin!AG115</f>
        <v>38188.1</v>
      </c>
      <c r="Z115" s="40">
        <v>34458.9</v>
      </c>
      <c r="AA115" s="41">
        <f t="shared" si="22"/>
        <v>3729.199999999997</v>
      </c>
      <c r="AB115" s="40">
        <f>Cragrayin!AK115</f>
        <v>7330</v>
      </c>
      <c r="AC115" s="41">
        <v>3556.6</v>
      </c>
      <c r="AD115" s="40">
        <f t="shared" si="23"/>
        <v>3773.4</v>
      </c>
      <c r="AE115" s="41">
        <f>Cragrayin!AO115</f>
        <v>0</v>
      </c>
      <c r="AF115" s="40">
        <v>0</v>
      </c>
      <c r="AG115" s="41">
        <f t="shared" si="24"/>
        <v>0</v>
      </c>
      <c r="AH115" s="40">
        <f>Cragrayin!AS115</f>
        <v>489.5</v>
      </c>
      <c r="AI115" s="41">
        <v>36</v>
      </c>
      <c r="AJ115" s="40">
        <f t="shared" si="25"/>
        <v>453.5</v>
      </c>
    </row>
    <row r="116" spans="1:36" ht="13.5">
      <c r="A116" s="45">
        <v>96</v>
      </c>
      <c r="B116" s="55" t="s">
        <v>139</v>
      </c>
      <c r="C116" s="6">
        <v>2176.7</v>
      </c>
      <c r="D116" s="41">
        <f t="shared" si="13"/>
        <v>11616.099999999999</v>
      </c>
      <c r="E116" s="40">
        <f t="shared" si="14"/>
        <v>11615.6</v>
      </c>
      <c r="F116" s="41">
        <f t="shared" si="15"/>
        <v>0.499999999998181</v>
      </c>
      <c r="G116" s="40">
        <v>0</v>
      </c>
      <c r="H116" s="41">
        <v>0</v>
      </c>
      <c r="I116" s="40">
        <v>0</v>
      </c>
      <c r="J116" s="41">
        <v>0</v>
      </c>
      <c r="K116" s="40">
        <v>0</v>
      </c>
      <c r="L116" s="41">
        <v>0</v>
      </c>
      <c r="M116" s="41">
        <f>Cragrayin!Q116</f>
        <v>0</v>
      </c>
      <c r="N116" s="40">
        <v>0</v>
      </c>
      <c r="O116" s="41">
        <f t="shared" si="16"/>
        <v>0</v>
      </c>
      <c r="P116" s="40">
        <f>Cragrayin!U116</f>
        <v>11616.099999999999</v>
      </c>
      <c r="Q116" s="41">
        <v>11615.6</v>
      </c>
      <c r="R116" s="40">
        <f t="shared" si="17"/>
        <v>0.499999999998181</v>
      </c>
      <c r="S116" s="41">
        <f>Cragrayin!Y116</f>
        <v>0</v>
      </c>
      <c r="T116" s="40">
        <v>0</v>
      </c>
      <c r="U116" s="41">
        <f t="shared" si="18"/>
        <v>0</v>
      </c>
      <c r="V116" s="40">
        <f t="shared" si="19"/>
        <v>13792.8</v>
      </c>
      <c r="W116" s="41">
        <f t="shared" si="20"/>
        <v>13194.400000000001</v>
      </c>
      <c r="X116" s="40">
        <f t="shared" si="21"/>
        <v>598.3999999999978</v>
      </c>
      <c r="Y116" s="41">
        <f>Cragrayin!AG116</f>
        <v>12160.1</v>
      </c>
      <c r="Z116" s="40">
        <v>12496.2</v>
      </c>
      <c r="AA116" s="41">
        <f t="shared" si="22"/>
        <v>-336.10000000000036</v>
      </c>
      <c r="AB116" s="40">
        <f>Cragrayin!AK116</f>
        <v>1592.699999999999</v>
      </c>
      <c r="AC116" s="41">
        <v>698.1</v>
      </c>
      <c r="AD116" s="40">
        <f t="shared" si="23"/>
        <v>894.5999999999989</v>
      </c>
      <c r="AE116" s="41">
        <f>Cragrayin!AO116</f>
        <v>0</v>
      </c>
      <c r="AF116" s="40">
        <v>0</v>
      </c>
      <c r="AG116" s="41">
        <f t="shared" si="24"/>
        <v>0</v>
      </c>
      <c r="AH116" s="40">
        <f>Cragrayin!AS116</f>
        <v>40</v>
      </c>
      <c r="AI116" s="41">
        <v>0.1</v>
      </c>
      <c r="AJ116" s="40">
        <f t="shared" si="25"/>
        <v>39.9</v>
      </c>
    </row>
    <row r="117" spans="1:36" ht="13.5">
      <c r="A117" s="45">
        <v>97</v>
      </c>
      <c r="B117" s="56" t="s">
        <v>140</v>
      </c>
      <c r="C117" s="6">
        <v>25.7</v>
      </c>
      <c r="D117" s="41">
        <f t="shared" si="13"/>
        <v>16703.9</v>
      </c>
      <c r="E117" s="40">
        <f t="shared" si="14"/>
        <v>16703.7</v>
      </c>
      <c r="F117" s="41">
        <f t="shared" si="15"/>
        <v>0.2000000000007276</v>
      </c>
      <c r="G117" s="40">
        <v>0</v>
      </c>
      <c r="H117" s="41">
        <v>0</v>
      </c>
      <c r="I117" s="40">
        <v>0</v>
      </c>
      <c r="J117" s="41">
        <v>0</v>
      </c>
      <c r="K117" s="40">
        <v>0</v>
      </c>
      <c r="L117" s="41">
        <v>0</v>
      </c>
      <c r="M117" s="41">
        <f>Cragrayin!Q117</f>
        <v>0</v>
      </c>
      <c r="N117" s="40">
        <v>0</v>
      </c>
      <c r="O117" s="41">
        <f t="shared" si="16"/>
        <v>0</v>
      </c>
      <c r="P117" s="40">
        <f>Cragrayin!U117</f>
        <v>16703.9</v>
      </c>
      <c r="Q117" s="41">
        <v>16703.7</v>
      </c>
      <c r="R117" s="40">
        <f t="shared" si="17"/>
        <v>0.2000000000007276</v>
      </c>
      <c r="S117" s="41">
        <f>Cragrayin!Y117</f>
        <v>0</v>
      </c>
      <c r="T117" s="40">
        <v>0</v>
      </c>
      <c r="U117" s="41">
        <f t="shared" si="18"/>
        <v>0</v>
      </c>
      <c r="V117" s="40">
        <f t="shared" si="19"/>
        <v>16729.6</v>
      </c>
      <c r="W117" s="41">
        <f t="shared" si="20"/>
        <v>14233.4</v>
      </c>
      <c r="X117" s="40">
        <f t="shared" si="21"/>
        <v>2496.199999999999</v>
      </c>
      <c r="Y117" s="41">
        <f>Cragrayin!AG117</f>
        <v>13245.6</v>
      </c>
      <c r="Z117" s="40">
        <v>10933</v>
      </c>
      <c r="AA117" s="41">
        <f t="shared" si="22"/>
        <v>2312.6000000000004</v>
      </c>
      <c r="AB117" s="40">
        <f>Cragrayin!AK117</f>
        <v>3463.999999999998</v>
      </c>
      <c r="AC117" s="41">
        <v>3280.4</v>
      </c>
      <c r="AD117" s="40">
        <f t="shared" si="23"/>
        <v>183.5999999999981</v>
      </c>
      <c r="AE117" s="41">
        <f>Cragrayin!AO117</f>
        <v>0</v>
      </c>
      <c r="AF117" s="40">
        <v>0</v>
      </c>
      <c r="AG117" s="41">
        <f t="shared" si="24"/>
        <v>0</v>
      </c>
      <c r="AH117" s="40">
        <f>Cragrayin!AS117</f>
        <v>20</v>
      </c>
      <c r="AI117" s="41">
        <v>20</v>
      </c>
      <c r="AJ117" s="40">
        <f t="shared" si="25"/>
        <v>0</v>
      </c>
    </row>
    <row r="118" spans="1:36" ht="25.5">
      <c r="A118" s="45">
        <v>98</v>
      </c>
      <c r="B118" s="56" t="s">
        <v>141</v>
      </c>
      <c r="C118" s="6">
        <v>136.5</v>
      </c>
      <c r="D118" s="41">
        <f t="shared" si="13"/>
        <v>10536.9</v>
      </c>
      <c r="E118" s="40">
        <f t="shared" si="14"/>
        <v>10535.7</v>
      </c>
      <c r="F118" s="41">
        <f t="shared" si="15"/>
        <v>1.1999999999989086</v>
      </c>
      <c r="G118" s="40">
        <v>0</v>
      </c>
      <c r="H118" s="41">
        <v>0</v>
      </c>
      <c r="I118" s="40">
        <v>0</v>
      </c>
      <c r="J118" s="41">
        <v>0</v>
      </c>
      <c r="K118" s="40">
        <v>0</v>
      </c>
      <c r="L118" s="41">
        <v>0</v>
      </c>
      <c r="M118" s="41">
        <f>Cragrayin!Q118</f>
        <v>0</v>
      </c>
      <c r="N118" s="40">
        <v>0</v>
      </c>
      <c r="O118" s="41">
        <f t="shared" si="16"/>
        <v>0</v>
      </c>
      <c r="P118" s="40">
        <f>Cragrayin!U118</f>
        <v>10536.9</v>
      </c>
      <c r="Q118" s="41">
        <v>10535.7</v>
      </c>
      <c r="R118" s="40">
        <f t="shared" si="17"/>
        <v>1.1999999999989086</v>
      </c>
      <c r="S118" s="41">
        <f>Cragrayin!Y118</f>
        <v>0</v>
      </c>
      <c r="T118" s="40">
        <v>0</v>
      </c>
      <c r="U118" s="41">
        <f t="shared" si="18"/>
        <v>0</v>
      </c>
      <c r="V118" s="40">
        <f t="shared" si="19"/>
        <v>10719.6</v>
      </c>
      <c r="W118" s="41">
        <f t="shared" si="20"/>
        <v>9967.699999999999</v>
      </c>
      <c r="X118" s="40">
        <f t="shared" si="21"/>
        <v>751.9000000000015</v>
      </c>
      <c r="Y118" s="41">
        <f>Cragrayin!AG118</f>
        <v>9762.9</v>
      </c>
      <c r="Z118" s="40">
        <v>9313.3</v>
      </c>
      <c r="AA118" s="41">
        <f t="shared" si="22"/>
        <v>449.60000000000036</v>
      </c>
      <c r="AB118" s="40">
        <f>Cragrayin!AK118</f>
        <v>875.5</v>
      </c>
      <c r="AC118" s="41">
        <v>634.4</v>
      </c>
      <c r="AD118" s="40">
        <f t="shared" si="23"/>
        <v>241.10000000000002</v>
      </c>
      <c r="AE118" s="41">
        <f>Cragrayin!AO118</f>
        <v>0</v>
      </c>
      <c r="AF118" s="40">
        <v>0</v>
      </c>
      <c r="AG118" s="41">
        <v>0</v>
      </c>
      <c r="AH118" s="40">
        <f>Cragrayin!AS118</f>
        <v>81.2</v>
      </c>
      <c r="AI118" s="41">
        <v>20</v>
      </c>
      <c r="AJ118" s="40">
        <f t="shared" si="25"/>
        <v>61.2</v>
      </c>
    </row>
    <row r="119" spans="1:36" ht="13.5">
      <c r="A119" s="45">
        <v>99</v>
      </c>
      <c r="B119" s="56" t="s">
        <v>142</v>
      </c>
      <c r="C119" s="6">
        <v>692.4</v>
      </c>
      <c r="D119" s="41">
        <f t="shared" si="13"/>
        <v>11285.8</v>
      </c>
      <c r="E119" s="40">
        <f t="shared" si="14"/>
        <v>11285.3</v>
      </c>
      <c r="F119" s="41">
        <f t="shared" si="15"/>
        <v>0.5</v>
      </c>
      <c r="G119" s="40">
        <v>0</v>
      </c>
      <c r="H119" s="41">
        <v>0</v>
      </c>
      <c r="I119" s="40">
        <v>0</v>
      </c>
      <c r="J119" s="41">
        <v>0</v>
      </c>
      <c r="K119" s="40">
        <v>0</v>
      </c>
      <c r="L119" s="41">
        <v>0</v>
      </c>
      <c r="M119" s="41">
        <f>Cragrayin!Q119</f>
        <v>0</v>
      </c>
      <c r="N119" s="40">
        <v>0</v>
      </c>
      <c r="O119" s="41">
        <f t="shared" si="16"/>
        <v>0</v>
      </c>
      <c r="P119" s="40">
        <f>Cragrayin!U119</f>
        <v>11285.8</v>
      </c>
      <c r="Q119" s="41">
        <v>11285.3</v>
      </c>
      <c r="R119" s="40">
        <f t="shared" si="17"/>
        <v>0.5</v>
      </c>
      <c r="S119" s="41">
        <f>Cragrayin!Y119</f>
        <v>0</v>
      </c>
      <c r="T119" s="40">
        <v>0</v>
      </c>
      <c r="U119" s="41">
        <f t="shared" si="18"/>
        <v>0</v>
      </c>
      <c r="V119" s="40">
        <f t="shared" si="19"/>
        <v>11978.2</v>
      </c>
      <c r="W119" s="41">
        <f t="shared" si="20"/>
        <v>11379.6</v>
      </c>
      <c r="X119" s="40">
        <f t="shared" si="21"/>
        <v>598.6000000000004</v>
      </c>
      <c r="Y119" s="41">
        <f>Cragrayin!AG119</f>
        <v>10627.2</v>
      </c>
      <c r="Z119" s="40">
        <v>10519.8</v>
      </c>
      <c r="AA119" s="41">
        <f t="shared" si="22"/>
        <v>107.40000000000146</v>
      </c>
      <c r="AB119" s="40">
        <f>Cragrayin!AK119</f>
        <v>1090</v>
      </c>
      <c r="AC119" s="41">
        <v>773.2</v>
      </c>
      <c r="AD119" s="40">
        <f t="shared" si="23"/>
        <v>316.79999999999995</v>
      </c>
      <c r="AE119" s="41">
        <f>Cragrayin!AO119</f>
        <v>0</v>
      </c>
      <c r="AF119" s="40">
        <v>0</v>
      </c>
      <c r="AG119" s="41">
        <f t="shared" si="24"/>
        <v>0</v>
      </c>
      <c r="AH119" s="40">
        <f>Cragrayin!AS119</f>
        <v>261</v>
      </c>
      <c r="AI119" s="41">
        <v>86.6</v>
      </c>
      <c r="AJ119" s="40">
        <f t="shared" si="25"/>
        <v>174.4</v>
      </c>
    </row>
    <row r="120" spans="1:36" ht="13.5">
      <c r="A120" s="45">
        <v>100</v>
      </c>
      <c r="B120" s="56" t="s">
        <v>143</v>
      </c>
      <c r="C120" s="6">
        <v>621.3</v>
      </c>
      <c r="D120" s="41">
        <f t="shared" si="13"/>
        <v>12186.4</v>
      </c>
      <c r="E120" s="40">
        <f t="shared" si="14"/>
        <v>12189.1</v>
      </c>
      <c r="F120" s="41">
        <f t="shared" si="15"/>
        <v>-2.7000000000007276</v>
      </c>
      <c r="G120" s="40">
        <v>0</v>
      </c>
      <c r="H120" s="41">
        <v>0</v>
      </c>
      <c r="I120" s="40">
        <v>0</v>
      </c>
      <c r="J120" s="41">
        <v>0</v>
      </c>
      <c r="K120" s="40">
        <v>0</v>
      </c>
      <c r="L120" s="41">
        <v>0</v>
      </c>
      <c r="M120" s="41">
        <f>Cragrayin!Q120</f>
        <v>0</v>
      </c>
      <c r="N120" s="40">
        <v>0</v>
      </c>
      <c r="O120" s="41">
        <f t="shared" si="16"/>
        <v>0</v>
      </c>
      <c r="P120" s="40">
        <f>Cragrayin!U120</f>
        <v>12186.4</v>
      </c>
      <c r="Q120" s="41">
        <v>12186.1</v>
      </c>
      <c r="R120" s="40">
        <f t="shared" si="17"/>
        <v>0.2999999999992724</v>
      </c>
      <c r="S120" s="41">
        <f>Cragrayin!Y120</f>
        <v>0</v>
      </c>
      <c r="T120" s="40">
        <v>3</v>
      </c>
      <c r="U120" s="41">
        <f t="shared" si="18"/>
        <v>-3</v>
      </c>
      <c r="V120" s="40">
        <f t="shared" si="19"/>
        <v>12869.8</v>
      </c>
      <c r="W120" s="41">
        <f t="shared" si="20"/>
        <v>12503.5</v>
      </c>
      <c r="X120" s="40">
        <f t="shared" si="21"/>
        <v>366.2999999999993</v>
      </c>
      <c r="Y120" s="41">
        <f>Cragrayin!AG120</f>
        <v>11509.8</v>
      </c>
      <c r="Z120" s="40">
        <v>11368.4</v>
      </c>
      <c r="AA120" s="41">
        <f t="shared" si="22"/>
        <v>141.39999999999964</v>
      </c>
      <c r="AB120" s="40">
        <f>Cragrayin!AK120</f>
        <v>1314</v>
      </c>
      <c r="AC120" s="41">
        <v>1101.6</v>
      </c>
      <c r="AD120" s="40">
        <f t="shared" si="23"/>
        <v>212.4000000000001</v>
      </c>
      <c r="AE120" s="41">
        <f>Cragrayin!AO120</f>
        <v>0</v>
      </c>
      <c r="AF120" s="40">
        <v>0</v>
      </c>
      <c r="AG120" s="41">
        <f t="shared" si="24"/>
        <v>0</v>
      </c>
      <c r="AH120" s="40">
        <f>Cragrayin!AS120</f>
        <v>46</v>
      </c>
      <c r="AI120" s="41">
        <v>33.5</v>
      </c>
      <c r="AJ120" s="40">
        <f t="shared" si="25"/>
        <v>12.5</v>
      </c>
    </row>
    <row r="121" spans="1:36" ht="13.5">
      <c r="A121" s="45">
        <v>101</v>
      </c>
      <c r="B121" s="56" t="s">
        <v>112</v>
      </c>
      <c r="C121" s="6">
        <v>171.3</v>
      </c>
      <c r="D121" s="41">
        <f t="shared" si="13"/>
        <v>13419.8</v>
      </c>
      <c r="E121" s="40">
        <f t="shared" si="14"/>
        <v>13219.5</v>
      </c>
      <c r="F121" s="41">
        <f t="shared" si="15"/>
        <v>200.29999999999927</v>
      </c>
      <c r="G121" s="40">
        <v>0</v>
      </c>
      <c r="H121" s="41">
        <v>0</v>
      </c>
      <c r="I121" s="40">
        <v>0</v>
      </c>
      <c r="J121" s="41">
        <v>0</v>
      </c>
      <c r="K121" s="40">
        <v>0</v>
      </c>
      <c r="L121" s="41">
        <v>0</v>
      </c>
      <c r="M121" s="41">
        <f>Cragrayin!Q121</f>
        <v>750</v>
      </c>
      <c r="N121" s="40">
        <v>550</v>
      </c>
      <c r="O121" s="41">
        <f t="shared" si="16"/>
        <v>200</v>
      </c>
      <c r="P121" s="40">
        <f>Cragrayin!U121</f>
        <v>12669.8</v>
      </c>
      <c r="Q121" s="41">
        <v>12669.5</v>
      </c>
      <c r="R121" s="40">
        <f t="shared" si="17"/>
        <v>0.2999999999992724</v>
      </c>
      <c r="S121" s="41">
        <f>Cragrayin!Y121</f>
        <v>0</v>
      </c>
      <c r="T121" s="40">
        <v>0</v>
      </c>
      <c r="U121" s="41">
        <f t="shared" si="18"/>
        <v>0</v>
      </c>
      <c r="V121" s="40">
        <f t="shared" si="19"/>
        <v>13591.1</v>
      </c>
      <c r="W121" s="41">
        <f t="shared" si="20"/>
        <v>12972.9</v>
      </c>
      <c r="X121" s="40">
        <f t="shared" si="21"/>
        <v>618.2000000000007</v>
      </c>
      <c r="Y121" s="41">
        <f>Cragrayin!AG121</f>
        <v>12074.1</v>
      </c>
      <c r="Z121" s="40">
        <v>11861.4</v>
      </c>
      <c r="AA121" s="41">
        <f t="shared" si="22"/>
        <v>212.70000000000073</v>
      </c>
      <c r="AB121" s="40">
        <f>Cragrayin!AK121</f>
        <v>1489</v>
      </c>
      <c r="AC121" s="41">
        <v>1110.8</v>
      </c>
      <c r="AD121" s="40">
        <f t="shared" si="23"/>
        <v>378.20000000000005</v>
      </c>
      <c r="AE121" s="41">
        <f>Cragrayin!AO121</f>
        <v>0</v>
      </c>
      <c r="AF121" s="40">
        <v>0</v>
      </c>
      <c r="AG121" s="41">
        <f t="shared" si="24"/>
        <v>0</v>
      </c>
      <c r="AH121" s="40">
        <f>Cragrayin!AS121</f>
        <v>28</v>
      </c>
      <c r="AI121" s="41">
        <v>0.7</v>
      </c>
      <c r="AJ121" s="40">
        <f t="shared" si="25"/>
        <v>27.3</v>
      </c>
    </row>
    <row r="122" spans="1:36" ht="25.5">
      <c r="A122" s="45">
        <v>102</v>
      </c>
      <c r="B122" s="56" t="s">
        <v>144</v>
      </c>
      <c r="C122" s="6">
        <v>6695.3</v>
      </c>
      <c r="D122" s="41">
        <f t="shared" si="13"/>
        <v>37087.299999999996</v>
      </c>
      <c r="E122" s="40">
        <f t="shared" si="14"/>
        <v>37089.100000000006</v>
      </c>
      <c r="F122" s="41">
        <f t="shared" si="15"/>
        <v>-1.8000000000072758</v>
      </c>
      <c r="G122" s="40">
        <v>0</v>
      </c>
      <c r="H122" s="41">
        <v>0</v>
      </c>
      <c r="I122" s="40">
        <v>0</v>
      </c>
      <c r="J122" s="41">
        <v>0</v>
      </c>
      <c r="K122" s="40">
        <v>0</v>
      </c>
      <c r="L122" s="41">
        <v>0</v>
      </c>
      <c r="M122" s="41">
        <f>Cragrayin!Q122</f>
        <v>0</v>
      </c>
      <c r="N122" s="40">
        <v>0</v>
      </c>
      <c r="O122" s="41">
        <f t="shared" si="16"/>
        <v>0</v>
      </c>
      <c r="P122" s="40">
        <f>Cragrayin!U122</f>
        <v>37087.299999999996</v>
      </c>
      <c r="Q122" s="41">
        <v>37085.8</v>
      </c>
      <c r="R122" s="40">
        <f t="shared" si="17"/>
        <v>1.499999999992724</v>
      </c>
      <c r="S122" s="41">
        <f>Cragrayin!Y122</f>
        <v>0</v>
      </c>
      <c r="T122" s="40">
        <v>3.3</v>
      </c>
      <c r="U122" s="41">
        <f t="shared" si="18"/>
        <v>-3.3</v>
      </c>
      <c r="V122" s="40">
        <f t="shared" si="19"/>
        <v>44190.399999999994</v>
      </c>
      <c r="W122" s="41">
        <f t="shared" si="20"/>
        <v>37218.1</v>
      </c>
      <c r="X122" s="40">
        <f t="shared" si="21"/>
        <v>6972.299999999996</v>
      </c>
      <c r="Y122" s="41">
        <f>Cragrayin!AG122</f>
        <v>35902.5</v>
      </c>
      <c r="Z122" s="40">
        <v>33188.4</v>
      </c>
      <c r="AA122" s="41">
        <f t="shared" si="22"/>
        <v>2714.0999999999985</v>
      </c>
      <c r="AB122" s="40">
        <f>Cragrayin!AK122</f>
        <v>6616.899999999994</v>
      </c>
      <c r="AC122" s="41">
        <v>2953.7</v>
      </c>
      <c r="AD122" s="40">
        <f t="shared" si="23"/>
        <v>3663.1999999999944</v>
      </c>
      <c r="AE122" s="41">
        <f>Cragrayin!AO122</f>
        <v>1000</v>
      </c>
      <c r="AF122" s="40">
        <v>1000</v>
      </c>
      <c r="AG122" s="41">
        <f t="shared" si="24"/>
        <v>0</v>
      </c>
      <c r="AH122" s="40">
        <f>Cragrayin!AS122</f>
        <v>671</v>
      </c>
      <c r="AI122" s="41">
        <v>76</v>
      </c>
      <c r="AJ122" s="40">
        <f t="shared" si="25"/>
        <v>595</v>
      </c>
    </row>
    <row r="123" spans="1:36" ht="13.5">
      <c r="A123" s="45">
        <v>103</v>
      </c>
      <c r="B123" s="54" t="s">
        <v>145</v>
      </c>
      <c r="C123" s="6">
        <v>1407.1</v>
      </c>
      <c r="D123" s="41">
        <f t="shared" si="13"/>
        <v>12163.8</v>
      </c>
      <c r="E123" s="40">
        <f t="shared" si="14"/>
        <v>12192.199999999999</v>
      </c>
      <c r="F123" s="41">
        <f t="shared" si="15"/>
        <v>-28.4</v>
      </c>
      <c r="G123" s="40">
        <v>0</v>
      </c>
      <c r="H123" s="41">
        <v>0</v>
      </c>
      <c r="I123" s="40">
        <v>0</v>
      </c>
      <c r="J123" s="41">
        <v>0</v>
      </c>
      <c r="K123" s="40">
        <v>0</v>
      </c>
      <c r="L123" s="41">
        <v>0</v>
      </c>
      <c r="M123" s="41">
        <f>Cragrayin!Q123</f>
        <v>0</v>
      </c>
      <c r="N123" s="40">
        <v>28.9</v>
      </c>
      <c r="O123" s="41">
        <f t="shared" si="16"/>
        <v>-28.9</v>
      </c>
      <c r="P123" s="40">
        <f>Cragrayin!U123</f>
        <v>12163.8</v>
      </c>
      <c r="Q123" s="41">
        <v>12163.3</v>
      </c>
      <c r="R123" s="40">
        <f t="shared" si="17"/>
        <v>0.5</v>
      </c>
      <c r="S123" s="41">
        <f>Cragrayin!Y123</f>
        <v>0</v>
      </c>
      <c r="T123" s="40">
        <v>0</v>
      </c>
      <c r="U123" s="41">
        <f t="shared" si="18"/>
        <v>0</v>
      </c>
      <c r="V123" s="40">
        <f t="shared" si="19"/>
        <v>13579.8</v>
      </c>
      <c r="W123" s="41">
        <f t="shared" si="20"/>
        <v>12618.7</v>
      </c>
      <c r="X123" s="40">
        <f t="shared" si="21"/>
        <v>961.0999999999985</v>
      </c>
      <c r="Y123" s="41">
        <f>Cragrayin!AG123</f>
        <v>12404.8</v>
      </c>
      <c r="Z123" s="40">
        <v>12064.8</v>
      </c>
      <c r="AA123" s="41">
        <f t="shared" si="22"/>
        <v>340</v>
      </c>
      <c r="AB123" s="40">
        <f>Cragrayin!AK123</f>
        <v>750</v>
      </c>
      <c r="AC123" s="41">
        <v>553.2</v>
      </c>
      <c r="AD123" s="40">
        <f t="shared" si="23"/>
        <v>196.79999999999995</v>
      </c>
      <c r="AE123" s="41">
        <f>Cragrayin!AO123</f>
        <v>0</v>
      </c>
      <c r="AF123" s="40">
        <v>0</v>
      </c>
      <c r="AG123" s="41">
        <f t="shared" si="24"/>
        <v>0</v>
      </c>
      <c r="AH123" s="40">
        <f>Cragrayin!AS123</f>
        <v>425</v>
      </c>
      <c r="AI123" s="41">
        <v>0.7</v>
      </c>
      <c r="AJ123" s="40">
        <f t="shared" si="25"/>
        <v>424.3</v>
      </c>
    </row>
    <row r="124" spans="1:36" ht="25.5">
      <c r="A124" s="45">
        <v>104</v>
      </c>
      <c r="B124" s="54" t="s">
        <v>146</v>
      </c>
      <c r="C124" s="6">
        <v>4321.6</v>
      </c>
      <c r="D124" s="41">
        <f t="shared" si="13"/>
        <v>22271</v>
      </c>
      <c r="E124" s="40">
        <f t="shared" si="14"/>
        <v>22270.8</v>
      </c>
      <c r="F124" s="41">
        <f t="shared" si="15"/>
        <v>0.2000000000007276</v>
      </c>
      <c r="G124" s="40">
        <v>0</v>
      </c>
      <c r="H124" s="41">
        <v>0</v>
      </c>
      <c r="I124" s="40">
        <v>0</v>
      </c>
      <c r="J124" s="41">
        <v>0</v>
      </c>
      <c r="K124" s="40">
        <v>0</v>
      </c>
      <c r="L124" s="41">
        <v>0</v>
      </c>
      <c r="M124" s="41">
        <f>Cragrayin!Q124</f>
        <v>0</v>
      </c>
      <c r="N124" s="40">
        <v>0</v>
      </c>
      <c r="O124" s="41">
        <f t="shared" si="16"/>
        <v>0</v>
      </c>
      <c r="P124" s="40">
        <f>Cragrayin!U124</f>
        <v>22268</v>
      </c>
      <c r="Q124" s="41">
        <v>22267.8</v>
      </c>
      <c r="R124" s="40">
        <f t="shared" si="17"/>
        <v>0.2000000000007276</v>
      </c>
      <c r="S124" s="41">
        <f>Cragrayin!Y124</f>
        <v>3</v>
      </c>
      <c r="T124" s="40">
        <v>3</v>
      </c>
      <c r="U124" s="41">
        <f t="shared" si="18"/>
        <v>0</v>
      </c>
      <c r="V124" s="40">
        <f t="shared" si="19"/>
        <v>26592.6</v>
      </c>
      <c r="W124" s="41">
        <f t="shared" si="20"/>
        <v>20568</v>
      </c>
      <c r="X124" s="40">
        <f t="shared" si="21"/>
        <v>6024.5999999999985</v>
      </c>
      <c r="Y124" s="41">
        <f>Cragrayin!AG124</f>
        <v>19879.6</v>
      </c>
      <c r="Z124" s="40">
        <v>17727</v>
      </c>
      <c r="AA124" s="41">
        <f t="shared" si="22"/>
        <v>2152.5999999999985</v>
      </c>
      <c r="AB124" s="40">
        <f>Cragrayin!AK124</f>
        <v>6619</v>
      </c>
      <c r="AC124" s="41">
        <v>2807</v>
      </c>
      <c r="AD124" s="40">
        <f t="shared" si="23"/>
        <v>3812</v>
      </c>
      <c r="AE124" s="41">
        <f>Cragrayin!AO124</f>
        <v>25</v>
      </c>
      <c r="AF124" s="40">
        <v>25</v>
      </c>
      <c r="AG124" s="41">
        <f t="shared" si="24"/>
        <v>0</v>
      </c>
      <c r="AH124" s="40">
        <f>Cragrayin!AS124</f>
        <v>69</v>
      </c>
      <c r="AI124" s="41">
        <v>9</v>
      </c>
      <c r="AJ124" s="40">
        <f t="shared" si="25"/>
        <v>60</v>
      </c>
    </row>
    <row r="125" spans="1:36" ht="13.5">
      <c r="A125" s="45">
        <v>105</v>
      </c>
      <c r="B125" s="56" t="s">
        <v>147</v>
      </c>
      <c r="C125" s="6">
        <v>18.2</v>
      </c>
      <c r="D125" s="41">
        <f t="shared" si="13"/>
        <v>13282.5</v>
      </c>
      <c r="E125" s="40">
        <f t="shared" si="14"/>
        <v>13282.2</v>
      </c>
      <c r="F125" s="41">
        <f t="shared" si="15"/>
        <v>0.2999999999992724</v>
      </c>
      <c r="G125" s="40">
        <v>0</v>
      </c>
      <c r="H125" s="41">
        <v>0</v>
      </c>
      <c r="I125" s="40">
        <v>0</v>
      </c>
      <c r="J125" s="41">
        <v>0</v>
      </c>
      <c r="K125" s="40">
        <v>0</v>
      </c>
      <c r="L125" s="41">
        <v>0</v>
      </c>
      <c r="M125" s="41">
        <f>Cragrayin!Q125</f>
        <v>0</v>
      </c>
      <c r="N125" s="40">
        <v>0</v>
      </c>
      <c r="O125" s="41">
        <f t="shared" si="16"/>
        <v>0</v>
      </c>
      <c r="P125" s="40">
        <f>Cragrayin!U125</f>
        <v>13282.5</v>
      </c>
      <c r="Q125" s="41">
        <v>13282.2</v>
      </c>
      <c r="R125" s="40">
        <f t="shared" si="17"/>
        <v>0.2999999999992724</v>
      </c>
      <c r="S125" s="41">
        <f>Cragrayin!Y125</f>
        <v>0</v>
      </c>
      <c r="T125" s="40">
        <v>0</v>
      </c>
      <c r="U125" s="41">
        <f t="shared" si="18"/>
        <v>0</v>
      </c>
      <c r="V125" s="40">
        <f t="shared" si="19"/>
        <v>13375.5</v>
      </c>
      <c r="W125" s="41">
        <f t="shared" si="20"/>
        <v>12743.5</v>
      </c>
      <c r="X125" s="40">
        <f t="shared" si="21"/>
        <v>632</v>
      </c>
      <c r="Y125" s="41">
        <f>Cragrayin!AG125</f>
        <v>12726.5</v>
      </c>
      <c r="Z125" s="40">
        <v>12510</v>
      </c>
      <c r="AA125" s="41">
        <f t="shared" si="22"/>
        <v>216.5</v>
      </c>
      <c r="AB125" s="40">
        <f>Cragrayin!AK125</f>
        <v>638</v>
      </c>
      <c r="AC125" s="41">
        <v>233.5</v>
      </c>
      <c r="AD125" s="40">
        <f t="shared" si="23"/>
        <v>404.5</v>
      </c>
      <c r="AE125" s="41">
        <f>Cragrayin!AO125</f>
        <v>0</v>
      </c>
      <c r="AF125" s="40">
        <v>0</v>
      </c>
      <c r="AG125" s="41">
        <f t="shared" si="24"/>
        <v>0</v>
      </c>
      <c r="AH125" s="40">
        <f>Cragrayin!AS125</f>
        <v>11</v>
      </c>
      <c r="AI125" s="41">
        <v>0</v>
      </c>
      <c r="AJ125" s="40">
        <f t="shared" si="25"/>
        <v>11</v>
      </c>
    </row>
    <row r="126" spans="1:36" ht="25.5">
      <c r="A126" s="45">
        <v>106</v>
      </c>
      <c r="B126" s="56" t="s">
        <v>148</v>
      </c>
      <c r="C126" s="6">
        <v>4572.3</v>
      </c>
      <c r="D126" s="41">
        <f t="shared" si="13"/>
        <v>37899.9</v>
      </c>
      <c r="E126" s="40">
        <f t="shared" si="14"/>
        <v>38133.4</v>
      </c>
      <c r="F126" s="41">
        <f t="shared" si="15"/>
        <v>-233.50000000000145</v>
      </c>
      <c r="G126" s="40">
        <v>0</v>
      </c>
      <c r="H126" s="41">
        <v>0</v>
      </c>
      <c r="I126" s="40">
        <v>0</v>
      </c>
      <c r="J126" s="41">
        <v>0</v>
      </c>
      <c r="K126" s="40">
        <v>0</v>
      </c>
      <c r="L126" s="41">
        <v>0</v>
      </c>
      <c r="M126" s="41">
        <f>Cragrayin!Q126</f>
        <v>0</v>
      </c>
      <c r="N126" s="40">
        <v>0</v>
      </c>
      <c r="O126" s="41">
        <f t="shared" si="16"/>
        <v>0</v>
      </c>
      <c r="P126" s="40">
        <f>Cragrayin!U126</f>
        <v>37899.9</v>
      </c>
      <c r="Q126" s="41">
        <v>37898.8</v>
      </c>
      <c r="R126" s="40">
        <f t="shared" si="17"/>
        <v>1.0999999999985448</v>
      </c>
      <c r="S126" s="41">
        <f>Cragrayin!Y126</f>
        <v>0</v>
      </c>
      <c r="T126" s="40">
        <v>234.6</v>
      </c>
      <c r="U126" s="41">
        <f t="shared" si="18"/>
        <v>-234.6</v>
      </c>
      <c r="V126" s="40">
        <f t="shared" si="19"/>
        <v>42744.899999999994</v>
      </c>
      <c r="W126" s="41">
        <f t="shared" si="20"/>
        <v>39808.8</v>
      </c>
      <c r="X126" s="40">
        <f t="shared" si="21"/>
        <v>2936.0999999999913</v>
      </c>
      <c r="Y126" s="41">
        <f>Cragrayin!AG126</f>
        <v>35672.1</v>
      </c>
      <c r="Z126" s="40">
        <v>34184.5</v>
      </c>
      <c r="AA126" s="41">
        <f t="shared" si="22"/>
        <v>1487.5999999999985</v>
      </c>
      <c r="AB126" s="40">
        <f>Cragrayin!AK126</f>
        <v>5992.799999999996</v>
      </c>
      <c r="AC126" s="41">
        <v>4578.3</v>
      </c>
      <c r="AD126" s="40">
        <f t="shared" si="23"/>
        <v>1414.4999999999955</v>
      </c>
      <c r="AE126" s="41">
        <f>Cragrayin!AO126</f>
        <v>1000</v>
      </c>
      <c r="AF126" s="40">
        <v>1000</v>
      </c>
      <c r="AG126" s="41">
        <f t="shared" si="24"/>
        <v>0</v>
      </c>
      <c r="AH126" s="40">
        <f>Cragrayin!AS126</f>
        <v>80</v>
      </c>
      <c r="AI126" s="41">
        <v>46</v>
      </c>
      <c r="AJ126" s="40">
        <f t="shared" si="25"/>
        <v>34</v>
      </c>
    </row>
    <row r="127" spans="1:36" ht="13.5">
      <c r="A127" s="45">
        <v>107</v>
      </c>
      <c r="B127" s="56" t="s">
        <v>149</v>
      </c>
      <c r="C127" s="6">
        <v>451.8</v>
      </c>
      <c r="D127" s="41">
        <f t="shared" si="13"/>
        <v>16009.5</v>
      </c>
      <c r="E127" s="40">
        <f t="shared" si="14"/>
        <v>16009.5</v>
      </c>
      <c r="F127" s="41">
        <f t="shared" si="15"/>
        <v>0</v>
      </c>
      <c r="G127" s="40">
        <v>0</v>
      </c>
      <c r="H127" s="41">
        <v>0</v>
      </c>
      <c r="I127" s="40">
        <v>0</v>
      </c>
      <c r="J127" s="41">
        <v>0</v>
      </c>
      <c r="K127" s="40">
        <v>0</v>
      </c>
      <c r="L127" s="41">
        <v>0</v>
      </c>
      <c r="M127" s="41">
        <f>Cragrayin!Q127</f>
        <v>0</v>
      </c>
      <c r="N127" s="40">
        <v>0</v>
      </c>
      <c r="O127" s="41">
        <f t="shared" si="16"/>
        <v>0</v>
      </c>
      <c r="P127" s="40">
        <f>Cragrayin!U127</f>
        <v>16009.5</v>
      </c>
      <c r="Q127" s="41">
        <v>16009.5</v>
      </c>
      <c r="R127" s="40">
        <f t="shared" si="17"/>
        <v>0</v>
      </c>
      <c r="S127" s="41">
        <f>Cragrayin!Y127</f>
        <v>0</v>
      </c>
      <c r="T127" s="40">
        <v>0</v>
      </c>
      <c r="U127" s="41">
        <f t="shared" si="18"/>
        <v>0</v>
      </c>
      <c r="V127" s="40">
        <f t="shared" si="19"/>
        <v>16799.3</v>
      </c>
      <c r="W127" s="41">
        <f t="shared" si="20"/>
        <v>16222.4</v>
      </c>
      <c r="X127" s="40">
        <f t="shared" si="21"/>
        <v>576.8999999999996</v>
      </c>
      <c r="Y127" s="41">
        <f>Cragrayin!AG127</f>
        <v>15398.3</v>
      </c>
      <c r="Z127" s="40">
        <v>15206.8</v>
      </c>
      <c r="AA127" s="41">
        <f t="shared" si="22"/>
        <v>191.5</v>
      </c>
      <c r="AB127" s="40">
        <f>Cragrayin!AK127</f>
        <v>1276</v>
      </c>
      <c r="AC127" s="41">
        <v>895.6</v>
      </c>
      <c r="AD127" s="40">
        <f t="shared" si="23"/>
        <v>380.4</v>
      </c>
      <c r="AE127" s="41">
        <f>Cragrayin!AO127</f>
        <v>0</v>
      </c>
      <c r="AF127" s="40">
        <v>0</v>
      </c>
      <c r="AG127" s="41">
        <f t="shared" si="24"/>
        <v>0</v>
      </c>
      <c r="AH127" s="40">
        <f>Cragrayin!AS127</f>
        <v>125</v>
      </c>
      <c r="AI127" s="41">
        <v>120</v>
      </c>
      <c r="AJ127" s="40">
        <f t="shared" si="25"/>
        <v>5</v>
      </c>
    </row>
    <row r="128" spans="1:36" ht="13.5">
      <c r="A128" s="45">
        <v>108</v>
      </c>
      <c r="B128" s="56" t="s">
        <v>150</v>
      </c>
      <c r="C128" s="6">
        <v>3460</v>
      </c>
      <c r="D128" s="41">
        <f t="shared" si="13"/>
        <v>19326.9</v>
      </c>
      <c r="E128" s="40">
        <f t="shared" si="14"/>
        <v>19326.1</v>
      </c>
      <c r="F128" s="41">
        <f t="shared" si="15"/>
        <v>0.8000000000029104</v>
      </c>
      <c r="G128" s="40">
        <v>0</v>
      </c>
      <c r="H128" s="41">
        <v>0</v>
      </c>
      <c r="I128" s="40">
        <v>0</v>
      </c>
      <c r="J128" s="41">
        <v>0</v>
      </c>
      <c r="K128" s="40">
        <v>0</v>
      </c>
      <c r="L128" s="41">
        <v>0</v>
      </c>
      <c r="M128" s="41">
        <f>Cragrayin!Q128</f>
        <v>0</v>
      </c>
      <c r="N128" s="40">
        <v>0</v>
      </c>
      <c r="O128" s="41">
        <f t="shared" si="16"/>
        <v>0</v>
      </c>
      <c r="P128" s="40">
        <f>Cragrayin!U128</f>
        <v>19326.9</v>
      </c>
      <c r="Q128" s="41">
        <v>19326.1</v>
      </c>
      <c r="R128" s="40">
        <f t="shared" si="17"/>
        <v>0.8000000000029104</v>
      </c>
      <c r="S128" s="41">
        <f>Cragrayin!Y128</f>
        <v>0</v>
      </c>
      <c r="T128" s="40">
        <v>0</v>
      </c>
      <c r="U128" s="41">
        <f t="shared" si="18"/>
        <v>0</v>
      </c>
      <c r="V128" s="40">
        <f t="shared" si="19"/>
        <v>23165.2</v>
      </c>
      <c r="W128" s="41">
        <f t="shared" si="20"/>
        <v>19906.600000000002</v>
      </c>
      <c r="X128" s="40">
        <f t="shared" si="21"/>
        <v>3258.5999999999985</v>
      </c>
      <c r="Y128" s="41">
        <f>Cragrayin!AG128</f>
        <v>18405.2</v>
      </c>
      <c r="Z128" s="40">
        <v>17135.2</v>
      </c>
      <c r="AA128" s="41">
        <f t="shared" si="22"/>
        <v>1270</v>
      </c>
      <c r="AB128" s="40">
        <f>Cragrayin!AK128</f>
        <v>3690</v>
      </c>
      <c r="AC128" s="41">
        <v>2188.4</v>
      </c>
      <c r="AD128" s="40">
        <f t="shared" si="23"/>
        <v>1501.6</v>
      </c>
      <c r="AE128" s="41">
        <f>Cragrayin!AO128</f>
        <v>0</v>
      </c>
      <c r="AF128" s="40">
        <v>0</v>
      </c>
      <c r="AG128" s="41">
        <f t="shared" si="24"/>
        <v>0</v>
      </c>
      <c r="AH128" s="40">
        <f>Cragrayin!AS128</f>
        <v>1070</v>
      </c>
      <c r="AI128" s="41">
        <v>583</v>
      </c>
      <c r="AJ128" s="40">
        <f t="shared" si="25"/>
        <v>487</v>
      </c>
    </row>
    <row r="129" spans="1:36" ht="13.5">
      <c r="A129" s="45">
        <v>109</v>
      </c>
      <c r="B129" s="56" t="s">
        <v>151</v>
      </c>
      <c r="C129" s="6">
        <v>1034.8</v>
      </c>
      <c r="D129" s="41">
        <f t="shared" si="13"/>
        <v>6998.6</v>
      </c>
      <c r="E129" s="40">
        <f t="shared" si="14"/>
        <v>6998.4</v>
      </c>
      <c r="F129" s="41">
        <f t="shared" si="15"/>
        <v>0.2000000000007276</v>
      </c>
      <c r="G129" s="40">
        <v>0</v>
      </c>
      <c r="H129" s="41">
        <v>0</v>
      </c>
      <c r="I129" s="40">
        <v>0</v>
      </c>
      <c r="J129" s="41">
        <v>0</v>
      </c>
      <c r="K129" s="40">
        <v>0</v>
      </c>
      <c r="L129" s="41">
        <v>0</v>
      </c>
      <c r="M129" s="41">
        <f>Cragrayin!Q129</f>
        <v>0</v>
      </c>
      <c r="N129" s="40">
        <v>0</v>
      </c>
      <c r="O129" s="41">
        <f t="shared" si="16"/>
        <v>0</v>
      </c>
      <c r="P129" s="40">
        <f>Cragrayin!U129</f>
        <v>6998.6</v>
      </c>
      <c r="Q129" s="41">
        <v>6998.4</v>
      </c>
      <c r="R129" s="40">
        <f t="shared" si="17"/>
        <v>0.2000000000007276</v>
      </c>
      <c r="S129" s="41">
        <f>Cragrayin!Y129</f>
        <v>0</v>
      </c>
      <c r="T129" s="40">
        <v>0</v>
      </c>
      <c r="U129" s="41">
        <f t="shared" si="18"/>
        <v>0</v>
      </c>
      <c r="V129" s="40">
        <f t="shared" si="19"/>
        <v>8065.4</v>
      </c>
      <c r="W129" s="41">
        <f t="shared" si="20"/>
        <v>6969.599999999999</v>
      </c>
      <c r="X129" s="40">
        <f t="shared" si="21"/>
        <v>1095.8000000000002</v>
      </c>
      <c r="Y129" s="41">
        <f>Cragrayin!AG129</f>
        <v>6400</v>
      </c>
      <c r="Z129" s="40">
        <v>6240.2</v>
      </c>
      <c r="AA129" s="41">
        <f t="shared" si="22"/>
        <v>159.80000000000018</v>
      </c>
      <c r="AB129" s="40">
        <f>Cragrayin!AK129</f>
        <v>1635.3999999999996</v>
      </c>
      <c r="AC129" s="41">
        <v>729.2</v>
      </c>
      <c r="AD129" s="40">
        <f t="shared" si="23"/>
        <v>906.1999999999996</v>
      </c>
      <c r="AE129" s="41">
        <f>Cragrayin!AO129</f>
        <v>0</v>
      </c>
      <c r="AF129" s="40">
        <v>0</v>
      </c>
      <c r="AG129" s="41">
        <f t="shared" si="24"/>
        <v>0</v>
      </c>
      <c r="AH129" s="40">
        <f>Cragrayin!AS129</f>
        <v>30</v>
      </c>
      <c r="AI129" s="41">
        <v>0.2</v>
      </c>
      <c r="AJ129" s="40">
        <f t="shared" si="25"/>
        <v>29.8</v>
      </c>
    </row>
    <row r="130" spans="1:36" ht="16.5">
      <c r="A130" s="45">
        <v>110</v>
      </c>
      <c r="B130" s="56" t="s">
        <v>152</v>
      </c>
      <c r="C130" s="6">
        <v>1104.8</v>
      </c>
      <c r="D130" s="41">
        <f t="shared" si="13"/>
        <v>23990.600000000002</v>
      </c>
      <c r="E130" s="40">
        <f t="shared" si="14"/>
        <v>23989.3</v>
      </c>
      <c r="F130" s="41">
        <f t="shared" si="15"/>
        <v>1.3000000000029104</v>
      </c>
      <c r="G130" s="40">
        <v>0</v>
      </c>
      <c r="H130" s="41">
        <v>0</v>
      </c>
      <c r="I130" s="40">
        <v>0</v>
      </c>
      <c r="J130" s="41">
        <v>0</v>
      </c>
      <c r="K130" s="40">
        <v>0</v>
      </c>
      <c r="L130" s="41">
        <v>0</v>
      </c>
      <c r="M130" s="41">
        <f>Cragrayin!Q130</f>
        <v>0</v>
      </c>
      <c r="N130" s="40">
        <v>0</v>
      </c>
      <c r="O130" s="41">
        <f t="shared" si="16"/>
        <v>0</v>
      </c>
      <c r="P130" s="40">
        <f>Cragrayin!U130</f>
        <v>23990.600000000002</v>
      </c>
      <c r="Q130" s="46">
        <v>23989.3</v>
      </c>
      <c r="R130" s="40">
        <f t="shared" si="17"/>
        <v>1.3000000000029104</v>
      </c>
      <c r="S130" s="41">
        <f>Cragrayin!Y130</f>
        <v>0</v>
      </c>
      <c r="T130" s="40">
        <v>0</v>
      </c>
      <c r="U130" s="41">
        <f t="shared" si="18"/>
        <v>0</v>
      </c>
      <c r="V130" s="40">
        <f t="shared" si="19"/>
        <v>25095.4</v>
      </c>
      <c r="W130" s="41">
        <f t="shared" si="20"/>
        <v>23339.1</v>
      </c>
      <c r="X130" s="40">
        <f t="shared" si="21"/>
        <v>1756.300000000003</v>
      </c>
      <c r="Y130" s="41">
        <f>Cragrayin!AG130</f>
        <v>21062.600000000002</v>
      </c>
      <c r="Z130" s="47">
        <v>19711.8</v>
      </c>
      <c r="AA130" s="41">
        <f t="shared" si="22"/>
        <v>1350.800000000003</v>
      </c>
      <c r="AB130" s="40">
        <f>Cragrayin!AK130</f>
        <v>3742.7999999999993</v>
      </c>
      <c r="AC130" s="46">
        <v>3536.2</v>
      </c>
      <c r="AD130" s="40">
        <f t="shared" si="23"/>
        <v>206.59999999999945</v>
      </c>
      <c r="AE130" s="41">
        <f>Cragrayin!AO130</f>
        <v>0</v>
      </c>
      <c r="AF130" s="40">
        <v>0</v>
      </c>
      <c r="AG130" s="41">
        <f t="shared" si="24"/>
        <v>0</v>
      </c>
      <c r="AH130" s="40">
        <f>Cragrayin!AS130</f>
        <v>290</v>
      </c>
      <c r="AI130" s="41">
        <v>91.1</v>
      </c>
      <c r="AJ130" s="40">
        <f t="shared" si="25"/>
        <v>198.9</v>
      </c>
    </row>
    <row r="131" spans="1:36" ht="13.5">
      <c r="A131" s="45">
        <v>111</v>
      </c>
      <c r="B131" s="56" t="s">
        <v>153</v>
      </c>
      <c r="C131" s="6">
        <v>1649.5</v>
      </c>
      <c r="D131" s="41">
        <f t="shared" si="13"/>
        <v>20619.8</v>
      </c>
      <c r="E131" s="40">
        <f t="shared" si="14"/>
        <v>20619.4</v>
      </c>
      <c r="F131" s="41">
        <f t="shared" si="15"/>
        <v>0.3999999999978172</v>
      </c>
      <c r="G131" s="40">
        <v>0</v>
      </c>
      <c r="H131" s="41">
        <v>0</v>
      </c>
      <c r="I131" s="40">
        <v>0</v>
      </c>
      <c r="J131" s="41">
        <v>0</v>
      </c>
      <c r="K131" s="40">
        <v>0</v>
      </c>
      <c r="L131" s="41">
        <v>0</v>
      </c>
      <c r="M131" s="41">
        <f>Cragrayin!Q131</f>
        <v>0</v>
      </c>
      <c r="N131" s="40">
        <v>0</v>
      </c>
      <c r="O131" s="41">
        <f t="shared" si="16"/>
        <v>0</v>
      </c>
      <c r="P131" s="40">
        <f>Cragrayin!U131</f>
        <v>20619.8</v>
      </c>
      <c r="Q131" s="41">
        <v>20619.4</v>
      </c>
      <c r="R131" s="40">
        <f t="shared" si="17"/>
        <v>0.3999999999978172</v>
      </c>
      <c r="S131" s="41">
        <f>Cragrayin!Y131</f>
        <v>0</v>
      </c>
      <c r="T131" s="40">
        <v>0</v>
      </c>
      <c r="U131" s="41">
        <f t="shared" si="18"/>
        <v>0</v>
      </c>
      <c r="V131" s="40">
        <f t="shared" si="19"/>
        <v>22271.2</v>
      </c>
      <c r="W131" s="41">
        <f t="shared" si="20"/>
        <v>20122.8</v>
      </c>
      <c r="X131" s="40">
        <f t="shared" si="21"/>
        <v>2148.4000000000015</v>
      </c>
      <c r="Y131" s="41">
        <f>Cragrayin!AG131</f>
        <v>19222.7</v>
      </c>
      <c r="Z131" s="40">
        <v>18110.4</v>
      </c>
      <c r="AA131" s="41">
        <f t="shared" si="22"/>
        <v>1112.2999999999993</v>
      </c>
      <c r="AB131" s="40">
        <v>2976</v>
      </c>
      <c r="AC131" s="41">
        <v>2011.8</v>
      </c>
      <c r="AD131" s="40">
        <f t="shared" si="23"/>
        <v>964.2</v>
      </c>
      <c r="AE131" s="41">
        <f>Cragrayin!AO131</f>
        <v>0</v>
      </c>
      <c r="AF131" s="40">
        <v>0</v>
      </c>
      <c r="AG131" s="41">
        <f t="shared" si="24"/>
        <v>0</v>
      </c>
      <c r="AH131" s="40">
        <v>72.5</v>
      </c>
      <c r="AI131" s="41">
        <v>0.6</v>
      </c>
      <c r="AJ131" s="40">
        <f t="shared" si="25"/>
        <v>71.9</v>
      </c>
    </row>
    <row r="132" spans="1:36" ht="25.5">
      <c r="A132" s="45">
        <v>112</v>
      </c>
      <c r="B132" s="57" t="s">
        <v>154</v>
      </c>
      <c r="C132" s="6">
        <v>2877.2</v>
      </c>
      <c r="D132" s="41">
        <f t="shared" si="13"/>
        <v>36000.2</v>
      </c>
      <c r="E132" s="40">
        <f t="shared" si="14"/>
        <v>36000.200000000004</v>
      </c>
      <c r="F132" s="41">
        <f t="shared" si="15"/>
        <v>-4.365563466279809E-12</v>
      </c>
      <c r="G132" s="40">
        <v>0</v>
      </c>
      <c r="H132" s="41">
        <v>0</v>
      </c>
      <c r="I132" s="40">
        <v>0</v>
      </c>
      <c r="J132" s="41">
        <v>0</v>
      </c>
      <c r="K132" s="40">
        <v>0</v>
      </c>
      <c r="L132" s="41">
        <v>0</v>
      </c>
      <c r="M132" s="41">
        <f>Cragrayin!Q132</f>
        <v>0</v>
      </c>
      <c r="N132" s="40">
        <v>0</v>
      </c>
      <c r="O132" s="41">
        <f t="shared" si="16"/>
        <v>0</v>
      </c>
      <c r="P132" s="40">
        <f>Cragrayin!U132</f>
        <v>36000.2</v>
      </c>
      <c r="Q132" s="41">
        <v>35999.9</v>
      </c>
      <c r="R132" s="40">
        <f t="shared" si="17"/>
        <v>0.2999999999956344</v>
      </c>
      <c r="S132" s="41">
        <f>Cragrayin!Y132</f>
        <v>0</v>
      </c>
      <c r="T132" s="40">
        <v>0.3</v>
      </c>
      <c r="U132" s="41">
        <f t="shared" si="18"/>
        <v>-0.3</v>
      </c>
      <c r="V132" s="40">
        <f t="shared" si="19"/>
        <v>41770.600000000006</v>
      </c>
      <c r="W132" s="41">
        <f t="shared" si="20"/>
        <v>38864.299999999996</v>
      </c>
      <c r="X132" s="40">
        <f t="shared" si="21"/>
        <v>2906.30000000001</v>
      </c>
      <c r="Y132" s="41">
        <f>Cragrayin!AG132</f>
        <v>31988.4</v>
      </c>
      <c r="Z132" s="40">
        <v>32883.6</v>
      </c>
      <c r="AA132" s="41">
        <f t="shared" si="22"/>
        <v>-895.1999999999971</v>
      </c>
      <c r="AB132" s="40">
        <v>9711.2</v>
      </c>
      <c r="AC132" s="41">
        <v>5904.1</v>
      </c>
      <c r="AD132" s="40">
        <f t="shared" si="23"/>
        <v>3807.1000000000004</v>
      </c>
      <c r="AE132" s="41">
        <f>Cragrayin!AO132</f>
        <v>0</v>
      </c>
      <c r="AF132" s="40">
        <v>0</v>
      </c>
      <c r="AG132" s="41">
        <f t="shared" si="24"/>
        <v>0</v>
      </c>
      <c r="AH132" s="40">
        <v>71</v>
      </c>
      <c r="AI132" s="41">
        <v>76.6</v>
      </c>
      <c r="AJ132" s="40">
        <f t="shared" si="25"/>
        <v>-5.599999999999994</v>
      </c>
    </row>
    <row r="133" spans="1:36" ht="25.5">
      <c r="A133" s="45">
        <v>113</v>
      </c>
      <c r="B133" s="57" t="s">
        <v>155</v>
      </c>
      <c r="C133" s="6">
        <v>2005.5</v>
      </c>
      <c r="D133" s="41">
        <f t="shared" si="13"/>
        <v>59342.1</v>
      </c>
      <c r="E133" s="40">
        <f t="shared" si="14"/>
        <v>51738</v>
      </c>
      <c r="F133" s="41">
        <f t="shared" si="15"/>
        <v>7604.0999999999985</v>
      </c>
      <c r="G133" s="40">
        <v>0</v>
      </c>
      <c r="H133" s="41">
        <v>0</v>
      </c>
      <c r="I133" s="40">
        <v>0</v>
      </c>
      <c r="J133" s="41">
        <v>0</v>
      </c>
      <c r="K133" s="40">
        <v>0</v>
      </c>
      <c r="L133" s="41">
        <v>0</v>
      </c>
      <c r="M133" s="41">
        <f>Cragrayin!Q133</f>
        <v>0</v>
      </c>
      <c r="N133" s="40">
        <v>0</v>
      </c>
      <c r="O133" s="41">
        <f t="shared" si="16"/>
        <v>0</v>
      </c>
      <c r="P133" s="40">
        <f>Cragrayin!U133</f>
        <v>59342.1</v>
      </c>
      <c r="Q133" s="41">
        <v>51727.5</v>
      </c>
      <c r="R133" s="40">
        <f t="shared" si="17"/>
        <v>7614.5999999999985</v>
      </c>
      <c r="S133" s="41">
        <f>Cragrayin!Y133</f>
        <v>0</v>
      </c>
      <c r="T133" s="40">
        <v>10.5</v>
      </c>
      <c r="U133" s="41">
        <f t="shared" si="18"/>
        <v>-10.5</v>
      </c>
      <c r="V133" s="40">
        <f t="shared" si="19"/>
        <v>61413.299999999996</v>
      </c>
      <c r="W133" s="41">
        <f t="shared" si="20"/>
        <v>53601.4</v>
      </c>
      <c r="X133" s="40">
        <f t="shared" si="21"/>
        <v>7811.899999999994</v>
      </c>
      <c r="Y133" s="41">
        <f>Cragrayin!AG133</f>
        <v>39769.9</v>
      </c>
      <c r="Z133" s="40">
        <v>38447.3</v>
      </c>
      <c r="AA133" s="41">
        <f t="shared" si="22"/>
        <v>1322.5999999999985</v>
      </c>
      <c r="AB133" s="40">
        <v>19301.3</v>
      </c>
      <c r="AC133" s="41">
        <v>12817</v>
      </c>
      <c r="AD133" s="40">
        <f t="shared" si="23"/>
        <v>6484.299999999999</v>
      </c>
      <c r="AE133" s="41">
        <f>Cragrayin!AO133</f>
        <v>0</v>
      </c>
      <c r="AF133" s="40">
        <v>0</v>
      </c>
      <c r="AG133" s="41">
        <f t="shared" si="24"/>
        <v>0</v>
      </c>
      <c r="AH133" s="40">
        <v>2342.1</v>
      </c>
      <c r="AI133" s="41">
        <v>2337.1</v>
      </c>
      <c r="AJ133" s="40">
        <f t="shared" si="25"/>
        <v>5</v>
      </c>
    </row>
    <row r="134" spans="1:36" s="4" customFormat="1" ht="14.25">
      <c r="A134" s="2"/>
      <c r="B134" s="44" t="s">
        <v>40</v>
      </c>
      <c r="C134" s="3">
        <f>SUM(C21:C133)</f>
        <v>406102.2</v>
      </c>
      <c r="D134" s="3">
        <f aca="true" t="shared" si="26" ref="D134:AJ134">SUM(D21:D133)</f>
        <v>2963476.5999999978</v>
      </c>
      <c r="E134" s="3">
        <f t="shared" si="26"/>
        <v>2955906.0000000014</v>
      </c>
      <c r="F134" s="3">
        <f t="shared" si="26"/>
        <v>7570.599999999998</v>
      </c>
      <c r="G134" s="3">
        <f t="shared" si="26"/>
        <v>0</v>
      </c>
      <c r="H134" s="3">
        <f t="shared" si="26"/>
        <v>0</v>
      </c>
      <c r="I134" s="3">
        <f t="shared" si="26"/>
        <v>0</v>
      </c>
      <c r="J134" s="3">
        <f t="shared" si="26"/>
        <v>0</v>
      </c>
      <c r="K134" s="3">
        <f t="shared" si="26"/>
        <v>0</v>
      </c>
      <c r="L134" s="3">
        <f t="shared" si="26"/>
        <v>0</v>
      </c>
      <c r="M134" s="3">
        <f t="shared" si="26"/>
        <v>7988</v>
      </c>
      <c r="N134" s="3">
        <f t="shared" si="26"/>
        <v>8109.099999999999</v>
      </c>
      <c r="O134" s="3">
        <f t="shared" si="26"/>
        <v>-121.10000000000005</v>
      </c>
      <c r="P134" s="3">
        <f t="shared" si="26"/>
        <v>2952835.4999999977</v>
      </c>
      <c r="Q134" s="3">
        <f t="shared" si="26"/>
        <v>2944179.1</v>
      </c>
      <c r="R134" s="3">
        <f t="shared" si="26"/>
        <v>8656.399999999998</v>
      </c>
      <c r="S134" s="3">
        <f t="shared" si="26"/>
        <v>2653.1</v>
      </c>
      <c r="T134" s="3">
        <f t="shared" si="26"/>
        <v>3617.7999999999997</v>
      </c>
      <c r="U134" s="3">
        <f t="shared" si="26"/>
        <v>-964.7000000000003</v>
      </c>
      <c r="V134" s="3">
        <f t="shared" si="26"/>
        <v>3397877.9000000013</v>
      </c>
      <c r="W134" s="3">
        <f t="shared" si="26"/>
        <v>3038704</v>
      </c>
      <c r="X134" s="3">
        <f t="shared" si="26"/>
        <v>359173.8999999998</v>
      </c>
      <c r="Y134" s="3">
        <f t="shared" si="26"/>
        <v>2769377.200000001</v>
      </c>
      <c r="Z134" s="3">
        <f t="shared" si="26"/>
        <v>2679720.1999999993</v>
      </c>
      <c r="AA134" s="3">
        <f t="shared" si="26"/>
        <v>89657</v>
      </c>
      <c r="AB134" s="3">
        <f t="shared" si="26"/>
        <v>492054.40000000014</v>
      </c>
      <c r="AC134" s="3">
        <f t="shared" si="26"/>
        <v>318528.89999999997</v>
      </c>
      <c r="AD134" s="3">
        <f t="shared" si="26"/>
        <v>173525.5</v>
      </c>
      <c r="AE134" s="3">
        <f t="shared" si="26"/>
        <v>15572.4</v>
      </c>
      <c r="AF134" s="3">
        <f t="shared" si="26"/>
        <v>6655</v>
      </c>
      <c r="AG134" s="3">
        <f t="shared" si="26"/>
        <v>8917.4</v>
      </c>
      <c r="AH134" s="3">
        <f t="shared" si="26"/>
        <v>120873.9</v>
      </c>
      <c r="AI134" s="3">
        <f t="shared" si="26"/>
        <v>33799.899999999994</v>
      </c>
      <c r="AJ134" s="3">
        <f t="shared" si="26"/>
        <v>87073.99999999999</v>
      </c>
    </row>
    <row r="136" ht="13.5">
      <c r="G136" s="38"/>
    </row>
  </sheetData>
  <sheetProtection/>
  <mergeCells count="16">
    <mergeCell ref="Y18:AJ18"/>
    <mergeCell ref="G19:I19"/>
    <mergeCell ref="AE19:AG19"/>
    <mergeCell ref="G18:U18"/>
    <mergeCell ref="V18:X19"/>
    <mergeCell ref="A18:A20"/>
    <mergeCell ref="B18:B20"/>
    <mergeCell ref="C18:C20"/>
    <mergeCell ref="D18:F19"/>
    <mergeCell ref="AH19:AJ19"/>
    <mergeCell ref="J19:L19"/>
    <mergeCell ref="M19:O19"/>
    <mergeCell ref="P19:R19"/>
    <mergeCell ref="S19:U19"/>
    <mergeCell ref="Y19:AA19"/>
    <mergeCell ref="AB19:AD19"/>
  </mergeCells>
  <printOptions/>
  <pageMargins left="0.21" right="0.17" top="0.23" bottom="0.21" header="0.18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Naira</dc:creator>
  <cp:keywords/>
  <dc:description/>
  <cp:lastModifiedBy>HERMINE</cp:lastModifiedBy>
  <cp:lastPrinted>2018-07-23T12:55:24Z</cp:lastPrinted>
  <dcterms:created xsi:type="dcterms:W3CDTF">2006-03-14T02:40:49Z</dcterms:created>
  <dcterms:modified xsi:type="dcterms:W3CDTF">2018-07-25T09:40:52Z</dcterms:modified>
  <cp:category/>
  <cp:version/>
  <cp:contentType/>
  <cp:contentStatus/>
</cp:coreProperties>
</file>