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I134" i="1"/>
  <c r="AH134"/>
  <c r="AF134"/>
  <c r="AE134"/>
  <c r="AC134"/>
  <c r="AB134"/>
  <c r="Z134"/>
  <c r="Y134"/>
  <c r="T134"/>
  <c r="S134"/>
  <c r="Q134"/>
  <c r="P134"/>
  <c r="N134"/>
  <c r="M134"/>
  <c r="K134"/>
  <c r="J134"/>
  <c r="H134"/>
  <c r="G134"/>
  <c r="C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W133"/>
  <c r="V133"/>
  <c r="W132"/>
  <c r="V132"/>
  <c r="W131"/>
  <c r="V131"/>
  <c r="W130"/>
  <c r="V130"/>
  <c r="W129"/>
  <c r="V129"/>
  <c r="W128"/>
  <c r="V128"/>
  <c r="W127"/>
  <c r="V127"/>
  <c r="W126"/>
  <c r="V126"/>
  <c r="W125"/>
  <c r="V125"/>
  <c r="W124"/>
  <c r="V124"/>
  <c r="W123"/>
  <c r="V123"/>
  <c r="W122"/>
  <c r="V122"/>
  <c r="W121"/>
  <c r="V121"/>
  <c r="W120"/>
  <c r="V120"/>
  <c r="W119"/>
  <c r="V119"/>
  <c r="W118"/>
  <c r="V118"/>
  <c r="W117"/>
  <c r="V117"/>
  <c r="W116"/>
  <c r="V116"/>
  <c r="W115"/>
  <c r="V115"/>
  <c r="W114"/>
  <c r="V114"/>
  <c r="W113"/>
  <c r="V113"/>
  <c r="W112"/>
  <c r="V112"/>
  <c r="W111"/>
  <c r="V111"/>
  <c r="W110"/>
  <c r="V110"/>
  <c r="W109"/>
  <c r="V109"/>
  <c r="W108"/>
  <c r="V108"/>
  <c r="W107"/>
  <c r="V107"/>
  <c r="W106"/>
  <c r="V106"/>
  <c r="W105"/>
  <c r="V105"/>
  <c r="W104"/>
  <c r="V104"/>
  <c r="W103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E27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27"/>
  <c r="E26"/>
  <c r="D26"/>
  <c r="E25"/>
  <c r="D25"/>
  <c r="E24"/>
  <c r="D24"/>
  <c r="E23"/>
  <c r="D23"/>
  <c r="E22"/>
  <c r="D22"/>
  <c r="E21"/>
  <c r="D21"/>
  <c r="X55" l="1"/>
  <c r="X57"/>
  <c r="X61"/>
  <c r="X63"/>
  <c r="X65"/>
  <c r="X67"/>
  <c r="X69"/>
  <c r="X71"/>
  <c r="X73"/>
  <c r="X75"/>
  <c r="X77"/>
  <c r="X79"/>
  <c r="X81"/>
  <c r="X83"/>
  <c r="X85"/>
  <c r="X87"/>
  <c r="X89"/>
  <c r="X91"/>
  <c r="X93"/>
  <c r="X95"/>
  <c r="X97"/>
  <c r="X99"/>
  <c r="X101"/>
  <c r="X103"/>
  <c r="X105"/>
  <c r="X107"/>
  <c r="X109"/>
  <c r="X111"/>
  <c r="X113"/>
  <c r="X115"/>
  <c r="X117"/>
  <c r="X119"/>
  <c r="X121"/>
  <c r="X123"/>
  <c r="X125"/>
  <c r="X23"/>
  <c r="X25"/>
  <c r="X27"/>
  <c r="X29"/>
  <c r="X31"/>
  <c r="X33"/>
  <c r="X35"/>
  <c r="X37"/>
  <c r="X39"/>
  <c r="X41"/>
  <c r="X43"/>
  <c r="X45"/>
  <c r="X47"/>
  <c r="X49"/>
  <c r="X51"/>
  <c r="X53"/>
  <c r="X129"/>
  <c r="X131"/>
  <c r="X127"/>
  <c r="F24"/>
  <c r="X24"/>
  <c r="X26"/>
  <c r="X28"/>
  <c r="X30"/>
  <c r="X133"/>
  <c r="X32"/>
  <c r="X34"/>
  <c r="X36"/>
  <c r="X38"/>
  <c r="X40"/>
  <c r="X42"/>
  <c r="X44"/>
  <c r="X46"/>
  <c r="X48"/>
  <c r="X50"/>
  <c r="X52"/>
  <c r="X54"/>
  <c r="X56"/>
  <c r="X58"/>
  <c r="X60"/>
  <c r="X62"/>
  <c r="X64"/>
  <c r="X66"/>
  <c r="X68"/>
  <c r="X70"/>
  <c r="X72"/>
  <c r="X74"/>
  <c r="X76"/>
  <c r="X78"/>
  <c r="X80"/>
  <c r="X82"/>
  <c r="X84"/>
  <c r="X86"/>
  <c r="X88"/>
  <c r="X90"/>
  <c r="X92"/>
  <c r="X94"/>
  <c r="X96"/>
  <c r="X98"/>
  <c r="X100"/>
  <c r="X102"/>
  <c r="X104"/>
  <c r="X106"/>
  <c r="X108"/>
  <c r="X110"/>
  <c r="X112"/>
  <c r="X114"/>
  <c r="X116"/>
  <c r="X118"/>
  <c r="X120"/>
  <c r="X122"/>
  <c r="X124"/>
  <c r="X126"/>
  <c r="X128"/>
  <c r="X130"/>
  <c r="X132"/>
  <c r="F25"/>
  <c r="F27"/>
  <c r="F21"/>
  <c r="E134"/>
  <c r="F23"/>
  <c r="X59"/>
  <c r="F26"/>
  <c r="D134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X22"/>
  <c r="F22"/>
  <c r="F28"/>
  <c r="AJ21"/>
  <c r="AJ134" s="1"/>
  <c r="AG21"/>
  <c r="AG134" s="1"/>
  <c r="AD21"/>
  <c r="AD134" s="1"/>
  <c r="AA21"/>
  <c r="AA134" s="1"/>
  <c r="W21"/>
  <c r="W134" s="1"/>
  <c r="V21"/>
  <c r="U21"/>
  <c r="U134" s="1"/>
  <c r="R21"/>
  <c r="R134" s="1"/>
  <c r="O21"/>
  <c r="O134" s="1"/>
  <c r="L21"/>
  <c r="L134" s="1"/>
  <c r="I21"/>
  <c r="I134" s="1"/>
  <c r="F134" l="1"/>
  <c r="X21"/>
  <c r="X134" s="1"/>
  <c r="V134"/>
</calcChain>
</file>

<file path=xl/sharedStrings.xml><?xml version="1.0" encoding="utf-8"?>
<sst xmlns="http://schemas.openxmlformats.org/spreadsheetml/2006/main" count="181" uniqueCount="148">
  <si>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</si>
  <si>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</si>
  <si>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</si>
  <si>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</si>
  <si>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</si>
  <si>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</si>
  <si>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</si>
  <si>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</si>
  <si>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</si>
  <si>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Պետական ոչ առևտրային կազմակերպության անվանումը       ________________________________________________________________________</t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</si>
  <si>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</si>
  <si>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</si>
  <si>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</si>
  <si>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</si>
  <si>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</si>
  <si>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</si>
  <si>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</si>
  <si>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</si>
  <si>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</si>
  <si>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</si>
  <si>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</si>
  <si>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</si>
  <si>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</si>
  <si>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</si>
  <si>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</si>
  <si>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</si>
  <si>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</si>
  <si>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</si>
  <si>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</si>
  <si>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</si>
  <si>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</si>
  <si>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</si>
  <si>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</si>
  <si>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</si>
  <si>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</si>
  <si>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r>
      <t>Համակարգի բոլոր ՊՈԱԿ-ների գծով</t>
    </r>
    <r>
      <rPr>
        <b/>
        <sz val="10"/>
        <rFont val="GHEA Grapalat"/>
        <family val="3"/>
      </rPr>
      <t xml:space="preserve"> ամփոփ</t>
    </r>
    <r>
      <rPr>
        <sz val="10"/>
        <rFont val="GHEA Grapalat"/>
        <family val="3"/>
      </rPr>
      <t xml:space="preserve"> (ընդգծել)  </t>
    </r>
  </si>
  <si>
    <t>Արմավիրի Վ.Բախշյանի անվան   N 2 հիմնական դպրոց</t>
  </si>
  <si>
    <t>Արմավիրի N 3 հիմնական դպրոց</t>
  </si>
  <si>
    <t>Արմավիրի Զորավար  Անդրանիկ Օզանյանի անվան   N 5  հիմնական.դպրոց</t>
  </si>
  <si>
    <t>Արմավիրի Մովսես  Սիլիկյանի անվան    N  6  հիմնական դպրոց</t>
  </si>
  <si>
    <t>Արմավիրի N 8 հիմնական դպրոց</t>
  </si>
  <si>
    <t>Արմավիրի  N 9 հիմնական դպրոց</t>
  </si>
  <si>
    <t>Արմավիրի N 10 հիմնական դպրոց</t>
  </si>
  <si>
    <t>Մեծամորի  N 1 հիմնական դպրոց</t>
  </si>
  <si>
    <t>Արմավիրի միջնակարգ դպրոց</t>
  </si>
  <si>
    <t>Արևիկի միջնակարգ .դպրոց</t>
  </si>
  <si>
    <t>Արաքսի Զ. Ավետիսյանի անվան  միջնակարգ  դպրոց</t>
  </si>
  <si>
    <t>Այգեշատի Յու.Հովհաննիսյանի անվան միջնակարգ  .դպրոց</t>
  </si>
  <si>
    <t>Արազափի Թ. Հուրյանի անվան միջնակարգ .դպրոց</t>
  </si>
  <si>
    <t>Արտաշարի միջնակարգ դպրոց</t>
  </si>
  <si>
    <t>Ամասիայի միջնակարգ դպրոց</t>
  </si>
  <si>
    <t>Արգավանդի միջնակարգ դպրոց</t>
  </si>
  <si>
    <t>Բամբակաշատի միջնակարգ դպրոց</t>
  </si>
  <si>
    <t>Բերքաշատի միջնակարգ դպրոց</t>
  </si>
  <si>
    <t>Գետաշենի միջնակարգ դպրոց</t>
  </si>
  <si>
    <t>Երասխահունի Մարտիկ Գևորգյանի անվան միջնակարգ դպրոց</t>
  </si>
  <si>
    <t>Եղեգնուտի միջնակարգ դպրոց</t>
  </si>
  <si>
    <t>Զարթոնքի միջնակարգ դպրոց</t>
  </si>
  <si>
    <t>Լուկաշինի Հունան Ավետիսյանի անվան  միջնակարգ դպրոց</t>
  </si>
  <si>
    <t>Լենուղու Ջիվանու անվան միջնակարգ դպրոց</t>
  </si>
  <si>
    <t>Խանջյանի Արմեն Բենիամինի Հակոբյանի անվան միջնակարգ դպրոց</t>
  </si>
  <si>
    <t>Սարդարապատի միջնակարգ դպրոց</t>
  </si>
  <si>
    <t>Հացիկի Ավ. Բաղդասարյանի անվան միջնակարգ դպրոց</t>
  </si>
  <si>
    <t>Հայկավանի միջնակարգ դպրոց</t>
  </si>
  <si>
    <t>Այգեվանի  Մովսես  Խորենացու անվան միջնակարգ դպրոց</t>
  </si>
  <si>
    <t>Մարգարայի միջնակարգ դպրոց</t>
  </si>
  <si>
    <t>Մրգաշատի  Վ.Ափոյանի անվան N 1 միջնակարգ դպրոց</t>
  </si>
  <si>
    <t>Մրգաշատի Մ.Մաղաքյանի անվան N 2 միջնակարգ դպրոց</t>
  </si>
  <si>
    <t>Մայիսյանի միջնակարգ դպրոց</t>
  </si>
  <si>
    <t>Նոր Արտագերսի միջնակարգ դպրոց</t>
  </si>
  <si>
    <t>Նոր Արմավիրի միջնակարգ դպրոց</t>
  </si>
  <si>
    <t>Նոր Կեսարիայի միջնակարգ դպրոց</t>
  </si>
  <si>
    <t>Նորապատի միջնակարգ դպրոց</t>
  </si>
  <si>
    <t>Նալբանդյանի Պերճուհի և Արմէն Նալպանտեանների անվան  միջնակարգ դպրոց</t>
  </si>
  <si>
    <t>Նորավանի միջնակարգ դպրոց</t>
  </si>
  <si>
    <t>Շենավանի միջնակարգ դպրոց</t>
  </si>
  <si>
    <t>Ջանֆիդայի Է. Դաշտոյանի անվան միջնակարգ դպրոց</t>
  </si>
  <si>
    <t>Ջրաշենի միջնակարգ դպրոց</t>
  </si>
  <si>
    <t>Ալաշկերտի Հ.Քոչարի անվան  միջնակարգ դպրոց</t>
  </si>
  <si>
    <t>Վարդանաշենի միջնակարգ դպրոց</t>
  </si>
  <si>
    <t>Տանձուտի միջնակարգ դպրոց</t>
  </si>
  <si>
    <t>Փշատավանի միջնակարգ դպրոց</t>
  </si>
  <si>
    <t>Վաղարշապատի Մ.Մաշտոցի անվան   N 1 հիմնական դպրոց</t>
  </si>
  <si>
    <t>Վաղարշապատի Հ.Հովհաննիսյանի անվան   N3 հիմնական դպրոց</t>
  </si>
  <si>
    <t>Վաղարշապատի Խ.Աբովյանի անվան   N 4 հիմնական դպրոց</t>
  </si>
  <si>
    <t>Վաղարշապատի  Երվանդ Օտյանի անվան  N 7 հիմնական դպրոց</t>
  </si>
  <si>
    <t>Վաղարշապատի Գ.Նժդեհի անվան   N  8 հիմնական դպրոց</t>
  </si>
  <si>
    <t>Վաղարշապատի Ռ.Պատկանյանի անվան   N 9 հիմնական դպրոց</t>
  </si>
  <si>
    <t>Վաղարշապատի Վահան Ռշտունու անվան  N 11 հիմնական դպրոց</t>
  </si>
  <si>
    <t>Վաղարշապատի  Զորավար Անդրանիկի անվան   N 12 հիմնական դպրոց</t>
  </si>
  <si>
    <t xml:space="preserve">Վաղարշապատի  &lt;&lt;Ներսիսյան &gt;&gt;  N6 հիմնական դպրոց </t>
  </si>
  <si>
    <t>Արտիմետի միջնակարգ դպրոց</t>
  </si>
  <si>
    <t>Ակնալճի Ա.Հարությունյանի անվան միջնակարգ դպրոց</t>
  </si>
  <si>
    <t>Աղավնատան Ղ. Աբգարյանի անվան միջնակարգ դպրոց</t>
  </si>
  <si>
    <t>Ամբերդի Հ.Նավասարդյանի անվան միջնակարգ դպրոց</t>
  </si>
  <si>
    <t>Այգեշատի միջնակարգ դպրոց</t>
  </si>
  <si>
    <t>Այգեկի Մուշեղ Մովսիսյանի անվան միջնակարգ դպրոց</t>
  </si>
  <si>
    <t>Արաքսի  միջնակարգ դպրոց</t>
  </si>
  <si>
    <t>Արևաշատի միջնակարգ դպրոց</t>
  </si>
  <si>
    <t>Ապագայի միջնակարգ դպրոց</t>
  </si>
  <si>
    <t>Առատաշենի Գագիկ Գրիգորյյանի անվան միջնակարգ դպրոց</t>
  </si>
  <si>
    <t>Արագածի Մ. Մեխակյանի  անվան միջնակարգ դպրոց</t>
  </si>
  <si>
    <t>Ակնաշենի միջնակարգ դպրոց</t>
  </si>
  <si>
    <t>Արշալույսի Ս. Գրիգորյանի անվան միջնակարգ դպրոց</t>
  </si>
  <si>
    <t>Բաղրամյանի միջնակարգ դպրոց</t>
  </si>
  <si>
    <t>Գրիբոյեդովի Վ. Ռոստոմյանի անվան միջնակարգ դպրոց</t>
  </si>
  <si>
    <t>Գայի միջնակարգ դպրոց</t>
  </si>
  <si>
    <t>Դողսի միջնակարգ դպրոց</t>
  </si>
  <si>
    <t>Դաշտի միջնակարգ դպրոց</t>
  </si>
  <si>
    <t>Թաիրովի միջնակարգ դպրոց</t>
  </si>
  <si>
    <t>Լուսագյուղի միջնակարգ դպրոց</t>
  </si>
  <si>
    <t>Լեռնամերձ հիմնական դպրոց</t>
  </si>
  <si>
    <t>Խորոնքի միջնակարգ դպրոց</t>
  </si>
  <si>
    <t>Ծիածանի միջնակարգ դպրոց</t>
  </si>
  <si>
    <t>Ծաղկալանջի միջնակարգ դպրոց</t>
  </si>
  <si>
    <t>Հայթաղի Հ.Կարապետյանի անվան միջնակարգ դպրոց</t>
  </si>
  <si>
    <t>Հայկաշենի Գ.Կիրակոսյանի անվան միջնակարգ դպրոց</t>
  </si>
  <si>
    <t>Հովտամեջի միջնակարգ դպրոց</t>
  </si>
  <si>
    <t>Մուսալեռի Ֆ.Վերֆելի անվան միջնակարգ դպրոց</t>
  </si>
  <si>
    <t>Մեծամորի միջնակարգ դպրոց</t>
  </si>
  <si>
    <t>Մրգաստանի Կ. Հարությունյանի անվան միջնակարգ դպրոց</t>
  </si>
  <si>
    <t>Մերձավանի միջնակարգ դպրոց</t>
  </si>
  <si>
    <t>Նորակերտի միջնակարգ դպրոց</t>
  </si>
  <si>
    <t>Շահումյանի միջնակարգ դպրոց</t>
  </si>
  <si>
    <t>Ոսկեհատի միջնակարգ դպրոց</t>
  </si>
  <si>
    <t>Պտղունքի Տիգրան Մեծի անվան միջնակարգ դպրոց</t>
  </si>
  <si>
    <t>Ջրարբիի միջնակարգ դպրոց</t>
  </si>
  <si>
    <t>Ջրառատի Թաթուլ  Խաչատրյանի անվան միջնակարգ դպրոց</t>
  </si>
  <si>
    <t>Գեղակերտի  միջնակարգ դպրոց</t>
  </si>
  <si>
    <t>Տարոնիկի Գառնիկ Գառնիկյանի անվան  միջնակարգ դպրոց</t>
  </si>
  <si>
    <t>Փարաքարի միջնակարգ դպրոց</t>
  </si>
  <si>
    <t>Ֆերիկի Ռզալիե Ռաշիդի Օզմանյանի անվան հիմնական դպրոց</t>
  </si>
  <si>
    <t>Արգինայի միջնակարգ դպրոց</t>
  </si>
  <si>
    <t>Արտամետի  Գուրգեն  Մարգարյանի անվան միջնակարգ դպրոց</t>
  </si>
  <si>
    <t>Արևադաշտի միջնակարգ դպրոց</t>
  </si>
  <si>
    <t>Բագարանի  միջնակարգ դպրոց</t>
  </si>
  <si>
    <t>Դալարիկի Հ. Հովհաննիսյանի անվան   N 1 միջնակարգ դպրոց</t>
  </si>
  <si>
    <t>Երվանդաշատի  միջնակարգ դպրոց</t>
  </si>
  <si>
    <t>Լեռնագոգի Օնիկ Փակումեանի անվան միջնակարգ դպրոց</t>
  </si>
  <si>
    <t>Հուշակերտի միջնակարգ դպրոց</t>
  </si>
  <si>
    <t>Մյասնիկյանի Արայի անվան միջնակարգ դպրոց</t>
  </si>
  <si>
    <t>Շենիկի միջնակարգ դպրոց</t>
  </si>
  <si>
    <t>Վանանդի միջնակարգ դպրոց</t>
  </si>
  <si>
    <t>Տալվորիկի հիմնական  դպրոց</t>
  </si>
  <si>
    <t>Քարակերտի N 1 միջնակարգ դպրոց</t>
  </si>
  <si>
    <t>Քարակերտի N 2 միջնակարգ դպրոց</t>
  </si>
  <si>
    <r>
      <t xml:space="preserve">Պետական կառավարման լիազորված մարմնի անվանումը   </t>
    </r>
    <r>
      <rPr>
        <b/>
        <sz val="12"/>
        <rFont val="GHEA Grapalat"/>
        <family val="3"/>
      </rPr>
      <t>____ ՀՀ Արմավիրի մարզպետարան</t>
    </r>
  </si>
  <si>
    <t>01.01.2020թ. -31.03.2020թ.ժամանակահատվածի համար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</si>
</sst>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sz val="10"/>
      <name val="Arial Cyr"/>
      <family val="2"/>
    </font>
    <font>
      <sz val="8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33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34" xfId="0" applyNumberFormat="1" applyFont="1" applyBorder="1" applyAlignment="1" applyProtection="1">
      <alignment horizontal="center" vertical="center"/>
    </xf>
    <xf numFmtId="164" fontId="1" fillId="0" borderId="36" xfId="0" applyNumberFormat="1" applyFont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32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23" fillId="4" borderId="37" xfId="1" applyFont="1" applyFill="1" applyBorder="1" applyAlignment="1" applyProtection="1">
      <alignment horizontal="left" wrapText="1"/>
      <protection locked="0"/>
    </xf>
    <xf numFmtId="0" fontId="23" fillId="4" borderId="37" xfId="0" applyFont="1" applyFill="1" applyBorder="1" applyAlignment="1" applyProtection="1">
      <alignment horizontal="left" wrapText="1"/>
      <protection locked="0"/>
    </xf>
    <xf numFmtId="0" fontId="23" fillId="0" borderId="37" xfId="0" applyFont="1" applyBorder="1" applyAlignment="1" applyProtection="1">
      <protection locked="0"/>
    </xf>
    <xf numFmtId="0" fontId="23" fillId="4" borderId="37" xfId="0" applyFont="1" applyFill="1" applyBorder="1" applyAlignment="1" applyProtection="1">
      <alignment wrapText="1"/>
      <protection locked="0"/>
    </xf>
    <xf numFmtId="0" fontId="23" fillId="0" borderId="37" xfId="0" applyFont="1" applyFill="1" applyBorder="1" applyAlignment="1" applyProtection="1">
      <alignment wrapText="1"/>
      <protection locked="0"/>
    </xf>
    <xf numFmtId="164" fontId="1" fillId="0" borderId="37" xfId="0" applyNumberFormat="1" applyFont="1" applyFill="1" applyBorder="1" applyProtection="1">
      <protection locked="0"/>
    </xf>
    <xf numFmtId="164" fontId="8" fillId="0" borderId="3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7" xfId="0" applyNumberFormat="1" applyFont="1" applyFill="1" applyBorder="1" applyAlignment="1" applyProtection="1">
      <alignment horizontal="center" vertical="center"/>
      <protection locked="0"/>
    </xf>
    <xf numFmtId="164" fontId="1" fillId="4" borderId="37" xfId="0" applyNumberFormat="1" applyFont="1" applyFill="1" applyBorder="1" applyProtection="1">
      <protection locked="0"/>
    </xf>
    <xf numFmtId="164" fontId="18" fillId="4" borderId="37" xfId="0" applyNumberFormat="1" applyFont="1" applyFill="1" applyBorder="1" applyProtection="1">
      <protection locked="0"/>
    </xf>
    <xf numFmtId="164" fontId="8" fillId="4" borderId="37" xfId="0" applyNumberFormat="1" applyFont="1" applyFill="1" applyBorder="1" applyAlignment="1" applyProtection="1">
      <alignment horizontal="center" vertical="center"/>
      <protection locked="0"/>
    </xf>
    <xf numFmtId="164" fontId="8" fillId="4" borderId="37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37" xfId="0" applyNumberFormat="1" applyFont="1" applyFill="1" applyBorder="1" applyAlignment="1" applyProtection="1">
      <alignment horizontal="center" vertical="center"/>
      <protection locked="0"/>
    </xf>
    <xf numFmtId="164" fontId="9" fillId="4" borderId="37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/>
    </xf>
  </cellXfs>
  <cellStyles count="2">
    <cellStyle name="Normal_Sheet1" xfId="1"/>
    <cellStyle name="Обычный" xfId="0" builtinId="0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42"/>
  <sheetViews>
    <sheetView tabSelected="1" topLeftCell="A10" zoomScale="90" zoomScaleNormal="90" workbookViewId="0">
      <pane xSplit="2" ySplit="11" topLeftCell="C21" activePane="bottomRight" state="frozen"/>
      <selection activeCell="A10" sqref="A10"/>
      <selection pane="topRight" activeCell="C10" sqref="C10"/>
      <selection pane="bottomLeft" activeCell="A21" sqref="A21"/>
      <selection pane="bottomRight" activeCell="C11" sqref="C11:H11"/>
    </sheetView>
  </sheetViews>
  <sheetFormatPr defaultRowHeight="13.5"/>
  <cols>
    <col min="1" max="1" width="4.5703125" style="1" customWidth="1"/>
    <col min="2" max="2" width="34.5703125" style="1" customWidth="1"/>
    <col min="3" max="3" width="19.28515625" style="1" customWidth="1"/>
    <col min="4" max="36" width="16.42578125" style="1" customWidth="1"/>
    <col min="37" max="16384" width="9.140625" style="1"/>
  </cols>
  <sheetData>
    <row r="1" spans="1:36">
      <c r="I1" s="2" t="s">
        <v>0</v>
      </c>
    </row>
    <row r="2" spans="1:36">
      <c r="I2" s="2" t="s">
        <v>1</v>
      </c>
    </row>
    <row r="3" spans="1:36">
      <c r="I3" s="2" t="s">
        <v>2</v>
      </c>
    </row>
    <row r="4" spans="1:36">
      <c r="I4" s="2" t="s">
        <v>3</v>
      </c>
    </row>
    <row r="5" spans="1:36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>
      <c r="B11" s="6"/>
      <c r="C11" s="89" t="s">
        <v>147</v>
      </c>
      <c r="D11" s="89"/>
      <c r="E11" s="89"/>
      <c r="F11" s="89"/>
      <c r="G11" s="89"/>
      <c r="H11" s="89"/>
      <c r="I11" s="50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ht="17.25">
      <c r="A13" s="61" t="s">
        <v>146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ht="14.25">
      <c r="A14" s="61" t="s">
        <v>35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>
      <c r="A15" s="60" t="s">
        <v>9</v>
      </c>
      <c r="B15" s="10"/>
      <c r="C15" s="10"/>
    </row>
    <row r="16" spans="1:36" customFormat="1" ht="15.75" thickBot="1">
      <c r="A16" s="11"/>
      <c r="B16" s="10"/>
      <c r="C16" s="10"/>
      <c r="D16" s="1"/>
      <c r="E16" s="1"/>
      <c r="F16" s="1"/>
      <c r="G16" s="1"/>
      <c r="H16" s="1"/>
      <c r="I16" s="12" t="s">
        <v>10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>
      <c r="A17" s="90" t="s">
        <v>11</v>
      </c>
      <c r="B17" s="92" t="s">
        <v>12</v>
      </c>
      <c r="C17" s="94" t="s">
        <v>13</v>
      </c>
      <c r="D17" s="96" t="s">
        <v>14</v>
      </c>
      <c r="E17" s="97"/>
      <c r="F17" s="98"/>
      <c r="G17" s="76" t="s">
        <v>15</v>
      </c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102"/>
      <c r="V17" s="83" t="s">
        <v>16</v>
      </c>
      <c r="W17" s="84"/>
      <c r="X17" s="85"/>
      <c r="Y17" s="76" t="s">
        <v>15</v>
      </c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8"/>
    </row>
    <row r="18" spans="1:36" customFormat="1" ht="91.5" customHeight="1" thickBot="1">
      <c r="A18" s="91"/>
      <c r="B18" s="93"/>
      <c r="C18" s="95"/>
      <c r="D18" s="99"/>
      <c r="E18" s="100"/>
      <c r="F18" s="101"/>
      <c r="G18" s="79" t="s">
        <v>17</v>
      </c>
      <c r="H18" s="80"/>
      <c r="I18" s="80"/>
      <c r="J18" s="80" t="s">
        <v>18</v>
      </c>
      <c r="K18" s="80"/>
      <c r="L18" s="80"/>
      <c r="M18" s="80" t="s">
        <v>19</v>
      </c>
      <c r="N18" s="80"/>
      <c r="O18" s="80"/>
      <c r="P18" s="80" t="s">
        <v>20</v>
      </c>
      <c r="Q18" s="80"/>
      <c r="R18" s="80"/>
      <c r="S18" s="80" t="s">
        <v>21</v>
      </c>
      <c r="T18" s="80"/>
      <c r="U18" s="81"/>
      <c r="V18" s="86"/>
      <c r="W18" s="87"/>
      <c r="X18" s="88"/>
      <c r="Y18" s="79" t="s">
        <v>22</v>
      </c>
      <c r="Z18" s="80"/>
      <c r="AA18" s="80"/>
      <c r="AB18" s="80" t="s">
        <v>23</v>
      </c>
      <c r="AC18" s="80"/>
      <c r="AD18" s="80"/>
      <c r="AE18" s="80" t="s">
        <v>24</v>
      </c>
      <c r="AF18" s="80"/>
      <c r="AG18" s="80"/>
      <c r="AH18" s="80" t="s">
        <v>25</v>
      </c>
      <c r="AI18" s="80"/>
      <c r="AJ18" s="82"/>
    </row>
    <row r="19" spans="1:36" customFormat="1" ht="51.75" thickBot="1">
      <c r="A19" s="91"/>
      <c r="B19" s="93"/>
      <c r="C19" s="95"/>
      <c r="D19" s="16" t="s">
        <v>26</v>
      </c>
      <c r="E19" s="17" t="s">
        <v>27</v>
      </c>
      <c r="F19" s="18" t="s">
        <v>28</v>
      </c>
      <c r="G19" s="27" t="s">
        <v>26</v>
      </c>
      <c r="H19" s="28" t="s">
        <v>27</v>
      </c>
      <c r="I19" s="28" t="s">
        <v>28</v>
      </c>
      <c r="J19" s="28" t="s">
        <v>26</v>
      </c>
      <c r="K19" s="28" t="s">
        <v>27</v>
      </c>
      <c r="L19" s="28" t="s">
        <v>28</v>
      </c>
      <c r="M19" s="28" t="s">
        <v>26</v>
      </c>
      <c r="N19" s="28" t="s">
        <v>27</v>
      </c>
      <c r="O19" s="28" t="s">
        <v>28</v>
      </c>
      <c r="P19" s="17" t="s">
        <v>26</v>
      </c>
      <c r="Q19" s="17" t="s">
        <v>27</v>
      </c>
      <c r="R19" s="17" t="s">
        <v>28</v>
      </c>
      <c r="S19" s="17" t="s">
        <v>26</v>
      </c>
      <c r="T19" s="17" t="s">
        <v>27</v>
      </c>
      <c r="U19" s="19" t="s">
        <v>28</v>
      </c>
      <c r="V19" s="16" t="s">
        <v>29</v>
      </c>
      <c r="W19" s="17" t="s">
        <v>27</v>
      </c>
      <c r="X19" s="18" t="s">
        <v>28</v>
      </c>
      <c r="Y19" s="16" t="s">
        <v>26</v>
      </c>
      <c r="Z19" s="17" t="s">
        <v>27</v>
      </c>
      <c r="AA19" s="17" t="s">
        <v>28</v>
      </c>
      <c r="AB19" s="17" t="s">
        <v>26</v>
      </c>
      <c r="AC19" s="17" t="s">
        <v>27</v>
      </c>
      <c r="AD19" s="17" t="s">
        <v>28</v>
      </c>
      <c r="AE19" s="17" t="s">
        <v>26</v>
      </c>
      <c r="AF19" s="17" t="s">
        <v>27</v>
      </c>
      <c r="AG19" s="17" t="s">
        <v>28</v>
      </c>
      <c r="AH19" s="17" t="s">
        <v>26</v>
      </c>
      <c r="AI19" s="17" t="s">
        <v>27</v>
      </c>
      <c r="AJ19" s="18" t="s">
        <v>28</v>
      </c>
    </row>
    <row r="20" spans="1:36" customFormat="1" ht="15.75" thickBot="1">
      <c r="A20" s="20">
        <v>1</v>
      </c>
      <c r="B20" s="33">
        <v>2</v>
      </c>
      <c r="C20" s="29">
        <v>3</v>
      </c>
      <c r="D20" s="21">
        <v>4</v>
      </c>
      <c r="E20" s="22">
        <v>5</v>
      </c>
      <c r="F20" s="23">
        <v>6</v>
      </c>
      <c r="G20" s="24">
        <v>7</v>
      </c>
      <c r="H20" s="25">
        <v>8</v>
      </c>
      <c r="I20" s="22">
        <v>9</v>
      </c>
      <c r="J20" s="22">
        <v>10</v>
      </c>
      <c r="K20" s="25">
        <v>11</v>
      </c>
      <c r="L20" s="22">
        <v>12</v>
      </c>
      <c r="M20" s="25">
        <v>13</v>
      </c>
      <c r="N20" s="22">
        <v>14</v>
      </c>
      <c r="O20" s="25">
        <v>15</v>
      </c>
      <c r="P20" s="57">
        <v>16</v>
      </c>
      <c r="Q20" s="58">
        <v>17</v>
      </c>
      <c r="R20" s="22">
        <v>18</v>
      </c>
      <c r="S20" s="25">
        <v>19</v>
      </c>
      <c r="T20" s="22">
        <v>20</v>
      </c>
      <c r="U20" s="23">
        <v>21</v>
      </c>
      <c r="V20" s="30">
        <v>22</v>
      </c>
      <c r="W20" s="25">
        <v>23</v>
      </c>
      <c r="X20" s="31">
        <v>24</v>
      </c>
      <c r="Y20" s="21">
        <v>25</v>
      </c>
      <c r="Z20" s="22">
        <v>26</v>
      </c>
      <c r="AA20" s="25">
        <v>27</v>
      </c>
      <c r="AB20" s="22">
        <v>28</v>
      </c>
      <c r="AC20" s="25">
        <v>29</v>
      </c>
      <c r="AD20" s="22">
        <v>30</v>
      </c>
      <c r="AE20" s="25">
        <v>31</v>
      </c>
      <c r="AF20" s="22">
        <v>32</v>
      </c>
      <c r="AG20" s="25">
        <v>33</v>
      </c>
      <c r="AH20" s="22">
        <v>34</v>
      </c>
      <c r="AI20" s="25">
        <v>35</v>
      </c>
      <c r="AJ20" s="26">
        <v>36</v>
      </c>
    </row>
    <row r="21" spans="1:36" customFormat="1" ht="25.5">
      <c r="A21" s="32">
        <v>1</v>
      </c>
      <c r="B21" s="62" t="s">
        <v>36</v>
      </c>
      <c r="C21" s="70">
        <v>33870.800000000003</v>
      </c>
      <c r="D21" s="43">
        <f>SUM(G21+J21+M21+P21+S21)</f>
        <v>27932.399999999998</v>
      </c>
      <c r="E21" s="44">
        <f>SUM(H21+K21+N21+Q21+T21)</f>
        <v>27903.599999999999</v>
      </c>
      <c r="F21" s="45">
        <f>D21-E21</f>
        <v>28.799999999999272</v>
      </c>
      <c r="G21" s="68">
        <v>0</v>
      </c>
      <c r="H21" s="69">
        <v>0</v>
      </c>
      <c r="I21" s="54">
        <f>G21-H21</f>
        <v>0</v>
      </c>
      <c r="J21" s="72">
        <v>0</v>
      </c>
      <c r="K21" s="73">
        <v>0</v>
      </c>
      <c r="L21" s="54">
        <f>J21-K21</f>
        <v>0</v>
      </c>
      <c r="M21" s="72">
        <v>28.6</v>
      </c>
      <c r="N21" s="73">
        <v>0</v>
      </c>
      <c r="O21" s="54">
        <f>M21-N21</f>
        <v>28.6</v>
      </c>
      <c r="P21" s="73">
        <v>27903.8</v>
      </c>
      <c r="Q21" s="72">
        <v>27903.599999999999</v>
      </c>
      <c r="R21" s="54">
        <f>P21-Q21</f>
        <v>0.2000000000007276</v>
      </c>
      <c r="S21" s="72">
        <v>0</v>
      </c>
      <c r="T21" s="73">
        <v>0</v>
      </c>
      <c r="U21" s="59">
        <f>S21-T21</f>
        <v>0</v>
      </c>
      <c r="V21" s="43">
        <f>SUM(Y21+AB21+AE21+AH21)</f>
        <v>46092.4</v>
      </c>
      <c r="W21" s="44">
        <f t="shared" ref="W21" si="0">SUM(Z21+AC21+AF21+AI21)</f>
        <v>31763.100000000002</v>
      </c>
      <c r="X21" s="45">
        <f>V21-W21</f>
        <v>14329.3</v>
      </c>
      <c r="Y21" s="72">
        <v>36052.400000000001</v>
      </c>
      <c r="Z21" s="73">
        <v>29451</v>
      </c>
      <c r="AA21" s="44">
        <f>Y21-Z21</f>
        <v>6601.4000000000015</v>
      </c>
      <c r="AB21" s="73">
        <v>3810</v>
      </c>
      <c r="AC21" s="72">
        <v>2292.1999999999998</v>
      </c>
      <c r="AD21" s="44">
        <f>AB21-AC21</f>
        <v>1517.8000000000002</v>
      </c>
      <c r="AE21" s="72">
        <v>20</v>
      </c>
      <c r="AF21" s="73">
        <v>0</v>
      </c>
      <c r="AG21" s="44">
        <f>AE21-AF21</f>
        <v>20</v>
      </c>
      <c r="AH21" s="73">
        <v>6210</v>
      </c>
      <c r="AI21" s="72">
        <v>19.899999999999999</v>
      </c>
      <c r="AJ21" s="45">
        <f>AH21-AI21</f>
        <v>6190.1</v>
      </c>
    </row>
    <row r="22" spans="1:36">
      <c r="A22" s="32">
        <v>2</v>
      </c>
      <c r="B22" s="62" t="s">
        <v>37</v>
      </c>
      <c r="C22" s="70">
        <v>1131.9999999999986</v>
      </c>
      <c r="D22" s="51">
        <f t="shared" ref="D22:D85" si="1">SUM(G22+J22+M22+P22+S22)</f>
        <v>7982.9</v>
      </c>
      <c r="E22" s="52">
        <f t="shared" ref="E22:E85" si="2">SUM(H22+K22+N22+Q22+T22)</f>
        <v>7982.6</v>
      </c>
      <c r="F22" s="53">
        <f t="shared" ref="F22:F85" si="3">D22-E22</f>
        <v>0.2999999999992724</v>
      </c>
      <c r="G22" s="68">
        <v>0</v>
      </c>
      <c r="H22" s="69">
        <v>0</v>
      </c>
      <c r="I22" s="55">
        <f t="shared" ref="I22:I85" si="4">G22-H22</f>
        <v>0</v>
      </c>
      <c r="J22" s="72">
        <v>0</v>
      </c>
      <c r="K22" s="73">
        <v>0</v>
      </c>
      <c r="L22" s="55">
        <f t="shared" ref="L22:L85" si="5">J22-K22</f>
        <v>0</v>
      </c>
      <c r="M22" s="72">
        <v>0</v>
      </c>
      <c r="N22" s="73">
        <v>0</v>
      </c>
      <c r="O22" s="55">
        <f t="shared" ref="O22:O85" si="6">M22-N22</f>
        <v>0</v>
      </c>
      <c r="P22" s="73">
        <v>7982.9</v>
      </c>
      <c r="Q22" s="72">
        <v>7982.6</v>
      </c>
      <c r="R22" s="55">
        <f t="shared" ref="R22:R85" si="7">P22-Q22</f>
        <v>0.2999999999992724</v>
      </c>
      <c r="S22" s="72">
        <v>0</v>
      </c>
      <c r="T22" s="73">
        <v>0</v>
      </c>
      <c r="U22" s="56">
        <f t="shared" ref="U22:U85" si="8">S22-T22</f>
        <v>0</v>
      </c>
      <c r="V22" s="51">
        <f t="shared" ref="V22:V85" si="9">SUM(Y22+AB22+AE22+AH22)</f>
        <v>9114.9</v>
      </c>
      <c r="W22" s="52">
        <f t="shared" ref="W22:W85" si="10">SUM(Z22+AC22+AF22+AI22)</f>
        <v>7486.9</v>
      </c>
      <c r="X22" s="53">
        <f t="shared" ref="X22:X85" si="11">V22-W22</f>
        <v>1628</v>
      </c>
      <c r="Y22" s="72">
        <v>7899.9</v>
      </c>
      <c r="Z22" s="73">
        <v>6651.5</v>
      </c>
      <c r="AA22" s="52">
        <f t="shared" ref="AA22:AA85" si="12">Y22-Z22</f>
        <v>1248.3999999999996</v>
      </c>
      <c r="AB22" s="73">
        <v>1205</v>
      </c>
      <c r="AC22" s="72">
        <v>826.4</v>
      </c>
      <c r="AD22" s="52">
        <f t="shared" ref="AD22:AD85" si="13">AB22-AC22</f>
        <v>378.6</v>
      </c>
      <c r="AE22" s="72">
        <v>0</v>
      </c>
      <c r="AF22" s="73">
        <v>0</v>
      </c>
      <c r="AG22" s="52">
        <f t="shared" ref="AG22:AG85" si="14">AE22-AF22</f>
        <v>0</v>
      </c>
      <c r="AH22" s="73">
        <v>10</v>
      </c>
      <c r="AI22" s="72">
        <v>9</v>
      </c>
      <c r="AJ22" s="53">
        <f t="shared" ref="AJ22:AJ85" si="15">AH22-AI22</f>
        <v>1</v>
      </c>
    </row>
    <row r="23" spans="1:36" ht="25.5">
      <c r="A23" s="32">
        <v>3</v>
      </c>
      <c r="B23" s="62" t="s">
        <v>38</v>
      </c>
      <c r="C23" s="70">
        <v>11638.500000000011</v>
      </c>
      <c r="D23" s="51">
        <f t="shared" si="1"/>
        <v>41491.700000000004</v>
      </c>
      <c r="E23" s="52">
        <f t="shared" si="2"/>
        <v>41443.9</v>
      </c>
      <c r="F23" s="53">
        <f t="shared" si="3"/>
        <v>47.80000000000291</v>
      </c>
      <c r="G23" s="68">
        <v>0</v>
      </c>
      <c r="H23" s="69">
        <v>0</v>
      </c>
      <c r="I23" s="55">
        <f t="shared" si="4"/>
        <v>0</v>
      </c>
      <c r="J23" s="72">
        <v>0</v>
      </c>
      <c r="K23" s="73">
        <v>0</v>
      </c>
      <c r="L23" s="55">
        <f t="shared" si="5"/>
        <v>0</v>
      </c>
      <c r="M23" s="72">
        <v>70.400000000000006</v>
      </c>
      <c r="N23" s="73">
        <v>22.8</v>
      </c>
      <c r="O23" s="55">
        <f t="shared" si="6"/>
        <v>47.600000000000009</v>
      </c>
      <c r="P23" s="73">
        <v>41421.300000000003</v>
      </c>
      <c r="Q23" s="72">
        <v>41421.1</v>
      </c>
      <c r="R23" s="55">
        <f t="shared" si="7"/>
        <v>0.20000000000436557</v>
      </c>
      <c r="S23" s="72">
        <v>0</v>
      </c>
      <c r="T23" s="73">
        <v>0</v>
      </c>
      <c r="U23" s="56">
        <f t="shared" si="8"/>
        <v>0</v>
      </c>
      <c r="V23" s="51">
        <f t="shared" si="9"/>
        <v>53130.2</v>
      </c>
      <c r="W23" s="52">
        <f t="shared" si="10"/>
        <v>46584.4</v>
      </c>
      <c r="X23" s="53">
        <f t="shared" si="11"/>
        <v>6545.7999999999956</v>
      </c>
      <c r="Y23" s="72">
        <v>45305.2</v>
      </c>
      <c r="Z23" s="73">
        <v>41875.5</v>
      </c>
      <c r="AA23" s="52">
        <f t="shared" si="12"/>
        <v>3429.6999999999971</v>
      </c>
      <c r="AB23" s="73">
        <v>6375</v>
      </c>
      <c r="AC23" s="72">
        <v>4689.8999999999996</v>
      </c>
      <c r="AD23" s="52">
        <f t="shared" si="13"/>
        <v>1685.1000000000004</v>
      </c>
      <c r="AE23" s="72">
        <v>0</v>
      </c>
      <c r="AF23" s="73">
        <v>0</v>
      </c>
      <c r="AG23" s="52">
        <f t="shared" si="14"/>
        <v>0</v>
      </c>
      <c r="AH23" s="73">
        <v>1450</v>
      </c>
      <c r="AI23" s="72">
        <v>19</v>
      </c>
      <c r="AJ23" s="53">
        <f t="shared" si="15"/>
        <v>1431</v>
      </c>
    </row>
    <row r="24" spans="1:36" ht="25.5">
      <c r="A24" s="32">
        <v>4</v>
      </c>
      <c r="B24" s="63" t="s">
        <v>39</v>
      </c>
      <c r="C24" s="70">
        <v>14027.700000000012</v>
      </c>
      <c r="D24" s="51">
        <f t="shared" si="1"/>
        <v>18728.400000000001</v>
      </c>
      <c r="E24" s="52">
        <f t="shared" si="2"/>
        <v>18728.2</v>
      </c>
      <c r="F24" s="53">
        <f t="shared" si="3"/>
        <v>0.2000000000007276</v>
      </c>
      <c r="G24" s="68">
        <v>0</v>
      </c>
      <c r="H24" s="69">
        <v>0</v>
      </c>
      <c r="I24" s="55">
        <f t="shared" si="4"/>
        <v>0</v>
      </c>
      <c r="J24" s="72">
        <v>0</v>
      </c>
      <c r="K24" s="73">
        <v>0</v>
      </c>
      <c r="L24" s="55">
        <f t="shared" si="5"/>
        <v>0</v>
      </c>
      <c r="M24" s="72">
        <v>0</v>
      </c>
      <c r="N24" s="73">
        <v>0</v>
      </c>
      <c r="O24" s="55">
        <f t="shared" si="6"/>
        <v>0</v>
      </c>
      <c r="P24" s="73">
        <v>18728.400000000001</v>
      </c>
      <c r="Q24" s="72">
        <v>18728.2</v>
      </c>
      <c r="R24" s="55">
        <f t="shared" si="7"/>
        <v>0.2000000000007276</v>
      </c>
      <c r="S24" s="72">
        <v>0</v>
      </c>
      <c r="T24" s="73">
        <v>0</v>
      </c>
      <c r="U24" s="56">
        <f t="shared" si="8"/>
        <v>0</v>
      </c>
      <c r="V24" s="51">
        <f t="shared" si="9"/>
        <v>32756.100000000002</v>
      </c>
      <c r="W24" s="52">
        <f t="shared" si="10"/>
        <v>18582.100000000002</v>
      </c>
      <c r="X24" s="53">
        <f t="shared" si="11"/>
        <v>14174</v>
      </c>
      <c r="Y24" s="72">
        <v>18498.400000000001</v>
      </c>
      <c r="Z24" s="73">
        <v>14514.2</v>
      </c>
      <c r="AA24" s="52">
        <f t="shared" si="12"/>
        <v>3984.2000000000007</v>
      </c>
      <c r="AB24" s="73">
        <v>11261.7</v>
      </c>
      <c r="AC24" s="72">
        <v>3140.9</v>
      </c>
      <c r="AD24" s="52">
        <f t="shared" si="13"/>
        <v>8120.8000000000011</v>
      </c>
      <c r="AE24" s="72">
        <v>0</v>
      </c>
      <c r="AF24" s="73">
        <v>0</v>
      </c>
      <c r="AG24" s="52">
        <f t="shared" si="14"/>
        <v>0</v>
      </c>
      <c r="AH24" s="73">
        <v>2996</v>
      </c>
      <c r="AI24" s="72">
        <v>927</v>
      </c>
      <c r="AJ24" s="53">
        <f t="shared" si="15"/>
        <v>2069</v>
      </c>
    </row>
    <row r="25" spans="1:36">
      <c r="A25" s="32">
        <v>5</v>
      </c>
      <c r="B25" s="62" t="s">
        <v>40</v>
      </c>
      <c r="C25" s="70">
        <v>14297.600000000017</v>
      </c>
      <c r="D25" s="51">
        <f t="shared" si="1"/>
        <v>32532.600000000002</v>
      </c>
      <c r="E25" s="52">
        <f t="shared" si="2"/>
        <v>32246.5</v>
      </c>
      <c r="F25" s="53">
        <f t="shared" si="3"/>
        <v>286.10000000000218</v>
      </c>
      <c r="G25" s="68">
        <v>0</v>
      </c>
      <c r="H25" s="69">
        <v>0</v>
      </c>
      <c r="I25" s="55">
        <f t="shared" si="4"/>
        <v>0</v>
      </c>
      <c r="J25" s="72">
        <v>0</v>
      </c>
      <c r="K25" s="73">
        <v>0</v>
      </c>
      <c r="L25" s="55">
        <f t="shared" si="5"/>
        <v>0</v>
      </c>
      <c r="M25" s="72">
        <v>285.7</v>
      </c>
      <c r="N25" s="73">
        <v>0</v>
      </c>
      <c r="O25" s="55">
        <f t="shared" si="6"/>
        <v>285.7</v>
      </c>
      <c r="P25" s="73">
        <v>32246.9</v>
      </c>
      <c r="Q25" s="72">
        <v>32246.5</v>
      </c>
      <c r="R25" s="55">
        <f t="shared" si="7"/>
        <v>0.40000000000145519</v>
      </c>
      <c r="S25" s="72">
        <v>0</v>
      </c>
      <c r="T25" s="73">
        <v>0</v>
      </c>
      <c r="U25" s="56">
        <f t="shared" si="8"/>
        <v>0</v>
      </c>
      <c r="V25" s="51">
        <f t="shared" si="9"/>
        <v>46830.2</v>
      </c>
      <c r="W25" s="52">
        <f t="shared" si="10"/>
        <v>26307.3</v>
      </c>
      <c r="X25" s="53">
        <f t="shared" si="11"/>
        <v>20522.899999999998</v>
      </c>
      <c r="Y25" s="72">
        <v>41210.199999999997</v>
      </c>
      <c r="Z25" s="73">
        <v>22812.1</v>
      </c>
      <c r="AA25" s="52">
        <f t="shared" si="12"/>
        <v>18398.099999999999</v>
      </c>
      <c r="AB25" s="73">
        <v>4830</v>
      </c>
      <c r="AC25" s="72">
        <v>3484.2</v>
      </c>
      <c r="AD25" s="52">
        <f t="shared" si="13"/>
        <v>1345.8000000000002</v>
      </c>
      <c r="AE25" s="72">
        <v>0</v>
      </c>
      <c r="AF25" s="73">
        <v>0</v>
      </c>
      <c r="AG25" s="52">
        <f t="shared" si="14"/>
        <v>0</v>
      </c>
      <c r="AH25" s="73">
        <v>790</v>
      </c>
      <c r="AI25" s="72">
        <v>11</v>
      </c>
      <c r="AJ25" s="53">
        <f t="shared" si="15"/>
        <v>779</v>
      </c>
    </row>
    <row r="26" spans="1:36">
      <c r="A26" s="32">
        <v>6</v>
      </c>
      <c r="B26" s="62" t="s">
        <v>41</v>
      </c>
      <c r="C26" s="70">
        <v>1035.700000000003</v>
      </c>
      <c r="D26" s="51">
        <f t="shared" si="1"/>
        <v>7940.4</v>
      </c>
      <c r="E26" s="52">
        <f t="shared" si="2"/>
        <v>7940.2</v>
      </c>
      <c r="F26" s="53">
        <f t="shared" si="3"/>
        <v>0.1999999999998181</v>
      </c>
      <c r="G26" s="68">
        <v>0</v>
      </c>
      <c r="H26" s="69">
        <v>0</v>
      </c>
      <c r="I26" s="55">
        <f t="shared" si="4"/>
        <v>0</v>
      </c>
      <c r="J26" s="72">
        <v>0</v>
      </c>
      <c r="K26" s="73">
        <v>0</v>
      </c>
      <c r="L26" s="55">
        <f t="shared" si="5"/>
        <v>0</v>
      </c>
      <c r="M26" s="72">
        <v>0</v>
      </c>
      <c r="N26" s="73">
        <v>0</v>
      </c>
      <c r="O26" s="55">
        <f t="shared" si="6"/>
        <v>0</v>
      </c>
      <c r="P26" s="73">
        <v>7940.4</v>
      </c>
      <c r="Q26" s="72">
        <v>7940.2</v>
      </c>
      <c r="R26" s="55">
        <f t="shared" si="7"/>
        <v>0.1999999999998181</v>
      </c>
      <c r="S26" s="72">
        <v>0</v>
      </c>
      <c r="T26" s="73">
        <v>0</v>
      </c>
      <c r="U26" s="56">
        <f t="shared" si="8"/>
        <v>0</v>
      </c>
      <c r="V26" s="51">
        <f t="shared" si="9"/>
        <v>8976.1</v>
      </c>
      <c r="W26" s="52">
        <f t="shared" si="10"/>
        <v>7943.9999999999991</v>
      </c>
      <c r="X26" s="53">
        <f t="shared" si="11"/>
        <v>1032.1000000000013</v>
      </c>
      <c r="Y26" s="72">
        <v>7349.1</v>
      </c>
      <c r="Z26" s="73">
        <v>6758.9</v>
      </c>
      <c r="AA26" s="52">
        <f t="shared" si="12"/>
        <v>590.20000000000073</v>
      </c>
      <c r="AB26" s="73">
        <v>1591.6</v>
      </c>
      <c r="AC26" s="72">
        <v>1172.2</v>
      </c>
      <c r="AD26" s="52">
        <f t="shared" si="13"/>
        <v>419.39999999999986</v>
      </c>
      <c r="AE26" s="72">
        <v>0</v>
      </c>
      <c r="AF26" s="73">
        <v>0</v>
      </c>
      <c r="AG26" s="52">
        <f t="shared" si="14"/>
        <v>0</v>
      </c>
      <c r="AH26" s="73">
        <v>35.4</v>
      </c>
      <c r="AI26" s="72">
        <v>12.9</v>
      </c>
      <c r="AJ26" s="53">
        <f t="shared" si="15"/>
        <v>22.5</v>
      </c>
    </row>
    <row r="27" spans="1:36">
      <c r="A27" s="32">
        <v>7</v>
      </c>
      <c r="B27" s="62" t="s">
        <v>42</v>
      </c>
      <c r="C27" s="70">
        <v>615.69999999998834</v>
      </c>
      <c r="D27" s="51">
        <f t="shared" si="1"/>
        <v>15364.6</v>
      </c>
      <c r="E27" s="52">
        <f>SUM(H27+K27+N27+Q27+T27)</f>
        <v>15364.4</v>
      </c>
      <c r="F27" s="53">
        <f>D27-E27</f>
        <v>0.2000000000007276</v>
      </c>
      <c r="G27" s="68">
        <v>0</v>
      </c>
      <c r="H27" s="69">
        <v>0</v>
      </c>
      <c r="I27" s="55">
        <f t="shared" si="4"/>
        <v>0</v>
      </c>
      <c r="J27" s="72">
        <v>0</v>
      </c>
      <c r="K27" s="73">
        <v>0</v>
      </c>
      <c r="L27" s="55">
        <f t="shared" si="5"/>
        <v>0</v>
      </c>
      <c r="M27" s="72">
        <v>0</v>
      </c>
      <c r="N27" s="73">
        <v>0</v>
      </c>
      <c r="O27" s="55">
        <f t="shared" si="6"/>
        <v>0</v>
      </c>
      <c r="P27" s="73">
        <v>15364.6</v>
      </c>
      <c r="Q27" s="72">
        <v>15364.4</v>
      </c>
      <c r="R27" s="55">
        <f t="shared" si="7"/>
        <v>0.2000000000007276</v>
      </c>
      <c r="S27" s="72">
        <v>0</v>
      </c>
      <c r="T27" s="73">
        <v>0</v>
      </c>
      <c r="U27" s="56">
        <f t="shared" si="8"/>
        <v>0</v>
      </c>
      <c r="V27" s="51">
        <f t="shared" si="9"/>
        <v>15980.3</v>
      </c>
      <c r="W27" s="52">
        <f t="shared" si="10"/>
        <v>14478.7</v>
      </c>
      <c r="X27" s="53">
        <f t="shared" si="11"/>
        <v>1501.5999999999985</v>
      </c>
      <c r="Y27" s="72">
        <v>13459.3</v>
      </c>
      <c r="Z27" s="73">
        <v>12273.9</v>
      </c>
      <c r="AA27" s="52">
        <f t="shared" si="12"/>
        <v>1185.3999999999996</v>
      </c>
      <c r="AB27" s="73">
        <v>2310</v>
      </c>
      <c r="AC27" s="72">
        <v>2079.8000000000002</v>
      </c>
      <c r="AD27" s="52">
        <f t="shared" si="13"/>
        <v>230.19999999999982</v>
      </c>
      <c r="AE27" s="72">
        <v>0</v>
      </c>
      <c r="AF27" s="73">
        <v>0</v>
      </c>
      <c r="AG27" s="52">
        <f t="shared" si="14"/>
        <v>0</v>
      </c>
      <c r="AH27" s="73">
        <v>211</v>
      </c>
      <c r="AI27" s="72">
        <v>125</v>
      </c>
      <c r="AJ27" s="53">
        <f t="shared" si="15"/>
        <v>86</v>
      </c>
    </row>
    <row r="28" spans="1:36">
      <c r="A28" s="32">
        <v>8</v>
      </c>
      <c r="B28" s="62" t="s">
        <v>43</v>
      </c>
      <c r="C28" s="70">
        <v>29168.099999999995</v>
      </c>
      <c r="D28" s="51">
        <f t="shared" si="1"/>
        <v>42018.3</v>
      </c>
      <c r="E28" s="52">
        <f t="shared" si="2"/>
        <v>42018.1</v>
      </c>
      <c r="F28" s="53">
        <f t="shared" si="3"/>
        <v>0.20000000000436557</v>
      </c>
      <c r="G28" s="68">
        <v>0</v>
      </c>
      <c r="H28" s="69">
        <v>0</v>
      </c>
      <c r="I28" s="55">
        <f t="shared" si="4"/>
        <v>0</v>
      </c>
      <c r="J28" s="72">
        <v>0</v>
      </c>
      <c r="K28" s="73">
        <v>0</v>
      </c>
      <c r="L28" s="55">
        <f t="shared" si="5"/>
        <v>0</v>
      </c>
      <c r="M28" s="72">
        <v>0</v>
      </c>
      <c r="N28" s="73">
        <v>0</v>
      </c>
      <c r="O28" s="55">
        <f t="shared" si="6"/>
        <v>0</v>
      </c>
      <c r="P28" s="73">
        <v>42018.3</v>
      </c>
      <c r="Q28" s="72">
        <v>42018.1</v>
      </c>
      <c r="R28" s="55">
        <f t="shared" si="7"/>
        <v>0.20000000000436557</v>
      </c>
      <c r="S28" s="72">
        <v>0</v>
      </c>
      <c r="T28" s="73">
        <v>0</v>
      </c>
      <c r="U28" s="56">
        <f t="shared" si="8"/>
        <v>0</v>
      </c>
      <c r="V28" s="51">
        <f t="shared" si="9"/>
        <v>71186.399999999994</v>
      </c>
      <c r="W28" s="52">
        <f t="shared" si="10"/>
        <v>43716.3</v>
      </c>
      <c r="X28" s="53">
        <f t="shared" si="11"/>
        <v>27470.099999999991</v>
      </c>
      <c r="Y28" s="72">
        <v>42833.3</v>
      </c>
      <c r="Z28" s="73">
        <v>36657</v>
      </c>
      <c r="AA28" s="52">
        <f t="shared" si="12"/>
        <v>6176.3000000000029</v>
      </c>
      <c r="AB28" s="73">
        <v>11503.1</v>
      </c>
      <c r="AC28" s="72">
        <v>6426.3</v>
      </c>
      <c r="AD28" s="52">
        <f t="shared" si="13"/>
        <v>5076.8</v>
      </c>
      <c r="AE28" s="72">
        <v>0</v>
      </c>
      <c r="AF28" s="73">
        <v>0</v>
      </c>
      <c r="AG28" s="52">
        <f t="shared" si="14"/>
        <v>0</v>
      </c>
      <c r="AH28" s="73">
        <v>16850</v>
      </c>
      <c r="AI28" s="72">
        <v>633</v>
      </c>
      <c r="AJ28" s="53">
        <f t="shared" si="15"/>
        <v>16217</v>
      </c>
    </row>
    <row r="29" spans="1:36">
      <c r="A29" s="32">
        <v>9</v>
      </c>
      <c r="B29" s="62" t="s">
        <v>44</v>
      </c>
      <c r="C29" s="70">
        <v>1607.8999999999969</v>
      </c>
      <c r="D29" s="51">
        <f t="shared" si="1"/>
        <v>16163.6</v>
      </c>
      <c r="E29" s="52">
        <f t="shared" si="2"/>
        <v>16163.2</v>
      </c>
      <c r="F29" s="53">
        <f t="shared" si="3"/>
        <v>0.3999999999996362</v>
      </c>
      <c r="G29" s="68">
        <v>0</v>
      </c>
      <c r="H29" s="69">
        <v>0</v>
      </c>
      <c r="I29" s="55">
        <f t="shared" si="4"/>
        <v>0</v>
      </c>
      <c r="J29" s="72">
        <v>0</v>
      </c>
      <c r="K29" s="73">
        <v>0</v>
      </c>
      <c r="L29" s="55">
        <f t="shared" si="5"/>
        <v>0</v>
      </c>
      <c r="M29" s="72">
        <v>0</v>
      </c>
      <c r="N29" s="73">
        <v>0</v>
      </c>
      <c r="O29" s="55">
        <f t="shared" si="6"/>
        <v>0</v>
      </c>
      <c r="P29" s="73">
        <v>16163.6</v>
      </c>
      <c r="Q29" s="72">
        <v>16163.2</v>
      </c>
      <c r="R29" s="55">
        <f t="shared" si="7"/>
        <v>0.3999999999996362</v>
      </c>
      <c r="S29" s="72">
        <v>0</v>
      </c>
      <c r="T29" s="73">
        <v>0</v>
      </c>
      <c r="U29" s="56">
        <f t="shared" si="8"/>
        <v>0</v>
      </c>
      <c r="V29" s="51">
        <f t="shared" si="9"/>
        <v>17771.5</v>
      </c>
      <c r="W29" s="52">
        <f t="shared" si="10"/>
        <v>16352.199999999999</v>
      </c>
      <c r="X29" s="53">
        <f t="shared" si="11"/>
        <v>1419.3000000000011</v>
      </c>
      <c r="Y29" s="72">
        <v>12601.5</v>
      </c>
      <c r="Z29" s="73">
        <v>12165.8</v>
      </c>
      <c r="AA29" s="52">
        <f t="shared" si="12"/>
        <v>435.70000000000073</v>
      </c>
      <c r="AB29" s="73">
        <v>4825</v>
      </c>
      <c r="AC29" s="72">
        <v>3869.4</v>
      </c>
      <c r="AD29" s="52">
        <f t="shared" si="13"/>
        <v>955.59999999999991</v>
      </c>
      <c r="AE29" s="72">
        <v>0</v>
      </c>
      <c r="AF29" s="73">
        <v>0</v>
      </c>
      <c r="AG29" s="52">
        <f t="shared" si="14"/>
        <v>0</v>
      </c>
      <c r="AH29" s="73">
        <v>345</v>
      </c>
      <c r="AI29" s="72">
        <v>317</v>
      </c>
      <c r="AJ29" s="53">
        <f t="shared" si="15"/>
        <v>28</v>
      </c>
    </row>
    <row r="30" spans="1:36">
      <c r="A30" s="32">
        <v>10</v>
      </c>
      <c r="B30" s="62" t="s">
        <v>45</v>
      </c>
      <c r="C30" s="70">
        <v>5576.1999999999971</v>
      </c>
      <c r="D30" s="51">
        <f t="shared" si="1"/>
        <v>16472.2</v>
      </c>
      <c r="E30" s="52">
        <f t="shared" si="2"/>
        <v>16471.900000000001</v>
      </c>
      <c r="F30" s="53">
        <f t="shared" si="3"/>
        <v>0.2999999999992724</v>
      </c>
      <c r="G30" s="68">
        <v>0</v>
      </c>
      <c r="H30" s="69">
        <v>0</v>
      </c>
      <c r="I30" s="55">
        <f t="shared" si="4"/>
        <v>0</v>
      </c>
      <c r="J30" s="72">
        <v>0</v>
      </c>
      <c r="K30" s="73">
        <v>0</v>
      </c>
      <c r="L30" s="55">
        <f t="shared" si="5"/>
        <v>0</v>
      </c>
      <c r="M30" s="72">
        <v>0</v>
      </c>
      <c r="N30" s="73">
        <v>0</v>
      </c>
      <c r="O30" s="55">
        <f t="shared" si="6"/>
        <v>0</v>
      </c>
      <c r="P30" s="73">
        <v>16472.2</v>
      </c>
      <c r="Q30" s="72">
        <v>16471.900000000001</v>
      </c>
      <c r="R30" s="55">
        <f t="shared" si="7"/>
        <v>0.2999999999992724</v>
      </c>
      <c r="S30" s="72">
        <v>0</v>
      </c>
      <c r="T30" s="73">
        <v>0</v>
      </c>
      <c r="U30" s="56">
        <f t="shared" si="8"/>
        <v>0</v>
      </c>
      <c r="V30" s="51">
        <f t="shared" si="9"/>
        <v>22048.400000000001</v>
      </c>
      <c r="W30" s="52">
        <f t="shared" si="10"/>
        <v>16818.099999999999</v>
      </c>
      <c r="X30" s="53">
        <f t="shared" si="11"/>
        <v>5230.3000000000029</v>
      </c>
      <c r="Y30" s="72">
        <v>15768.4</v>
      </c>
      <c r="Z30" s="73">
        <v>12227.8</v>
      </c>
      <c r="AA30" s="52">
        <f t="shared" si="12"/>
        <v>3540.6000000000004</v>
      </c>
      <c r="AB30" s="73">
        <v>5460</v>
      </c>
      <c r="AC30" s="72">
        <v>4145.3</v>
      </c>
      <c r="AD30" s="52">
        <f t="shared" si="13"/>
        <v>1314.6999999999998</v>
      </c>
      <c r="AE30" s="72">
        <v>0</v>
      </c>
      <c r="AF30" s="73">
        <v>0</v>
      </c>
      <c r="AG30" s="52">
        <f t="shared" si="14"/>
        <v>0</v>
      </c>
      <c r="AH30" s="73">
        <v>820</v>
      </c>
      <c r="AI30" s="72">
        <v>445</v>
      </c>
      <c r="AJ30" s="53">
        <f t="shared" si="15"/>
        <v>375</v>
      </c>
    </row>
    <row r="31" spans="1:36" ht="25.5">
      <c r="A31" s="32">
        <v>11</v>
      </c>
      <c r="B31" s="62" t="s">
        <v>46</v>
      </c>
      <c r="C31" s="70">
        <v>912.3</v>
      </c>
      <c r="D31" s="51">
        <f t="shared" si="1"/>
        <v>9310.9</v>
      </c>
      <c r="E31" s="52">
        <f t="shared" si="2"/>
        <v>9310.5</v>
      </c>
      <c r="F31" s="53">
        <f t="shared" si="3"/>
        <v>0.3999999999996362</v>
      </c>
      <c r="G31" s="68">
        <v>0</v>
      </c>
      <c r="H31" s="69">
        <v>0</v>
      </c>
      <c r="I31" s="55">
        <f t="shared" si="4"/>
        <v>0</v>
      </c>
      <c r="J31" s="72">
        <v>0</v>
      </c>
      <c r="K31" s="73">
        <v>0</v>
      </c>
      <c r="L31" s="55">
        <f t="shared" si="5"/>
        <v>0</v>
      </c>
      <c r="M31" s="72">
        <v>0</v>
      </c>
      <c r="N31" s="73">
        <v>0</v>
      </c>
      <c r="O31" s="55">
        <f t="shared" si="6"/>
        <v>0</v>
      </c>
      <c r="P31" s="73">
        <v>9310.9</v>
      </c>
      <c r="Q31" s="72">
        <v>9310.5</v>
      </c>
      <c r="R31" s="55">
        <f t="shared" si="7"/>
        <v>0.3999999999996362</v>
      </c>
      <c r="S31" s="72">
        <v>0</v>
      </c>
      <c r="T31" s="73">
        <v>0</v>
      </c>
      <c r="U31" s="56">
        <f t="shared" si="8"/>
        <v>0</v>
      </c>
      <c r="V31" s="51">
        <f t="shared" si="9"/>
        <v>10223.200000000001</v>
      </c>
      <c r="W31" s="52">
        <f t="shared" si="10"/>
        <v>9037.2999999999993</v>
      </c>
      <c r="X31" s="53">
        <f t="shared" si="11"/>
        <v>1185.9000000000015</v>
      </c>
      <c r="Y31" s="72">
        <v>9151.2000000000007</v>
      </c>
      <c r="Z31" s="73">
        <v>8259.5</v>
      </c>
      <c r="AA31" s="52">
        <f t="shared" si="12"/>
        <v>891.70000000000073</v>
      </c>
      <c r="AB31" s="73">
        <v>1066</v>
      </c>
      <c r="AC31" s="72">
        <v>772.8</v>
      </c>
      <c r="AD31" s="52">
        <f t="shared" si="13"/>
        <v>293.20000000000005</v>
      </c>
      <c r="AE31" s="72">
        <v>0</v>
      </c>
      <c r="AF31" s="73">
        <v>0</v>
      </c>
      <c r="AG31" s="52">
        <f t="shared" si="14"/>
        <v>0</v>
      </c>
      <c r="AH31" s="73">
        <v>6</v>
      </c>
      <c r="AI31" s="72">
        <v>5</v>
      </c>
      <c r="AJ31" s="53">
        <f t="shared" si="15"/>
        <v>1</v>
      </c>
    </row>
    <row r="32" spans="1:36" ht="25.5">
      <c r="A32" s="32">
        <v>12</v>
      </c>
      <c r="B32" s="62" t="s">
        <v>47</v>
      </c>
      <c r="C32" s="70">
        <v>1774.7000000000057</v>
      </c>
      <c r="D32" s="51">
        <f t="shared" si="1"/>
        <v>9867.7000000000007</v>
      </c>
      <c r="E32" s="52">
        <f t="shared" si="2"/>
        <v>9867.5</v>
      </c>
      <c r="F32" s="53">
        <f t="shared" si="3"/>
        <v>0.2000000000007276</v>
      </c>
      <c r="G32" s="68">
        <v>0</v>
      </c>
      <c r="H32" s="69">
        <v>0</v>
      </c>
      <c r="I32" s="55">
        <f t="shared" si="4"/>
        <v>0</v>
      </c>
      <c r="J32" s="72">
        <v>0</v>
      </c>
      <c r="K32" s="73">
        <v>0</v>
      </c>
      <c r="L32" s="55">
        <f t="shared" si="5"/>
        <v>0</v>
      </c>
      <c r="M32" s="72">
        <v>0</v>
      </c>
      <c r="N32" s="73">
        <v>0</v>
      </c>
      <c r="O32" s="55">
        <f t="shared" si="6"/>
        <v>0</v>
      </c>
      <c r="P32" s="73">
        <v>9867.7000000000007</v>
      </c>
      <c r="Q32" s="72">
        <v>9867.5</v>
      </c>
      <c r="R32" s="55">
        <f t="shared" si="7"/>
        <v>0.2000000000007276</v>
      </c>
      <c r="S32" s="72">
        <v>0</v>
      </c>
      <c r="T32" s="73">
        <v>0</v>
      </c>
      <c r="U32" s="56">
        <f t="shared" si="8"/>
        <v>0</v>
      </c>
      <c r="V32" s="51">
        <f t="shared" si="9"/>
        <v>11642.400000000001</v>
      </c>
      <c r="W32" s="52">
        <f t="shared" si="10"/>
        <v>10264.299999999999</v>
      </c>
      <c r="X32" s="53">
        <f t="shared" si="11"/>
        <v>1378.1000000000022</v>
      </c>
      <c r="Y32" s="72">
        <v>9286.2000000000007</v>
      </c>
      <c r="Z32" s="73">
        <v>8746</v>
      </c>
      <c r="AA32" s="52">
        <f t="shared" si="12"/>
        <v>540.20000000000073</v>
      </c>
      <c r="AB32" s="73">
        <v>2336.1999999999998</v>
      </c>
      <c r="AC32" s="72">
        <v>1518.3</v>
      </c>
      <c r="AD32" s="52">
        <f t="shared" si="13"/>
        <v>817.89999999999986</v>
      </c>
      <c r="AE32" s="72">
        <v>0</v>
      </c>
      <c r="AF32" s="73">
        <v>0</v>
      </c>
      <c r="AG32" s="52">
        <f t="shared" si="14"/>
        <v>0</v>
      </c>
      <c r="AH32" s="73">
        <v>20</v>
      </c>
      <c r="AI32" s="72">
        <v>0</v>
      </c>
      <c r="AJ32" s="53">
        <f t="shared" si="15"/>
        <v>20</v>
      </c>
    </row>
    <row r="33" spans="1:36" ht="25.5">
      <c r="A33" s="32">
        <v>13</v>
      </c>
      <c r="B33" s="62" t="s">
        <v>48</v>
      </c>
      <c r="C33" s="70">
        <v>842.09999999999854</v>
      </c>
      <c r="D33" s="51">
        <f t="shared" si="1"/>
        <v>10485.1</v>
      </c>
      <c r="E33" s="52">
        <f t="shared" si="2"/>
        <v>10484.9</v>
      </c>
      <c r="F33" s="53">
        <f t="shared" si="3"/>
        <v>0.2000000000007276</v>
      </c>
      <c r="G33" s="68">
        <v>0</v>
      </c>
      <c r="H33" s="69">
        <v>0</v>
      </c>
      <c r="I33" s="55">
        <f t="shared" si="4"/>
        <v>0</v>
      </c>
      <c r="J33" s="72">
        <v>1000</v>
      </c>
      <c r="K33" s="73">
        <v>1000</v>
      </c>
      <c r="L33" s="55">
        <f t="shared" si="5"/>
        <v>0</v>
      </c>
      <c r="M33" s="72">
        <v>0</v>
      </c>
      <c r="N33" s="73">
        <v>0</v>
      </c>
      <c r="O33" s="55">
        <f t="shared" si="6"/>
        <v>0</v>
      </c>
      <c r="P33" s="73">
        <v>9485.1</v>
      </c>
      <c r="Q33" s="72">
        <v>9484.9</v>
      </c>
      <c r="R33" s="55">
        <f t="shared" si="7"/>
        <v>0.2000000000007276</v>
      </c>
      <c r="S33" s="72">
        <v>0</v>
      </c>
      <c r="T33" s="73">
        <v>0</v>
      </c>
      <c r="U33" s="56">
        <f t="shared" si="8"/>
        <v>0</v>
      </c>
      <c r="V33" s="51">
        <f t="shared" si="9"/>
        <v>11327.2</v>
      </c>
      <c r="W33" s="52">
        <f t="shared" si="10"/>
        <v>9765</v>
      </c>
      <c r="X33" s="53">
        <f t="shared" si="11"/>
        <v>1562.2000000000007</v>
      </c>
      <c r="Y33" s="72">
        <v>9041.6</v>
      </c>
      <c r="Z33" s="73">
        <v>8013.3</v>
      </c>
      <c r="AA33" s="52">
        <f t="shared" si="12"/>
        <v>1028.3000000000002</v>
      </c>
      <c r="AB33" s="73">
        <v>2187.6</v>
      </c>
      <c r="AC33" s="72">
        <v>1708.6</v>
      </c>
      <c r="AD33" s="52">
        <f t="shared" si="13"/>
        <v>479</v>
      </c>
      <c r="AE33" s="72">
        <v>0</v>
      </c>
      <c r="AF33" s="73">
        <v>0</v>
      </c>
      <c r="AG33" s="52">
        <f t="shared" si="14"/>
        <v>0</v>
      </c>
      <c r="AH33" s="73">
        <v>98</v>
      </c>
      <c r="AI33" s="72">
        <v>43.1</v>
      </c>
      <c r="AJ33" s="53">
        <f t="shared" si="15"/>
        <v>54.9</v>
      </c>
    </row>
    <row r="34" spans="1:36">
      <c r="A34" s="32">
        <v>14</v>
      </c>
      <c r="B34" s="62" t="s">
        <v>49</v>
      </c>
      <c r="C34" s="70">
        <v>4457.599999999994</v>
      </c>
      <c r="D34" s="51">
        <f t="shared" si="1"/>
        <v>9540.1</v>
      </c>
      <c r="E34" s="52">
        <f t="shared" si="2"/>
        <v>9539.9</v>
      </c>
      <c r="F34" s="53">
        <f t="shared" si="3"/>
        <v>0.2000000000007276</v>
      </c>
      <c r="G34" s="68">
        <v>0</v>
      </c>
      <c r="H34" s="69">
        <v>0</v>
      </c>
      <c r="I34" s="55">
        <f t="shared" si="4"/>
        <v>0</v>
      </c>
      <c r="J34" s="72">
        <v>0</v>
      </c>
      <c r="K34" s="73">
        <v>0</v>
      </c>
      <c r="L34" s="55">
        <f t="shared" si="5"/>
        <v>0</v>
      </c>
      <c r="M34" s="72">
        <v>0</v>
      </c>
      <c r="N34" s="73">
        <v>0</v>
      </c>
      <c r="O34" s="55">
        <f t="shared" si="6"/>
        <v>0</v>
      </c>
      <c r="P34" s="73">
        <v>9540.1</v>
      </c>
      <c r="Q34" s="72">
        <v>9539.9</v>
      </c>
      <c r="R34" s="55">
        <f t="shared" si="7"/>
        <v>0.2000000000007276</v>
      </c>
      <c r="S34" s="72">
        <v>0</v>
      </c>
      <c r="T34" s="73">
        <v>0</v>
      </c>
      <c r="U34" s="56">
        <f t="shared" si="8"/>
        <v>0</v>
      </c>
      <c r="V34" s="51">
        <f t="shared" si="9"/>
        <v>13997.7</v>
      </c>
      <c r="W34" s="52">
        <f t="shared" si="10"/>
        <v>12307.5</v>
      </c>
      <c r="X34" s="53">
        <f t="shared" si="11"/>
        <v>1690.2000000000007</v>
      </c>
      <c r="Y34" s="72">
        <v>11637.7</v>
      </c>
      <c r="Z34" s="73">
        <v>11247</v>
      </c>
      <c r="AA34" s="52">
        <f t="shared" si="12"/>
        <v>390.70000000000073</v>
      </c>
      <c r="AB34" s="73">
        <v>1540</v>
      </c>
      <c r="AC34" s="72">
        <v>1060.5</v>
      </c>
      <c r="AD34" s="52">
        <f t="shared" si="13"/>
        <v>479.5</v>
      </c>
      <c r="AE34" s="72">
        <v>0</v>
      </c>
      <c r="AF34" s="73">
        <v>0</v>
      </c>
      <c r="AG34" s="52">
        <f t="shared" si="14"/>
        <v>0</v>
      </c>
      <c r="AH34" s="73">
        <v>820</v>
      </c>
      <c r="AI34" s="72">
        <v>0</v>
      </c>
      <c r="AJ34" s="53">
        <f t="shared" si="15"/>
        <v>820</v>
      </c>
    </row>
    <row r="35" spans="1:36">
      <c r="A35" s="32">
        <v>15</v>
      </c>
      <c r="B35" s="62" t="s">
        <v>50</v>
      </c>
      <c r="C35" s="70">
        <v>207.50000000000728</v>
      </c>
      <c r="D35" s="51">
        <f t="shared" si="1"/>
        <v>8242.6</v>
      </c>
      <c r="E35" s="52">
        <f t="shared" si="2"/>
        <v>8242.2999999999993</v>
      </c>
      <c r="F35" s="53">
        <f t="shared" si="3"/>
        <v>0.30000000000109139</v>
      </c>
      <c r="G35" s="68">
        <v>0</v>
      </c>
      <c r="H35" s="69">
        <v>0</v>
      </c>
      <c r="I35" s="55">
        <f t="shared" si="4"/>
        <v>0</v>
      </c>
      <c r="J35" s="72">
        <v>0</v>
      </c>
      <c r="K35" s="73">
        <v>0</v>
      </c>
      <c r="L35" s="55">
        <f t="shared" si="5"/>
        <v>0</v>
      </c>
      <c r="M35" s="72">
        <v>0</v>
      </c>
      <c r="N35" s="73">
        <v>0</v>
      </c>
      <c r="O35" s="55">
        <f t="shared" si="6"/>
        <v>0</v>
      </c>
      <c r="P35" s="73">
        <v>8242.6</v>
      </c>
      <c r="Q35" s="72">
        <v>8242.2999999999993</v>
      </c>
      <c r="R35" s="55">
        <f t="shared" si="7"/>
        <v>0.30000000000109139</v>
      </c>
      <c r="S35" s="72">
        <v>0</v>
      </c>
      <c r="T35" s="73">
        <v>0</v>
      </c>
      <c r="U35" s="56">
        <f t="shared" si="8"/>
        <v>0</v>
      </c>
      <c r="V35" s="51">
        <f t="shared" si="9"/>
        <v>8450.1</v>
      </c>
      <c r="W35" s="52">
        <f t="shared" si="10"/>
        <v>7506.2</v>
      </c>
      <c r="X35" s="53">
        <f t="shared" si="11"/>
        <v>943.90000000000055</v>
      </c>
      <c r="Y35" s="72">
        <v>6772.1</v>
      </c>
      <c r="Z35" s="73">
        <v>6458.7</v>
      </c>
      <c r="AA35" s="52">
        <f t="shared" si="12"/>
        <v>313.40000000000055</v>
      </c>
      <c r="AB35" s="73">
        <v>1397</v>
      </c>
      <c r="AC35" s="72">
        <v>829.5</v>
      </c>
      <c r="AD35" s="52">
        <f t="shared" si="13"/>
        <v>567.5</v>
      </c>
      <c r="AE35" s="72">
        <v>0</v>
      </c>
      <c r="AF35" s="73">
        <v>0</v>
      </c>
      <c r="AG35" s="52">
        <f t="shared" si="14"/>
        <v>0</v>
      </c>
      <c r="AH35" s="73">
        <v>281</v>
      </c>
      <c r="AI35" s="72">
        <v>218</v>
      </c>
      <c r="AJ35" s="53">
        <f t="shared" si="15"/>
        <v>63</v>
      </c>
    </row>
    <row r="36" spans="1:36">
      <c r="A36" s="32">
        <v>16</v>
      </c>
      <c r="B36" s="62" t="s">
        <v>51</v>
      </c>
      <c r="C36" s="70">
        <v>10625.500000000004</v>
      </c>
      <c r="D36" s="51">
        <f t="shared" si="1"/>
        <v>16142.8</v>
      </c>
      <c r="E36" s="52">
        <f t="shared" si="2"/>
        <v>16142.4</v>
      </c>
      <c r="F36" s="53">
        <f t="shared" si="3"/>
        <v>0.3999999999996362</v>
      </c>
      <c r="G36" s="68">
        <v>0</v>
      </c>
      <c r="H36" s="69">
        <v>0</v>
      </c>
      <c r="I36" s="55">
        <f t="shared" si="4"/>
        <v>0</v>
      </c>
      <c r="J36" s="72">
        <v>0</v>
      </c>
      <c r="K36" s="73">
        <v>0</v>
      </c>
      <c r="L36" s="55">
        <f t="shared" si="5"/>
        <v>0</v>
      </c>
      <c r="M36" s="72">
        <v>0</v>
      </c>
      <c r="N36" s="73">
        <v>0</v>
      </c>
      <c r="O36" s="55">
        <f t="shared" si="6"/>
        <v>0</v>
      </c>
      <c r="P36" s="73">
        <v>16142.8</v>
      </c>
      <c r="Q36" s="72">
        <v>16142.4</v>
      </c>
      <c r="R36" s="55">
        <f t="shared" si="7"/>
        <v>0.3999999999996362</v>
      </c>
      <c r="S36" s="72">
        <v>0</v>
      </c>
      <c r="T36" s="73">
        <v>0</v>
      </c>
      <c r="U36" s="56">
        <f t="shared" si="8"/>
        <v>0</v>
      </c>
      <c r="V36" s="51">
        <f t="shared" si="9"/>
        <v>26768.3</v>
      </c>
      <c r="W36" s="52">
        <f t="shared" si="10"/>
        <v>15410.5</v>
      </c>
      <c r="X36" s="53">
        <f t="shared" si="11"/>
        <v>11357.8</v>
      </c>
      <c r="Y36" s="72">
        <v>13837.8</v>
      </c>
      <c r="Z36" s="73">
        <v>11511.7</v>
      </c>
      <c r="AA36" s="52">
        <f t="shared" si="12"/>
        <v>2326.0999999999985</v>
      </c>
      <c r="AB36" s="73">
        <v>6389.3</v>
      </c>
      <c r="AC36" s="72">
        <v>3669.8</v>
      </c>
      <c r="AD36" s="52">
        <f t="shared" si="13"/>
        <v>2719.5</v>
      </c>
      <c r="AE36" s="72">
        <v>0</v>
      </c>
      <c r="AF36" s="73">
        <v>0</v>
      </c>
      <c r="AG36" s="52">
        <f t="shared" si="14"/>
        <v>0</v>
      </c>
      <c r="AH36" s="73">
        <v>6541.2</v>
      </c>
      <c r="AI36" s="72">
        <v>229</v>
      </c>
      <c r="AJ36" s="53">
        <f t="shared" si="15"/>
        <v>6312.2</v>
      </c>
    </row>
    <row r="37" spans="1:36">
      <c r="A37" s="32">
        <v>17</v>
      </c>
      <c r="B37" s="62" t="s">
        <v>52</v>
      </c>
      <c r="C37" s="70">
        <v>20061.900000000012</v>
      </c>
      <c r="D37" s="51">
        <f t="shared" si="1"/>
        <v>16435.900000000001</v>
      </c>
      <c r="E37" s="52">
        <f t="shared" si="2"/>
        <v>16435.400000000001</v>
      </c>
      <c r="F37" s="53">
        <f t="shared" si="3"/>
        <v>0.5</v>
      </c>
      <c r="G37" s="68">
        <v>0</v>
      </c>
      <c r="H37" s="69">
        <v>0</v>
      </c>
      <c r="I37" s="55">
        <f t="shared" si="4"/>
        <v>0</v>
      </c>
      <c r="J37" s="72">
        <v>0</v>
      </c>
      <c r="K37" s="73">
        <v>0</v>
      </c>
      <c r="L37" s="55">
        <f t="shared" si="5"/>
        <v>0</v>
      </c>
      <c r="M37" s="72">
        <v>0</v>
      </c>
      <c r="N37" s="73">
        <v>0</v>
      </c>
      <c r="O37" s="55">
        <f t="shared" si="6"/>
        <v>0</v>
      </c>
      <c r="P37" s="73">
        <v>16435.900000000001</v>
      </c>
      <c r="Q37" s="72">
        <v>16435.400000000001</v>
      </c>
      <c r="R37" s="55">
        <f t="shared" si="7"/>
        <v>0.5</v>
      </c>
      <c r="S37" s="72">
        <v>0</v>
      </c>
      <c r="T37" s="73">
        <v>0</v>
      </c>
      <c r="U37" s="56">
        <f t="shared" si="8"/>
        <v>0</v>
      </c>
      <c r="V37" s="51">
        <f t="shared" si="9"/>
        <v>36497.800000000003</v>
      </c>
      <c r="W37" s="52">
        <f t="shared" si="10"/>
        <v>14035.3</v>
      </c>
      <c r="X37" s="53">
        <f t="shared" si="11"/>
        <v>22462.500000000004</v>
      </c>
      <c r="Y37" s="72">
        <v>21017.8</v>
      </c>
      <c r="Z37" s="73">
        <v>12225.4</v>
      </c>
      <c r="AA37" s="52">
        <f t="shared" si="12"/>
        <v>8792.4</v>
      </c>
      <c r="AB37" s="73">
        <v>6630</v>
      </c>
      <c r="AC37" s="72">
        <v>1809.9</v>
      </c>
      <c r="AD37" s="52">
        <f t="shared" si="13"/>
        <v>4820.1000000000004</v>
      </c>
      <c r="AE37" s="72">
        <v>0</v>
      </c>
      <c r="AF37" s="73">
        <v>0</v>
      </c>
      <c r="AG37" s="52">
        <f t="shared" si="14"/>
        <v>0</v>
      </c>
      <c r="AH37" s="73">
        <v>8850</v>
      </c>
      <c r="AI37" s="72">
        <v>0</v>
      </c>
      <c r="AJ37" s="53">
        <f t="shared" si="15"/>
        <v>8850</v>
      </c>
    </row>
    <row r="38" spans="1:36">
      <c r="A38" s="32">
        <v>18</v>
      </c>
      <c r="B38" s="62" t="s">
        <v>53</v>
      </c>
      <c r="C38" s="70">
        <v>424.59999999999781</v>
      </c>
      <c r="D38" s="51">
        <f t="shared" si="1"/>
        <v>6748.6</v>
      </c>
      <c r="E38" s="52">
        <f t="shared" si="2"/>
        <v>6748.5</v>
      </c>
      <c r="F38" s="53">
        <f t="shared" si="3"/>
        <v>0.1000000000003638</v>
      </c>
      <c r="G38" s="68">
        <v>0</v>
      </c>
      <c r="H38" s="69">
        <v>0</v>
      </c>
      <c r="I38" s="55">
        <f t="shared" si="4"/>
        <v>0</v>
      </c>
      <c r="J38" s="72">
        <v>0</v>
      </c>
      <c r="K38" s="73">
        <v>0</v>
      </c>
      <c r="L38" s="55">
        <f t="shared" si="5"/>
        <v>0</v>
      </c>
      <c r="M38" s="72">
        <v>0</v>
      </c>
      <c r="N38" s="73">
        <v>0</v>
      </c>
      <c r="O38" s="55">
        <f t="shared" si="6"/>
        <v>0</v>
      </c>
      <c r="P38" s="73">
        <v>6748.6</v>
      </c>
      <c r="Q38" s="72">
        <v>6748.5</v>
      </c>
      <c r="R38" s="55">
        <f t="shared" si="7"/>
        <v>0.1000000000003638</v>
      </c>
      <c r="S38" s="72">
        <v>0</v>
      </c>
      <c r="T38" s="73">
        <v>0</v>
      </c>
      <c r="U38" s="56">
        <f t="shared" si="8"/>
        <v>0</v>
      </c>
      <c r="V38" s="51">
        <f t="shared" si="9"/>
        <v>7173.2</v>
      </c>
      <c r="W38" s="52">
        <f t="shared" si="10"/>
        <v>5550.0999999999995</v>
      </c>
      <c r="X38" s="53">
        <f t="shared" si="11"/>
        <v>1623.1000000000004</v>
      </c>
      <c r="Y38" s="72">
        <v>6462.2</v>
      </c>
      <c r="Z38" s="73">
        <v>5292.7</v>
      </c>
      <c r="AA38" s="52">
        <f t="shared" si="12"/>
        <v>1169.5</v>
      </c>
      <c r="AB38" s="73">
        <v>655</v>
      </c>
      <c r="AC38" s="72">
        <v>257.39999999999998</v>
      </c>
      <c r="AD38" s="52">
        <f t="shared" si="13"/>
        <v>397.6</v>
      </c>
      <c r="AE38" s="72">
        <v>0</v>
      </c>
      <c r="AF38" s="73">
        <v>0</v>
      </c>
      <c r="AG38" s="52">
        <f t="shared" si="14"/>
        <v>0</v>
      </c>
      <c r="AH38" s="73">
        <v>56</v>
      </c>
      <c r="AI38" s="72">
        <v>0</v>
      </c>
      <c r="AJ38" s="53">
        <f t="shared" si="15"/>
        <v>56</v>
      </c>
    </row>
    <row r="39" spans="1:36">
      <c r="A39" s="32">
        <v>19</v>
      </c>
      <c r="B39" s="62" t="s">
        <v>54</v>
      </c>
      <c r="C39" s="70">
        <v>8502.6999999999953</v>
      </c>
      <c r="D39" s="51">
        <f t="shared" si="1"/>
        <v>12242.5</v>
      </c>
      <c r="E39" s="52">
        <f t="shared" si="2"/>
        <v>12241.8</v>
      </c>
      <c r="F39" s="53">
        <f t="shared" si="3"/>
        <v>0.7000000000007276</v>
      </c>
      <c r="G39" s="68">
        <v>0</v>
      </c>
      <c r="H39" s="69">
        <v>0</v>
      </c>
      <c r="I39" s="55">
        <f t="shared" si="4"/>
        <v>0</v>
      </c>
      <c r="J39" s="72">
        <v>0</v>
      </c>
      <c r="K39" s="73">
        <v>0</v>
      </c>
      <c r="L39" s="55">
        <f t="shared" si="5"/>
        <v>0</v>
      </c>
      <c r="M39" s="72">
        <v>0</v>
      </c>
      <c r="N39" s="73">
        <v>0</v>
      </c>
      <c r="O39" s="55">
        <f t="shared" si="6"/>
        <v>0</v>
      </c>
      <c r="P39" s="73">
        <v>12242.5</v>
      </c>
      <c r="Q39" s="72">
        <v>12241.8</v>
      </c>
      <c r="R39" s="55">
        <f t="shared" si="7"/>
        <v>0.7000000000007276</v>
      </c>
      <c r="S39" s="72">
        <v>0</v>
      </c>
      <c r="T39" s="73">
        <v>0</v>
      </c>
      <c r="U39" s="56">
        <f t="shared" si="8"/>
        <v>0</v>
      </c>
      <c r="V39" s="51">
        <f t="shared" si="9"/>
        <v>20745.2</v>
      </c>
      <c r="W39" s="52">
        <f t="shared" si="10"/>
        <v>15239.4</v>
      </c>
      <c r="X39" s="53">
        <f t="shared" si="11"/>
        <v>5505.8000000000011</v>
      </c>
      <c r="Y39" s="72">
        <v>15745.2</v>
      </c>
      <c r="Z39" s="73">
        <v>13698.1</v>
      </c>
      <c r="AA39" s="52">
        <f t="shared" si="12"/>
        <v>2047.1000000000004</v>
      </c>
      <c r="AB39" s="73">
        <v>4395</v>
      </c>
      <c r="AC39" s="72">
        <v>1541.3</v>
      </c>
      <c r="AD39" s="52">
        <f t="shared" si="13"/>
        <v>2853.7</v>
      </c>
      <c r="AE39" s="72">
        <v>0</v>
      </c>
      <c r="AF39" s="73">
        <v>0</v>
      </c>
      <c r="AG39" s="52">
        <f t="shared" si="14"/>
        <v>0</v>
      </c>
      <c r="AH39" s="73">
        <v>605</v>
      </c>
      <c r="AI39" s="72">
        <v>0</v>
      </c>
      <c r="AJ39" s="53">
        <f t="shared" si="15"/>
        <v>605</v>
      </c>
    </row>
    <row r="40" spans="1:36" ht="25.5">
      <c r="A40" s="32">
        <v>20</v>
      </c>
      <c r="B40" s="62" t="s">
        <v>55</v>
      </c>
      <c r="C40" s="70">
        <v>1351.2999999999943</v>
      </c>
      <c r="D40" s="51">
        <f t="shared" si="1"/>
        <v>11027.5</v>
      </c>
      <c r="E40" s="52">
        <f t="shared" si="2"/>
        <v>10652</v>
      </c>
      <c r="F40" s="53">
        <f t="shared" si="3"/>
        <v>375.5</v>
      </c>
      <c r="G40" s="68">
        <v>0</v>
      </c>
      <c r="H40" s="69">
        <v>0</v>
      </c>
      <c r="I40" s="55">
        <f t="shared" si="4"/>
        <v>0</v>
      </c>
      <c r="J40" s="72">
        <v>0</v>
      </c>
      <c r="K40" s="73">
        <v>0</v>
      </c>
      <c r="L40" s="55">
        <f t="shared" si="5"/>
        <v>0</v>
      </c>
      <c r="M40" s="72">
        <v>375</v>
      </c>
      <c r="N40" s="73">
        <v>0</v>
      </c>
      <c r="O40" s="55">
        <f t="shared" si="6"/>
        <v>375</v>
      </c>
      <c r="P40" s="73">
        <v>10652.5</v>
      </c>
      <c r="Q40" s="72">
        <v>10652</v>
      </c>
      <c r="R40" s="55">
        <f t="shared" si="7"/>
        <v>0.5</v>
      </c>
      <c r="S40" s="72">
        <v>0</v>
      </c>
      <c r="T40" s="73">
        <v>0</v>
      </c>
      <c r="U40" s="56">
        <f t="shared" si="8"/>
        <v>0</v>
      </c>
      <c r="V40" s="51">
        <f t="shared" si="9"/>
        <v>12378.8</v>
      </c>
      <c r="W40" s="52">
        <f t="shared" si="10"/>
        <v>10771.800000000001</v>
      </c>
      <c r="X40" s="53">
        <f t="shared" si="11"/>
        <v>1606.9999999999982</v>
      </c>
      <c r="Y40" s="72">
        <v>9703.7999999999993</v>
      </c>
      <c r="Z40" s="73">
        <v>8636.2000000000007</v>
      </c>
      <c r="AA40" s="52">
        <f t="shared" si="12"/>
        <v>1067.5999999999985</v>
      </c>
      <c r="AB40" s="73">
        <v>1809</v>
      </c>
      <c r="AC40" s="72">
        <v>1310.7</v>
      </c>
      <c r="AD40" s="52">
        <f t="shared" si="13"/>
        <v>498.29999999999995</v>
      </c>
      <c r="AE40" s="72">
        <v>0</v>
      </c>
      <c r="AF40" s="73">
        <v>0</v>
      </c>
      <c r="AG40" s="52">
        <f t="shared" si="14"/>
        <v>0</v>
      </c>
      <c r="AH40" s="73">
        <v>866</v>
      </c>
      <c r="AI40" s="72">
        <v>824.9</v>
      </c>
      <c r="AJ40" s="53">
        <f t="shared" si="15"/>
        <v>41.100000000000023</v>
      </c>
    </row>
    <row r="41" spans="1:36">
      <c r="A41" s="32">
        <v>21</v>
      </c>
      <c r="B41" s="62" t="s">
        <v>56</v>
      </c>
      <c r="C41" s="70">
        <v>4215.5</v>
      </c>
      <c r="D41" s="51">
        <f t="shared" si="1"/>
        <v>12111</v>
      </c>
      <c r="E41" s="52">
        <f t="shared" si="2"/>
        <v>12110.9</v>
      </c>
      <c r="F41" s="53">
        <f t="shared" si="3"/>
        <v>0.1000000000003638</v>
      </c>
      <c r="G41" s="68">
        <v>0</v>
      </c>
      <c r="H41" s="69">
        <v>0</v>
      </c>
      <c r="I41" s="55">
        <f t="shared" si="4"/>
        <v>0</v>
      </c>
      <c r="J41" s="72">
        <v>0</v>
      </c>
      <c r="K41" s="73">
        <v>0</v>
      </c>
      <c r="L41" s="55">
        <f t="shared" si="5"/>
        <v>0</v>
      </c>
      <c r="M41" s="72">
        <v>0</v>
      </c>
      <c r="N41" s="73">
        <v>0</v>
      </c>
      <c r="O41" s="55">
        <f t="shared" si="6"/>
        <v>0</v>
      </c>
      <c r="P41" s="73">
        <v>12111</v>
      </c>
      <c r="Q41" s="72">
        <v>12110.9</v>
      </c>
      <c r="R41" s="55">
        <f t="shared" si="7"/>
        <v>0.1000000000003638</v>
      </c>
      <c r="S41" s="72">
        <v>0</v>
      </c>
      <c r="T41" s="73">
        <v>0</v>
      </c>
      <c r="U41" s="56">
        <f t="shared" si="8"/>
        <v>0</v>
      </c>
      <c r="V41" s="51">
        <f t="shared" si="9"/>
        <v>16326.5</v>
      </c>
      <c r="W41" s="52">
        <f t="shared" si="10"/>
        <v>11282.1</v>
      </c>
      <c r="X41" s="53">
        <f t="shared" si="11"/>
        <v>5044.3999999999996</v>
      </c>
      <c r="Y41" s="72">
        <v>11979.5</v>
      </c>
      <c r="Z41" s="73">
        <v>9458.4</v>
      </c>
      <c r="AA41" s="52">
        <f t="shared" si="12"/>
        <v>2521.1000000000004</v>
      </c>
      <c r="AB41" s="73">
        <v>3727</v>
      </c>
      <c r="AC41" s="72">
        <v>1677.7</v>
      </c>
      <c r="AD41" s="52">
        <f t="shared" si="13"/>
        <v>2049.3000000000002</v>
      </c>
      <c r="AE41" s="72">
        <v>0</v>
      </c>
      <c r="AF41" s="73">
        <v>0</v>
      </c>
      <c r="AG41" s="52">
        <f t="shared" si="14"/>
        <v>0</v>
      </c>
      <c r="AH41" s="73">
        <v>620</v>
      </c>
      <c r="AI41" s="72">
        <v>146</v>
      </c>
      <c r="AJ41" s="53">
        <f t="shared" si="15"/>
        <v>474</v>
      </c>
    </row>
    <row r="42" spans="1:36">
      <c r="A42" s="32">
        <v>22</v>
      </c>
      <c r="B42" s="62" t="s">
        <v>57</v>
      </c>
      <c r="C42" s="70">
        <v>7964.3999999999969</v>
      </c>
      <c r="D42" s="51">
        <f t="shared" si="1"/>
        <v>11160.8</v>
      </c>
      <c r="E42" s="52">
        <f t="shared" si="2"/>
        <v>11160.7</v>
      </c>
      <c r="F42" s="53">
        <f t="shared" si="3"/>
        <v>9.9999999998544808E-2</v>
      </c>
      <c r="G42" s="68">
        <v>0</v>
      </c>
      <c r="H42" s="69">
        <v>0</v>
      </c>
      <c r="I42" s="55">
        <f t="shared" si="4"/>
        <v>0</v>
      </c>
      <c r="J42" s="72">
        <v>0</v>
      </c>
      <c r="K42" s="73">
        <v>0</v>
      </c>
      <c r="L42" s="55">
        <f t="shared" si="5"/>
        <v>0</v>
      </c>
      <c r="M42" s="72">
        <v>0</v>
      </c>
      <c r="N42" s="73">
        <v>0</v>
      </c>
      <c r="O42" s="55">
        <f t="shared" si="6"/>
        <v>0</v>
      </c>
      <c r="P42" s="73">
        <v>11160.8</v>
      </c>
      <c r="Q42" s="72">
        <v>11160.7</v>
      </c>
      <c r="R42" s="55">
        <f t="shared" si="7"/>
        <v>9.9999999998544808E-2</v>
      </c>
      <c r="S42" s="72">
        <v>0</v>
      </c>
      <c r="T42" s="73">
        <v>0</v>
      </c>
      <c r="U42" s="56">
        <f t="shared" si="8"/>
        <v>0</v>
      </c>
      <c r="V42" s="51">
        <f t="shared" si="9"/>
        <v>19125.2</v>
      </c>
      <c r="W42" s="52">
        <f t="shared" si="10"/>
        <v>13548.5</v>
      </c>
      <c r="X42" s="53">
        <f t="shared" si="11"/>
        <v>5576.7000000000007</v>
      </c>
      <c r="Y42" s="72">
        <v>9510</v>
      </c>
      <c r="Z42" s="73">
        <v>8737.5</v>
      </c>
      <c r="AA42" s="52">
        <f t="shared" si="12"/>
        <v>772.5</v>
      </c>
      <c r="AB42" s="73">
        <v>5465.2</v>
      </c>
      <c r="AC42" s="72">
        <v>2412.1999999999998</v>
      </c>
      <c r="AD42" s="52">
        <f t="shared" si="13"/>
        <v>3053</v>
      </c>
      <c r="AE42" s="72">
        <v>0</v>
      </c>
      <c r="AF42" s="73">
        <v>0</v>
      </c>
      <c r="AG42" s="52">
        <f t="shared" si="14"/>
        <v>0</v>
      </c>
      <c r="AH42" s="73">
        <v>4150</v>
      </c>
      <c r="AI42" s="72">
        <v>2398.8000000000002</v>
      </c>
      <c r="AJ42" s="53">
        <f t="shared" si="15"/>
        <v>1751.1999999999998</v>
      </c>
    </row>
    <row r="43" spans="1:36" ht="25.5">
      <c r="A43" s="32">
        <v>23</v>
      </c>
      <c r="B43" s="62" t="s">
        <v>58</v>
      </c>
      <c r="C43" s="70">
        <v>7809.0000000000018</v>
      </c>
      <c r="D43" s="51">
        <f t="shared" si="1"/>
        <v>11435.599999999999</v>
      </c>
      <c r="E43" s="52">
        <f t="shared" si="2"/>
        <v>11411.5</v>
      </c>
      <c r="F43" s="53">
        <f t="shared" si="3"/>
        <v>24.099999999998545</v>
      </c>
      <c r="G43" s="68">
        <v>0</v>
      </c>
      <c r="H43" s="69">
        <v>0</v>
      </c>
      <c r="I43" s="55">
        <f t="shared" si="4"/>
        <v>0</v>
      </c>
      <c r="J43" s="72">
        <v>0</v>
      </c>
      <c r="K43" s="73">
        <v>0</v>
      </c>
      <c r="L43" s="55">
        <f t="shared" si="5"/>
        <v>0</v>
      </c>
      <c r="M43" s="72">
        <v>23.8</v>
      </c>
      <c r="N43" s="73">
        <v>0</v>
      </c>
      <c r="O43" s="55">
        <f t="shared" si="6"/>
        <v>23.8</v>
      </c>
      <c r="P43" s="73">
        <v>11411.8</v>
      </c>
      <c r="Q43" s="72">
        <v>11411.5</v>
      </c>
      <c r="R43" s="55">
        <f t="shared" si="7"/>
        <v>0.2999999999992724</v>
      </c>
      <c r="S43" s="72">
        <v>0</v>
      </c>
      <c r="T43" s="73">
        <v>0</v>
      </c>
      <c r="U43" s="56">
        <f t="shared" si="8"/>
        <v>0</v>
      </c>
      <c r="V43" s="51">
        <f t="shared" si="9"/>
        <v>19244.599999999999</v>
      </c>
      <c r="W43" s="52">
        <f t="shared" si="10"/>
        <v>11028.9</v>
      </c>
      <c r="X43" s="53">
        <f t="shared" si="11"/>
        <v>8215.6999999999989</v>
      </c>
      <c r="Y43" s="72">
        <v>14175.6</v>
      </c>
      <c r="Z43" s="73">
        <v>9309.9</v>
      </c>
      <c r="AA43" s="52">
        <f t="shared" si="12"/>
        <v>4865.7000000000007</v>
      </c>
      <c r="AB43" s="73">
        <v>4219</v>
      </c>
      <c r="AC43" s="72">
        <v>1327.5</v>
      </c>
      <c r="AD43" s="52">
        <f t="shared" si="13"/>
        <v>2891.5</v>
      </c>
      <c r="AE43" s="72">
        <v>0</v>
      </c>
      <c r="AF43" s="73">
        <v>0</v>
      </c>
      <c r="AG43" s="52">
        <f t="shared" si="14"/>
        <v>0</v>
      </c>
      <c r="AH43" s="73">
        <v>850</v>
      </c>
      <c r="AI43" s="72">
        <v>391.5</v>
      </c>
      <c r="AJ43" s="53">
        <f t="shared" si="15"/>
        <v>458.5</v>
      </c>
    </row>
    <row r="44" spans="1:36">
      <c r="A44" s="32">
        <v>24</v>
      </c>
      <c r="B44" s="62" t="s">
        <v>59</v>
      </c>
      <c r="C44" s="70">
        <v>5396.9000000000033</v>
      </c>
      <c r="D44" s="51">
        <f t="shared" si="1"/>
        <v>9930.9</v>
      </c>
      <c r="E44" s="52">
        <f t="shared" si="2"/>
        <v>9930.6</v>
      </c>
      <c r="F44" s="53">
        <f t="shared" si="3"/>
        <v>0.2999999999992724</v>
      </c>
      <c r="G44" s="68">
        <v>0</v>
      </c>
      <c r="H44" s="69">
        <v>0</v>
      </c>
      <c r="I44" s="55">
        <f t="shared" si="4"/>
        <v>0</v>
      </c>
      <c r="J44" s="72">
        <v>0</v>
      </c>
      <c r="K44" s="73">
        <v>0</v>
      </c>
      <c r="L44" s="55">
        <f t="shared" si="5"/>
        <v>0</v>
      </c>
      <c r="M44" s="72">
        <v>0</v>
      </c>
      <c r="N44" s="73">
        <v>0</v>
      </c>
      <c r="O44" s="55">
        <f t="shared" si="6"/>
        <v>0</v>
      </c>
      <c r="P44" s="73">
        <v>9930.9</v>
      </c>
      <c r="Q44" s="72">
        <v>9930.6</v>
      </c>
      <c r="R44" s="55">
        <f t="shared" si="7"/>
        <v>0.2999999999992724</v>
      </c>
      <c r="S44" s="72">
        <v>0</v>
      </c>
      <c r="T44" s="73">
        <v>0</v>
      </c>
      <c r="U44" s="56">
        <f t="shared" si="8"/>
        <v>0</v>
      </c>
      <c r="V44" s="51">
        <f t="shared" si="9"/>
        <v>15327.8</v>
      </c>
      <c r="W44" s="52">
        <f t="shared" si="10"/>
        <v>10440.400000000001</v>
      </c>
      <c r="X44" s="53">
        <f t="shared" si="11"/>
        <v>4887.3999999999978</v>
      </c>
      <c r="Y44" s="72">
        <v>12944.8</v>
      </c>
      <c r="Z44" s="73">
        <v>9363.2000000000007</v>
      </c>
      <c r="AA44" s="52">
        <f t="shared" si="12"/>
        <v>3581.5999999999985</v>
      </c>
      <c r="AB44" s="73">
        <v>2093</v>
      </c>
      <c r="AC44" s="72">
        <v>905.2</v>
      </c>
      <c r="AD44" s="52">
        <f t="shared" si="13"/>
        <v>1187.8</v>
      </c>
      <c r="AE44" s="72">
        <v>0</v>
      </c>
      <c r="AF44" s="73">
        <v>0</v>
      </c>
      <c r="AG44" s="52">
        <f t="shared" si="14"/>
        <v>0</v>
      </c>
      <c r="AH44" s="73">
        <v>290</v>
      </c>
      <c r="AI44" s="72">
        <v>172</v>
      </c>
      <c r="AJ44" s="53">
        <f t="shared" si="15"/>
        <v>118</v>
      </c>
    </row>
    <row r="45" spans="1:36" ht="25.5">
      <c r="A45" s="32">
        <v>25</v>
      </c>
      <c r="B45" s="62" t="s">
        <v>60</v>
      </c>
      <c r="C45" s="70">
        <v>2091.9000000000028</v>
      </c>
      <c r="D45" s="51">
        <f t="shared" si="1"/>
        <v>10328.200000000001</v>
      </c>
      <c r="E45" s="52">
        <f t="shared" si="2"/>
        <v>10327.9</v>
      </c>
      <c r="F45" s="53">
        <f t="shared" si="3"/>
        <v>0.30000000000109139</v>
      </c>
      <c r="G45" s="68">
        <v>0</v>
      </c>
      <c r="H45" s="69">
        <v>0</v>
      </c>
      <c r="I45" s="55">
        <f t="shared" si="4"/>
        <v>0</v>
      </c>
      <c r="J45" s="72">
        <v>0</v>
      </c>
      <c r="K45" s="73">
        <v>0</v>
      </c>
      <c r="L45" s="55">
        <f t="shared" si="5"/>
        <v>0</v>
      </c>
      <c r="M45" s="72">
        <v>0</v>
      </c>
      <c r="N45" s="73">
        <v>0</v>
      </c>
      <c r="O45" s="55">
        <f t="shared" si="6"/>
        <v>0</v>
      </c>
      <c r="P45" s="73">
        <v>10328.200000000001</v>
      </c>
      <c r="Q45" s="72">
        <v>10327.9</v>
      </c>
      <c r="R45" s="55">
        <f t="shared" si="7"/>
        <v>0.30000000000109139</v>
      </c>
      <c r="S45" s="72">
        <v>0</v>
      </c>
      <c r="T45" s="73">
        <v>0</v>
      </c>
      <c r="U45" s="56">
        <f t="shared" si="8"/>
        <v>0</v>
      </c>
      <c r="V45" s="51">
        <f t="shared" si="9"/>
        <v>12420.1</v>
      </c>
      <c r="W45" s="52">
        <f t="shared" si="10"/>
        <v>9828.6999999999989</v>
      </c>
      <c r="X45" s="53">
        <f t="shared" si="11"/>
        <v>2591.4000000000015</v>
      </c>
      <c r="Y45" s="72">
        <v>10770.1</v>
      </c>
      <c r="Z45" s="73">
        <v>8731.7999999999993</v>
      </c>
      <c r="AA45" s="52">
        <f t="shared" si="12"/>
        <v>2038.3000000000011</v>
      </c>
      <c r="AB45" s="73">
        <v>1500</v>
      </c>
      <c r="AC45" s="72">
        <v>1066.9000000000001</v>
      </c>
      <c r="AD45" s="52">
        <f t="shared" si="13"/>
        <v>433.09999999999991</v>
      </c>
      <c r="AE45" s="72">
        <v>0</v>
      </c>
      <c r="AF45" s="73">
        <v>0</v>
      </c>
      <c r="AG45" s="52">
        <f t="shared" si="14"/>
        <v>0</v>
      </c>
      <c r="AH45" s="73">
        <v>150</v>
      </c>
      <c r="AI45" s="72">
        <v>30</v>
      </c>
      <c r="AJ45" s="53">
        <f t="shared" si="15"/>
        <v>120</v>
      </c>
    </row>
    <row r="46" spans="1:36">
      <c r="A46" s="32">
        <v>26</v>
      </c>
      <c r="B46" s="62" t="s">
        <v>61</v>
      </c>
      <c r="C46" s="70">
        <v>8631.199999999988</v>
      </c>
      <c r="D46" s="51">
        <f t="shared" si="1"/>
        <v>25377.5</v>
      </c>
      <c r="E46" s="52">
        <f t="shared" si="2"/>
        <v>25377.200000000001</v>
      </c>
      <c r="F46" s="53">
        <f t="shared" si="3"/>
        <v>0.2999999999992724</v>
      </c>
      <c r="G46" s="68">
        <v>0</v>
      </c>
      <c r="H46" s="69">
        <v>0</v>
      </c>
      <c r="I46" s="55">
        <f t="shared" si="4"/>
        <v>0</v>
      </c>
      <c r="J46" s="72">
        <v>0</v>
      </c>
      <c r="K46" s="73">
        <v>0</v>
      </c>
      <c r="L46" s="55">
        <f t="shared" si="5"/>
        <v>0</v>
      </c>
      <c r="M46" s="72">
        <v>0</v>
      </c>
      <c r="N46" s="73">
        <v>0</v>
      </c>
      <c r="O46" s="55">
        <f t="shared" si="6"/>
        <v>0</v>
      </c>
      <c r="P46" s="73">
        <v>25377.5</v>
      </c>
      <c r="Q46" s="72">
        <v>25377.200000000001</v>
      </c>
      <c r="R46" s="55">
        <f t="shared" si="7"/>
        <v>0.2999999999992724</v>
      </c>
      <c r="S46" s="72">
        <v>0</v>
      </c>
      <c r="T46" s="73">
        <v>0</v>
      </c>
      <c r="U46" s="56">
        <f t="shared" si="8"/>
        <v>0</v>
      </c>
      <c r="V46" s="51">
        <f t="shared" si="9"/>
        <v>34008.699999999997</v>
      </c>
      <c r="W46" s="52">
        <f t="shared" si="10"/>
        <v>23682.3</v>
      </c>
      <c r="X46" s="53">
        <f t="shared" si="11"/>
        <v>10326.399999999998</v>
      </c>
      <c r="Y46" s="72">
        <v>22808.7</v>
      </c>
      <c r="Z46" s="73">
        <v>19084.8</v>
      </c>
      <c r="AA46" s="52">
        <f t="shared" si="12"/>
        <v>3723.9000000000015</v>
      </c>
      <c r="AB46" s="73">
        <v>10800</v>
      </c>
      <c r="AC46" s="72">
        <v>4597.5</v>
      </c>
      <c r="AD46" s="52">
        <f t="shared" si="13"/>
        <v>6202.5</v>
      </c>
      <c r="AE46" s="72">
        <v>0</v>
      </c>
      <c r="AF46" s="73">
        <v>0</v>
      </c>
      <c r="AG46" s="52">
        <f t="shared" si="14"/>
        <v>0</v>
      </c>
      <c r="AH46" s="73">
        <v>400</v>
      </c>
      <c r="AI46" s="72">
        <v>0</v>
      </c>
      <c r="AJ46" s="53">
        <f t="shared" si="15"/>
        <v>400</v>
      </c>
    </row>
    <row r="47" spans="1:36" ht="25.5">
      <c r="A47" s="32">
        <v>27</v>
      </c>
      <c r="B47" s="62" t="s">
        <v>62</v>
      </c>
      <c r="C47" s="70">
        <v>3638.2999999999943</v>
      </c>
      <c r="D47" s="51">
        <f t="shared" si="1"/>
        <v>12197.7</v>
      </c>
      <c r="E47" s="52">
        <f t="shared" si="2"/>
        <v>12037.2</v>
      </c>
      <c r="F47" s="53">
        <f t="shared" si="3"/>
        <v>160.5</v>
      </c>
      <c r="G47" s="68">
        <v>0</v>
      </c>
      <c r="H47" s="69">
        <v>0</v>
      </c>
      <c r="I47" s="55">
        <f t="shared" si="4"/>
        <v>0</v>
      </c>
      <c r="J47" s="72">
        <v>0</v>
      </c>
      <c r="K47" s="73">
        <v>0</v>
      </c>
      <c r="L47" s="55">
        <f t="shared" si="5"/>
        <v>0</v>
      </c>
      <c r="M47" s="72">
        <v>240</v>
      </c>
      <c r="N47" s="73">
        <v>80</v>
      </c>
      <c r="O47" s="55">
        <f t="shared" si="6"/>
        <v>160</v>
      </c>
      <c r="P47" s="73">
        <v>11957.7</v>
      </c>
      <c r="Q47" s="72">
        <v>11957.2</v>
      </c>
      <c r="R47" s="55">
        <f t="shared" si="7"/>
        <v>0.5</v>
      </c>
      <c r="S47" s="72">
        <v>0</v>
      </c>
      <c r="T47" s="73">
        <v>0</v>
      </c>
      <c r="U47" s="56">
        <f t="shared" si="8"/>
        <v>0</v>
      </c>
      <c r="V47" s="51">
        <f t="shared" si="9"/>
        <v>15836</v>
      </c>
      <c r="W47" s="52">
        <f t="shared" si="10"/>
        <v>12635.7</v>
      </c>
      <c r="X47" s="53">
        <f t="shared" si="11"/>
        <v>3200.2999999999993</v>
      </c>
      <c r="Y47" s="72">
        <v>12000</v>
      </c>
      <c r="Z47" s="73">
        <v>10005</v>
      </c>
      <c r="AA47" s="52">
        <f t="shared" si="12"/>
        <v>1995</v>
      </c>
      <c r="AB47" s="73">
        <v>3176</v>
      </c>
      <c r="AC47" s="72">
        <v>2130.6999999999998</v>
      </c>
      <c r="AD47" s="52">
        <f t="shared" si="13"/>
        <v>1045.3000000000002</v>
      </c>
      <c r="AE47" s="72">
        <v>0</v>
      </c>
      <c r="AF47" s="73">
        <v>0</v>
      </c>
      <c r="AG47" s="52">
        <f t="shared" si="14"/>
        <v>0</v>
      </c>
      <c r="AH47" s="73">
        <v>660</v>
      </c>
      <c r="AI47" s="72">
        <v>500</v>
      </c>
      <c r="AJ47" s="53">
        <f t="shared" si="15"/>
        <v>160</v>
      </c>
    </row>
    <row r="48" spans="1:36">
      <c r="A48" s="32">
        <v>28</v>
      </c>
      <c r="B48" s="62" t="s">
        <v>63</v>
      </c>
      <c r="C48" s="70">
        <v>4933.4999999999982</v>
      </c>
      <c r="D48" s="51">
        <f t="shared" si="1"/>
        <v>8969.2999999999993</v>
      </c>
      <c r="E48" s="52">
        <f t="shared" si="2"/>
        <v>8969</v>
      </c>
      <c r="F48" s="53">
        <f t="shared" si="3"/>
        <v>0.2999999999992724</v>
      </c>
      <c r="G48" s="68">
        <v>0</v>
      </c>
      <c r="H48" s="69">
        <v>0</v>
      </c>
      <c r="I48" s="55">
        <f t="shared" si="4"/>
        <v>0</v>
      </c>
      <c r="J48" s="72">
        <v>0</v>
      </c>
      <c r="K48" s="73">
        <v>0</v>
      </c>
      <c r="L48" s="55">
        <f t="shared" si="5"/>
        <v>0</v>
      </c>
      <c r="M48" s="72">
        <v>0</v>
      </c>
      <c r="N48" s="73">
        <v>0</v>
      </c>
      <c r="O48" s="55">
        <f t="shared" si="6"/>
        <v>0</v>
      </c>
      <c r="P48" s="73">
        <v>8969.2999999999993</v>
      </c>
      <c r="Q48" s="72">
        <v>8969</v>
      </c>
      <c r="R48" s="55">
        <f t="shared" si="7"/>
        <v>0.2999999999992724</v>
      </c>
      <c r="S48" s="72">
        <v>0</v>
      </c>
      <c r="T48" s="73">
        <v>0</v>
      </c>
      <c r="U48" s="56">
        <f t="shared" si="8"/>
        <v>0</v>
      </c>
      <c r="V48" s="51">
        <f t="shared" si="9"/>
        <v>13902.8</v>
      </c>
      <c r="W48" s="52">
        <f t="shared" si="10"/>
        <v>11759.9</v>
      </c>
      <c r="X48" s="53">
        <f t="shared" si="11"/>
        <v>2142.8999999999996</v>
      </c>
      <c r="Y48" s="72">
        <v>8134</v>
      </c>
      <c r="Z48" s="73">
        <v>7255.4</v>
      </c>
      <c r="AA48" s="52">
        <f t="shared" si="12"/>
        <v>878.60000000000036</v>
      </c>
      <c r="AB48" s="73">
        <v>1423.8</v>
      </c>
      <c r="AC48" s="72">
        <v>853</v>
      </c>
      <c r="AD48" s="52">
        <f t="shared" si="13"/>
        <v>570.79999999999995</v>
      </c>
      <c r="AE48" s="72">
        <v>0</v>
      </c>
      <c r="AF48" s="73">
        <v>0</v>
      </c>
      <c r="AG48" s="52">
        <f t="shared" si="14"/>
        <v>0</v>
      </c>
      <c r="AH48" s="73">
        <v>4345</v>
      </c>
      <c r="AI48" s="72">
        <v>3651.5</v>
      </c>
      <c r="AJ48" s="53">
        <f t="shared" si="15"/>
        <v>693.5</v>
      </c>
    </row>
    <row r="49" spans="1:36" ht="25.5">
      <c r="A49" s="32">
        <v>29</v>
      </c>
      <c r="B49" s="63" t="s">
        <v>64</v>
      </c>
      <c r="C49" s="70">
        <v>2101.5999999999926</v>
      </c>
      <c r="D49" s="51">
        <f t="shared" si="1"/>
        <v>9365.9</v>
      </c>
      <c r="E49" s="52">
        <f t="shared" si="2"/>
        <v>9365.7000000000007</v>
      </c>
      <c r="F49" s="53">
        <f t="shared" si="3"/>
        <v>0.19999999999890861</v>
      </c>
      <c r="G49" s="68">
        <v>0</v>
      </c>
      <c r="H49" s="69">
        <v>0</v>
      </c>
      <c r="I49" s="55">
        <f t="shared" si="4"/>
        <v>0</v>
      </c>
      <c r="J49" s="72">
        <v>0</v>
      </c>
      <c r="K49" s="73">
        <v>0</v>
      </c>
      <c r="L49" s="55">
        <f t="shared" si="5"/>
        <v>0</v>
      </c>
      <c r="M49" s="72">
        <v>0</v>
      </c>
      <c r="N49" s="73">
        <v>0</v>
      </c>
      <c r="O49" s="55">
        <f t="shared" si="6"/>
        <v>0</v>
      </c>
      <c r="P49" s="73">
        <v>9365.9</v>
      </c>
      <c r="Q49" s="72">
        <v>9365.7000000000007</v>
      </c>
      <c r="R49" s="55">
        <f t="shared" si="7"/>
        <v>0.19999999999890861</v>
      </c>
      <c r="S49" s="72">
        <v>0</v>
      </c>
      <c r="T49" s="73">
        <v>0</v>
      </c>
      <c r="U49" s="56">
        <f t="shared" si="8"/>
        <v>0</v>
      </c>
      <c r="V49" s="51">
        <f t="shared" si="9"/>
        <v>11467.5</v>
      </c>
      <c r="W49" s="52">
        <f t="shared" si="10"/>
        <v>9411.9</v>
      </c>
      <c r="X49" s="53">
        <f t="shared" si="11"/>
        <v>2055.6000000000004</v>
      </c>
      <c r="Y49" s="72">
        <v>9200.9</v>
      </c>
      <c r="Z49" s="73">
        <v>7814.8</v>
      </c>
      <c r="AA49" s="52">
        <f t="shared" si="12"/>
        <v>1386.0999999999995</v>
      </c>
      <c r="AB49" s="73">
        <v>2256.6</v>
      </c>
      <c r="AC49" s="72">
        <v>1597.1</v>
      </c>
      <c r="AD49" s="52">
        <f t="shared" si="13"/>
        <v>659.5</v>
      </c>
      <c r="AE49" s="72">
        <v>0</v>
      </c>
      <c r="AF49" s="73">
        <v>0</v>
      </c>
      <c r="AG49" s="52">
        <f t="shared" si="14"/>
        <v>0</v>
      </c>
      <c r="AH49" s="73">
        <v>10</v>
      </c>
      <c r="AI49" s="72">
        <v>0</v>
      </c>
      <c r="AJ49" s="53">
        <f t="shared" si="15"/>
        <v>10</v>
      </c>
    </row>
    <row r="50" spans="1:36">
      <c r="A50" s="32">
        <v>30</v>
      </c>
      <c r="B50" s="62" t="s">
        <v>65</v>
      </c>
      <c r="C50" s="70">
        <v>344.40000000000583</v>
      </c>
      <c r="D50" s="51">
        <f t="shared" si="1"/>
        <v>8822</v>
      </c>
      <c r="E50" s="52">
        <f t="shared" si="2"/>
        <v>8819.7999999999993</v>
      </c>
      <c r="F50" s="53">
        <f t="shared" si="3"/>
        <v>2.2000000000007276</v>
      </c>
      <c r="G50" s="68">
        <v>0</v>
      </c>
      <c r="H50" s="69">
        <v>0</v>
      </c>
      <c r="I50" s="55">
        <f t="shared" si="4"/>
        <v>0</v>
      </c>
      <c r="J50" s="72">
        <v>0</v>
      </c>
      <c r="K50" s="73">
        <v>0</v>
      </c>
      <c r="L50" s="55">
        <f t="shared" si="5"/>
        <v>0</v>
      </c>
      <c r="M50" s="72">
        <v>0</v>
      </c>
      <c r="N50" s="73">
        <v>0</v>
      </c>
      <c r="O50" s="55">
        <f t="shared" si="6"/>
        <v>0</v>
      </c>
      <c r="P50" s="73">
        <v>8822</v>
      </c>
      <c r="Q50" s="72">
        <v>8819.7999999999993</v>
      </c>
      <c r="R50" s="55">
        <f t="shared" si="7"/>
        <v>2.2000000000007276</v>
      </c>
      <c r="S50" s="72">
        <v>0</v>
      </c>
      <c r="T50" s="73">
        <v>0</v>
      </c>
      <c r="U50" s="56">
        <f t="shared" si="8"/>
        <v>0</v>
      </c>
      <c r="V50" s="51">
        <f t="shared" si="9"/>
        <v>9166.4</v>
      </c>
      <c r="W50" s="52">
        <f t="shared" si="10"/>
        <v>8090.0999999999995</v>
      </c>
      <c r="X50" s="53">
        <f t="shared" si="11"/>
        <v>1076.3000000000002</v>
      </c>
      <c r="Y50" s="72">
        <v>8266.4</v>
      </c>
      <c r="Z50" s="73">
        <v>7462.2</v>
      </c>
      <c r="AA50" s="52">
        <f t="shared" si="12"/>
        <v>804.19999999999982</v>
      </c>
      <c r="AB50" s="73">
        <v>900</v>
      </c>
      <c r="AC50" s="72">
        <v>627.9</v>
      </c>
      <c r="AD50" s="52">
        <f t="shared" si="13"/>
        <v>272.10000000000002</v>
      </c>
      <c r="AE50" s="72">
        <v>0</v>
      </c>
      <c r="AF50" s="73">
        <v>0</v>
      </c>
      <c r="AG50" s="52">
        <f t="shared" si="14"/>
        <v>0</v>
      </c>
      <c r="AH50" s="73">
        <v>0</v>
      </c>
      <c r="AI50" s="72">
        <v>0</v>
      </c>
      <c r="AJ50" s="53">
        <f t="shared" si="15"/>
        <v>0</v>
      </c>
    </row>
    <row r="51" spans="1:36" ht="25.5">
      <c r="A51" s="32">
        <v>31</v>
      </c>
      <c r="B51" s="63" t="s">
        <v>66</v>
      </c>
      <c r="C51" s="70">
        <v>2847.4000000000015</v>
      </c>
      <c r="D51" s="51">
        <f t="shared" si="1"/>
        <v>13852.8</v>
      </c>
      <c r="E51" s="52">
        <f t="shared" si="2"/>
        <v>13852.7</v>
      </c>
      <c r="F51" s="53">
        <f t="shared" si="3"/>
        <v>9.9999999998544808E-2</v>
      </c>
      <c r="G51" s="68">
        <v>0</v>
      </c>
      <c r="H51" s="69">
        <v>0</v>
      </c>
      <c r="I51" s="55">
        <f t="shared" si="4"/>
        <v>0</v>
      </c>
      <c r="J51" s="72">
        <v>0</v>
      </c>
      <c r="K51" s="73">
        <v>0</v>
      </c>
      <c r="L51" s="55">
        <f t="shared" si="5"/>
        <v>0</v>
      </c>
      <c r="M51" s="72">
        <v>0</v>
      </c>
      <c r="N51" s="73">
        <v>0</v>
      </c>
      <c r="O51" s="55">
        <f t="shared" si="6"/>
        <v>0</v>
      </c>
      <c r="P51" s="73">
        <v>13852.8</v>
      </c>
      <c r="Q51" s="72">
        <v>13852.7</v>
      </c>
      <c r="R51" s="55">
        <f t="shared" si="7"/>
        <v>9.9999999998544808E-2</v>
      </c>
      <c r="S51" s="72">
        <v>0</v>
      </c>
      <c r="T51" s="73">
        <v>0</v>
      </c>
      <c r="U51" s="56">
        <f t="shared" si="8"/>
        <v>0</v>
      </c>
      <c r="V51" s="51">
        <f t="shared" si="9"/>
        <v>16700.2</v>
      </c>
      <c r="W51" s="52">
        <f t="shared" si="10"/>
        <v>10827.099999999999</v>
      </c>
      <c r="X51" s="53">
        <f t="shared" si="11"/>
        <v>5873.1000000000022</v>
      </c>
      <c r="Y51" s="72">
        <v>11318.8</v>
      </c>
      <c r="Z51" s="73">
        <v>9398.7999999999993</v>
      </c>
      <c r="AA51" s="52">
        <f t="shared" si="12"/>
        <v>1920</v>
      </c>
      <c r="AB51" s="73">
        <v>3476</v>
      </c>
      <c r="AC51" s="72">
        <v>1428.3</v>
      </c>
      <c r="AD51" s="52">
        <f t="shared" si="13"/>
        <v>2047.7</v>
      </c>
      <c r="AE51" s="72">
        <v>0</v>
      </c>
      <c r="AF51" s="73">
        <v>0</v>
      </c>
      <c r="AG51" s="52">
        <f t="shared" si="14"/>
        <v>0</v>
      </c>
      <c r="AH51" s="73">
        <v>1905.4</v>
      </c>
      <c r="AI51" s="72">
        <v>0</v>
      </c>
      <c r="AJ51" s="53">
        <f t="shared" si="15"/>
        <v>1905.4</v>
      </c>
    </row>
    <row r="52" spans="1:36" ht="25.5">
      <c r="A52" s="32">
        <v>32</v>
      </c>
      <c r="B52" s="62" t="s">
        <v>67</v>
      </c>
      <c r="C52" s="70">
        <v>4639.5999999999894</v>
      </c>
      <c r="D52" s="51">
        <f t="shared" si="1"/>
        <v>15601.199999999999</v>
      </c>
      <c r="E52" s="52">
        <f t="shared" si="2"/>
        <v>15577.3</v>
      </c>
      <c r="F52" s="53">
        <f t="shared" si="3"/>
        <v>23.899999999999636</v>
      </c>
      <c r="G52" s="68">
        <v>0</v>
      </c>
      <c r="H52" s="69">
        <v>0</v>
      </c>
      <c r="I52" s="55">
        <f t="shared" si="4"/>
        <v>0</v>
      </c>
      <c r="J52" s="72">
        <v>23.8</v>
      </c>
      <c r="K52" s="73">
        <v>0</v>
      </c>
      <c r="L52" s="55">
        <f t="shared" si="5"/>
        <v>23.8</v>
      </c>
      <c r="M52" s="72">
        <v>0</v>
      </c>
      <c r="N52" s="73">
        <v>0</v>
      </c>
      <c r="O52" s="55">
        <f t="shared" si="6"/>
        <v>0</v>
      </c>
      <c r="P52" s="73">
        <v>15577.4</v>
      </c>
      <c r="Q52" s="72">
        <v>15577.3</v>
      </c>
      <c r="R52" s="55">
        <f t="shared" si="7"/>
        <v>0.1000000000003638</v>
      </c>
      <c r="S52" s="72">
        <v>0</v>
      </c>
      <c r="T52" s="73">
        <v>0</v>
      </c>
      <c r="U52" s="56">
        <f t="shared" si="8"/>
        <v>0</v>
      </c>
      <c r="V52" s="51">
        <f t="shared" si="9"/>
        <v>20240.8</v>
      </c>
      <c r="W52" s="52">
        <f t="shared" si="10"/>
        <v>14213.099999999999</v>
      </c>
      <c r="X52" s="53">
        <f t="shared" si="11"/>
        <v>6027.7000000000007</v>
      </c>
      <c r="Y52" s="72">
        <v>14270.8</v>
      </c>
      <c r="Z52" s="73">
        <v>11917.8</v>
      </c>
      <c r="AA52" s="52">
        <f t="shared" si="12"/>
        <v>2353</v>
      </c>
      <c r="AB52" s="73">
        <v>5370</v>
      </c>
      <c r="AC52" s="72">
        <v>2286.3000000000002</v>
      </c>
      <c r="AD52" s="52">
        <f t="shared" si="13"/>
        <v>3083.7</v>
      </c>
      <c r="AE52" s="72">
        <v>0</v>
      </c>
      <c r="AF52" s="73">
        <v>0</v>
      </c>
      <c r="AG52" s="52">
        <f t="shared" si="14"/>
        <v>0</v>
      </c>
      <c r="AH52" s="73">
        <v>600</v>
      </c>
      <c r="AI52" s="72">
        <v>9</v>
      </c>
      <c r="AJ52" s="53">
        <f t="shared" si="15"/>
        <v>591</v>
      </c>
    </row>
    <row r="53" spans="1:36">
      <c r="A53" s="32">
        <v>33</v>
      </c>
      <c r="B53" s="62" t="s">
        <v>68</v>
      </c>
      <c r="C53" s="70">
        <v>1885.1999999999957</v>
      </c>
      <c r="D53" s="51">
        <f t="shared" si="1"/>
        <v>9860</v>
      </c>
      <c r="E53" s="52">
        <f t="shared" si="2"/>
        <v>9859.4</v>
      </c>
      <c r="F53" s="53">
        <f t="shared" si="3"/>
        <v>0.6000000000003638</v>
      </c>
      <c r="G53" s="68">
        <v>0</v>
      </c>
      <c r="H53" s="69">
        <v>0</v>
      </c>
      <c r="I53" s="55">
        <f t="shared" si="4"/>
        <v>0</v>
      </c>
      <c r="J53" s="72">
        <v>0</v>
      </c>
      <c r="K53" s="73">
        <v>0</v>
      </c>
      <c r="L53" s="55">
        <f t="shared" si="5"/>
        <v>0</v>
      </c>
      <c r="M53" s="72">
        <v>0</v>
      </c>
      <c r="N53" s="73">
        <v>0</v>
      </c>
      <c r="O53" s="55">
        <f t="shared" si="6"/>
        <v>0</v>
      </c>
      <c r="P53" s="73">
        <v>9860</v>
      </c>
      <c r="Q53" s="72">
        <v>9859.4</v>
      </c>
      <c r="R53" s="55">
        <f t="shared" si="7"/>
        <v>0.6000000000003638</v>
      </c>
      <c r="S53" s="72">
        <v>0</v>
      </c>
      <c r="T53" s="73">
        <v>0</v>
      </c>
      <c r="U53" s="56">
        <f t="shared" si="8"/>
        <v>0</v>
      </c>
      <c r="V53" s="51">
        <f t="shared" si="9"/>
        <v>11745.2</v>
      </c>
      <c r="W53" s="52">
        <f t="shared" si="10"/>
        <v>9587.6999999999989</v>
      </c>
      <c r="X53" s="53">
        <f t="shared" si="11"/>
        <v>2157.5000000000018</v>
      </c>
      <c r="Y53" s="72">
        <v>10465.200000000001</v>
      </c>
      <c r="Z53" s="73">
        <v>8508.4</v>
      </c>
      <c r="AA53" s="52">
        <f t="shared" si="12"/>
        <v>1956.8000000000011</v>
      </c>
      <c r="AB53" s="73">
        <v>1260</v>
      </c>
      <c r="AC53" s="72">
        <v>1064.3</v>
      </c>
      <c r="AD53" s="52">
        <f t="shared" si="13"/>
        <v>195.70000000000005</v>
      </c>
      <c r="AE53" s="72">
        <v>0</v>
      </c>
      <c r="AF53" s="73">
        <v>0</v>
      </c>
      <c r="AG53" s="52">
        <f t="shared" si="14"/>
        <v>0</v>
      </c>
      <c r="AH53" s="73">
        <v>20</v>
      </c>
      <c r="AI53" s="72">
        <v>15</v>
      </c>
      <c r="AJ53" s="53">
        <f t="shared" si="15"/>
        <v>5</v>
      </c>
    </row>
    <row r="54" spans="1:36">
      <c r="A54" s="32">
        <v>34</v>
      </c>
      <c r="B54" s="62" t="s">
        <v>69</v>
      </c>
      <c r="C54" s="70">
        <v>753.80000000000439</v>
      </c>
      <c r="D54" s="51">
        <f t="shared" si="1"/>
        <v>8636.4</v>
      </c>
      <c r="E54" s="52">
        <f t="shared" si="2"/>
        <v>8636.2000000000007</v>
      </c>
      <c r="F54" s="53">
        <f t="shared" si="3"/>
        <v>0.19999999999890861</v>
      </c>
      <c r="G54" s="68">
        <v>0</v>
      </c>
      <c r="H54" s="69">
        <v>0</v>
      </c>
      <c r="I54" s="55">
        <f t="shared" si="4"/>
        <v>0</v>
      </c>
      <c r="J54" s="72">
        <v>0</v>
      </c>
      <c r="K54" s="73">
        <v>0</v>
      </c>
      <c r="L54" s="55">
        <f t="shared" si="5"/>
        <v>0</v>
      </c>
      <c r="M54" s="72">
        <v>30</v>
      </c>
      <c r="N54" s="73">
        <v>30</v>
      </c>
      <c r="O54" s="55">
        <f t="shared" si="6"/>
        <v>0</v>
      </c>
      <c r="P54" s="73">
        <v>8606.4</v>
      </c>
      <c r="Q54" s="72">
        <v>8606.2000000000007</v>
      </c>
      <c r="R54" s="55">
        <f t="shared" si="7"/>
        <v>0.19999999999890861</v>
      </c>
      <c r="S54" s="72">
        <v>0</v>
      </c>
      <c r="T54" s="73">
        <v>0</v>
      </c>
      <c r="U54" s="56">
        <f t="shared" si="8"/>
        <v>0</v>
      </c>
      <c r="V54" s="51">
        <f t="shared" si="9"/>
        <v>9390.2000000000007</v>
      </c>
      <c r="W54" s="52">
        <f t="shared" si="10"/>
        <v>7529.9</v>
      </c>
      <c r="X54" s="53">
        <f t="shared" si="11"/>
        <v>1860.3000000000011</v>
      </c>
      <c r="Y54" s="72">
        <v>7510.2</v>
      </c>
      <c r="Z54" s="73">
        <v>6489.9</v>
      </c>
      <c r="AA54" s="52">
        <f t="shared" si="12"/>
        <v>1020.3000000000002</v>
      </c>
      <c r="AB54" s="73">
        <v>1680</v>
      </c>
      <c r="AC54" s="72">
        <v>984</v>
      </c>
      <c r="AD54" s="52">
        <f t="shared" si="13"/>
        <v>696</v>
      </c>
      <c r="AE54" s="72">
        <v>0</v>
      </c>
      <c r="AF54" s="73">
        <v>0</v>
      </c>
      <c r="AG54" s="52">
        <f t="shared" si="14"/>
        <v>0</v>
      </c>
      <c r="AH54" s="73">
        <v>200</v>
      </c>
      <c r="AI54" s="72">
        <v>56</v>
      </c>
      <c r="AJ54" s="53">
        <f t="shared" si="15"/>
        <v>144</v>
      </c>
    </row>
    <row r="55" spans="1:36">
      <c r="A55" s="32">
        <v>35</v>
      </c>
      <c r="B55" s="62" t="s">
        <v>70</v>
      </c>
      <c r="C55" s="70">
        <v>4437.8000000000047</v>
      </c>
      <c r="D55" s="51">
        <f t="shared" si="1"/>
        <v>10888.1</v>
      </c>
      <c r="E55" s="52">
        <f t="shared" si="2"/>
        <v>10887.8</v>
      </c>
      <c r="F55" s="53">
        <f t="shared" si="3"/>
        <v>0.30000000000109139</v>
      </c>
      <c r="G55" s="68">
        <v>0</v>
      </c>
      <c r="H55" s="69">
        <v>0</v>
      </c>
      <c r="I55" s="55">
        <f t="shared" si="4"/>
        <v>0</v>
      </c>
      <c r="J55" s="72">
        <v>0</v>
      </c>
      <c r="K55" s="73">
        <v>0</v>
      </c>
      <c r="L55" s="55">
        <f t="shared" si="5"/>
        <v>0</v>
      </c>
      <c r="M55" s="72">
        <v>0</v>
      </c>
      <c r="N55" s="73">
        <v>0</v>
      </c>
      <c r="O55" s="55">
        <f t="shared" si="6"/>
        <v>0</v>
      </c>
      <c r="P55" s="73">
        <v>10888.1</v>
      </c>
      <c r="Q55" s="72">
        <v>10887.8</v>
      </c>
      <c r="R55" s="55">
        <f t="shared" si="7"/>
        <v>0.30000000000109139</v>
      </c>
      <c r="S55" s="72">
        <v>0</v>
      </c>
      <c r="T55" s="73">
        <v>0</v>
      </c>
      <c r="U55" s="56">
        <f t="shared" si="8"/>
        <v>0</v>
      </c>
      <c r="V55" s="51">
        <f t="shared" si="9"/>
        <v>15325.900000000001</v>
      </c>
      <c r="W55" s="52">
        <f t="shared" si="10"/>
        <v>9306.7999999999993</v>
      </c>
      <c r="X55" s="53">
        <f t="shared" si="11"/>
        <v>6019.1000000000022</v>
      </c>
      <c r="Y55" s="72">
        <v>11631.1</v>
      </c>
      <c r="Z55" s="73">
        <v>6886.4</v>
      </c>
      <c r="AA55" s="52">
        <f t="shared" si="12"/>
        <v>4744.7000000000007</v>
      </c>
      <c r="AB55" s="73">
        <v>2944.8</v>
      </c>
      <c r="AC55" s="72">
        <v>2097.4</v>
      </c>
      <c r="AD55" s="52">
        <f t="shared" si="13"/>
        <v>847.40000000000009</v>
      </c>
      <c r="AE55" s="72">
        <v>0</v>
      </c>
      <c r="AF55" s="73">
        <v>0</v>
      </c>
      <c r="AG55" s="52">
        <f t="shared" si="14"/>
        <v>0</v>
      </c>
      <c r="AH55" s="73">
        <v>750</v>
      </c>
      <c r="AI55" s="72">
        <v>323</v>
      </c>
      <c r="AJ55" s="53">
        <f t="shared" si="15"/>
        <v>427</v>
      </c>
    </row>
    <row r="56" spans="1:36">
      <c r="A56" s="32">
        <v>36</v>
      </c>
      <c r="B56" s="62" t="s">
        <v>71</v>
      </c>
      <c r="C56" s="70">
        <v>1182.1999999999928</v>
      </c>
      <c r="D56" s="51">
        <f t="shared" si="1"/>
        <v>9620</v>
      </c>
      <c r="E56" s="52">
        <f t="shared" si="2"/>
        <v>9619.1</v>
      </c>
      <c r="F56" s="53">
        <f t="shared" si="3"/>
        <v>0.8999999999996362</v>
      </c>
      <c r="G56" s="68">
        <v>0</v>
      </c>
      <c r="H56" s="69">
        <v>0</v>
      </c>
      <c r="I56" s="55">
        <f t="shared" si="4"/>
        <v>0</v>
      </c>
      <c r="J56" s="72">
        <v>0</v>
      </c>
      <c r="K56" s="73">
        <v>0</v>
      </c>
      <c r="L56" s="55">
        <f t="shared" si="5"/>
        <v>0</v>
      </c>
      <c r="M56" s="72">
        <v>0</v>
      </c>
      <c r="N56" s="73">
        <v>0</v>
      </c>
      <c r="O56" s="55">
        <f t="shared" si="6"/>
        <v>0</v>
      </c>
      <c r="P56" s="73">
        <v>9620</v>
      </c>
      <c r="Q56" s="72">
        <v>9619.1</v>
      </c>
      <c r="R56" s="55">
        <f t="shared" si="7"/>
        <v>0.8999999999996362</v>
      </c>
      <c r="S56" s="72">
        <v>0</v>
      </c>
      <c r="T56" s="73">
        <v>0</v>
      </c>
      <c r="U56" s="56">
        <f t="shared" si="8"/>
        <v>0</v>
      </c>
      <c r="V56" s="51">
        <f t="shared" si="9"/>
        <v>10802.2</v>
      </c>
      <c r="W56" s="52">
        <f t="shared" si="10"/>
        <v>9382.4</v>
      </c>
      <c r="X56" s="53">
        <f t="shared" si="11"/>
        <v>1419.8000000000011</v>
      </c>
      <c r="Y56" s="72">
        <v>9137.2000000000007</v>
      </c>
      <c r="Z56" s="73">
        <v>8091.5</v>
      </c>
      <c r="AA56" s="52">
        <f t="shared" si="12"/>
        <v>1045.7000000000007</v>
      </c>
      <c r="AB56" s="73">
        <v>1665</v>
      </c>
      <c r="AC56" s="72">
        <v>1290.9000000000001</v>
      </c>
      <c r="AD56" s="52">
        <f t="shared" si="13"/>
        <v>374.09999999999991</v>
      </c>
      <c r="AE56" s="72">
        <v>0</v>
      </c>
      <c r="AF56" s="73">
        <v>0</v>
      </c>
      <c r="AG56" s="52">
        <f t="shared" si="14"/>
        <v>0</v>
      </c>
      <c r="AH56" s="73">
        <v>0</v>
      </c>
      <c r="AI56" s="72">
        <v>0</v>
      </c>
      <c r="AJ56" s="53">
        <f t="shared" si="15"/>
        <v>0</v>
      </c>
    </row>
    <row r="57" spans="1:36">
      <c r="A57" s="32">
        <v>37</v>
      </c>
      <c r="B57" s="62" t="s">
        <v>72</v>
      </c>
      <c r="C57" s="70">
        <v>9661.0999999999967</v>
      </c>
      <c r="D57" s="51">
        <f t="shared" si="1"/>
        <v>10039.799999999999</v>
      </c>
      <c r="E57" s="52">
        <f t="shared" si="2"/>
        <v>10039.5</v>
      </c>
      <c r="F57" s="53">
        <f t="shared" si="3"/>
        <v>0.2999999999992724</v>
      </c>
      <c r="G57" s="68">
        <v>0</v>
      </c>
      <c r="H57" s="69">
        <v>0</v>
      </c>
      <c r="I57" s="55">
        <f t="shared" si="4"/>
        <v>0</v>
      </c>
      <c r="J57" s="72">
        <v>0</v>
      </c>
      <c r="K57" s="73">
        <v>0</v>
      </c>
      <c r="L57" s="55">
        <f t="shared" si="5"/>
        <v>0</v>
      </c>
      <c r="M57" s="72">
        <v>0</v>
      </c>
      <c r="N57" s="73">
        <v>0</v>
      </c>
      <c r="O57" s="55">
        <f t="shared" si="6"/>
        <v>0</v>
      </c>
      <c r="P57" s="73">
        <v>10039.799999999999</v>
      </c>
      <c r="Q57" s="72">
        <v>10039.5</v>
      </c>
      <c r="R57" s="55">
        <f t="shared" si="7"/>
        <v>0.2999999999992724</v>
      </c>
      <c r="S57" s="72">
        <v>0</v>
      </c>
      <c r="T57" s="73">
        <v>0</v>
      </c>
      <c r="U57" s="56">
        <f t="shared" si="8"/>
        <v>0</v>
      </c>
      <c r="V57" s="51">
        <f t="shared" si="9"/>
        <v>19700.900000000001</v>
      </c>
      <c r="W57" s="52">
        <f t="shared" si="10"/>
        <v>8868.7000000000007</v>
      </c>
      <c r="X57" s="53">
        <f t="shared" si="11"/>
        <v>10832.2</v>
      </c>
      <c r="Y57" s="72">
        <v>14675.2</v>
      </c>
      <c r="Z57" s="73">
        <v>7944.1</v>
      </c>
      <c r="AA57" s="52">
        <f t="shared" si="12"/>
        <v>6731.1</v>
      </c>
      <c r="AB57" s="73">
        <v>3398</v>
      </c>
      <c r="AC57" s="72">
        <v>924.6</v>
      </c>
      <c r="AD57" s="52">
        <f t="shared" si="13"/>
        <v>2473.4</v>
      </c>
      <c r="AE57" s="72">
        <v>0</v>
      </c>
      <c r="AF57" s="73">
        <v>0</v>
      </c>
      <c r="AG57" s="52">
        <f t="shared" si="14"/>
        <v>0</v>
      </c>
      <c r="AH57" s="73">
        <v>1627.7</v>
      </c>
      <c r="AI57" s="72">
        <v>0</v>
      </c>
      <c r="AJ57" s="53">
        <f t="shared" si="15"/>
        <v>1627.7</v>
      </c>
    </row>
    <row r="58" spans="1:36" ht="38.25">
      <c r="A58" s="32">
        <v>38</v>
      </c>
      <c r="B58" s="62" t="s">
        <v>73</v>
      </c>
      <c r="C58" s="70">
        <v>10735.299999999997</v>
      </c>
      <c r="D58" s="51">
        <f t="shared" si="1"/>
        <v>20057.900000000001</v>
      </c>
      <c r="E58" s="52">
        <f t="shared" si="2"/>
        <v>20057.400000000001</v>
      </c>
      <c r="F58" s="53">
        <f t="shared" si="3"/>
        <v>0.5</v>
      </c>
      <c r="G58" s="68">
        <v>0</v>
      </c>
      <c r="H58" s="69">
        <v>0</v>
      </c>
      <c r="I58" s="55">
        <f t="shared" si="4"/>
        <v>0</v>
      </c>
      <c r="J58" s="72">
        <v>0</v>
      </c>
      <c r="K58" s="73">
        <v>0</v>
      </c>
      <c r="L58" s="55">
        <f t="shared" si="5"/>
        <v>0</v>
      </c>
      <c r="M58" s="72">
        <v>0</v>
      </c>
      <c r="N58" s="73">
        <v>0</v>
      </c>
      <c r="O58" s="55">
        <f t="shared" si="6"/>
        <v>0</v>
      </c>
      <c r="P58" s="73">
        <v>20057.900000000001</v>
      </c>
      <c r="Q58" s="72">
        <v>20057.400000000001</v>
      </c>
      <c r="R58" s="55">
        <f t="shared" si="7"/>
        <v>0.5</v>
      </c>
      <c r="S58" s="72">
        <v>0</v>
      </c>
      <c r="T58" s="73">
        <v>0</v>
      </c>
      <c r="U58" s="56">
        <f t="shared" si="8"/>
        <v>0</v>
      </c>
      <c r="V58" s="51">
        <f t="shared" si="9"/>
        <v>30793.200000000001</v>
      </c>
      <c r="W58" s="52">
        <f t="shared" si="10"/>
        <v>17266.899999999998</v>
      </c>
      <c r="X58" s="53">
        <f t="shared" si="11"/>
        <v>13526.300000000003</v>
      </c>
      <c r="Y58" s="72">
        <v>20243.2</v>
      </c>
      <c r="Z58" s="73">
        <v>14082.8</v>
      </c>
      <c r="AA58" s="52">
        <f t="shared" si="12"/>
        <v>6160.4000000000015</v>
      </c>
      <c r="AB58" s="73">
        <v>6850</v>
      </c>
      <c r="AC58" s="72">
        <v>3175.1</v>
      </c>
      <c r="AD58" s="52">
        <f t="shared" si="13"/>
        <v>3674.9</v>
      </c>
      <c r="AE58" s="72">
        <v>0</v>
      </c>
      <c r="AF58" s="73">
        <v>0</v>
      </c>
      <c r="AG58" s="52">
        <f t="shared" si="14"/>
        <v>0</v>
      </c>
      <c r="AH58" s="73">
        <v>3700</v>
      </c>
      <c r="AI58" s="72">
        <v>9</v>
      </c>
      <c r="AJ58" s="53">
        <f t="shared" si="15"/>
        <v>3691</v>
      </c>
    </row>
    <row r="59" spans="1:36">
      <c r="A59" s="32">
        <v>39</v>
      </c>
      <c r="B59" s="62" t="s">
        <v>74</v>
      </c>
      <c r="C59" s="70">
        <v>2678.0999999999913</v>
      </c>
      <c r="D59" s="51">
        <f t="shared" si="1"/>
        <v>10026.799999999999</v>
      </c>
      <c r="E59" s="52">
        <f t="shared" si="2"/>
        <v>9972.6</v>
      </c>
      <c r="F59" s="53">
        <f t="shared" si="3"/>
        <v>54.199999999998909</v>
      </c>
      <c r="G59" s="68">
        <v>0</v>
      </c>
      <c r="H59" s="69">
        <v>0</v>
      </c>
      <c r="I59" s="55">
        <f t="shared" si="4"/>
        <v>0</v>
      </c>
      <c r="J59" s="72">
        <v>0</v>
      </c>
      <c r="K59" s="73">
        <v>0</v>
      </c>
      <c r="L59" s="55">
        <f t="shared" si="5"/>
        <v>0</v>
      </c>
      <c r="M59" s="72">
        <v>53.9</v>
      </c>
      <c r="N59" s="73">
        <v>0</v>
      </c>
      <c r="O59" s="55">
        <f t="shared" si="6"/>
        <v>53.9</v>
      </c>
      <c r="P59" s="73">
        <v>9972.9</v>
      </c>
      <c r="Q59" s="72">
        <v>9972.6</v>
      </c>
      <c r="R59" s="55">
        <f t="shared" si="7"/>
        <v>0.2999999999992724</v>
      </c>
      <c r="S59" s="72">
        <v>0</v>
      </c>
      <c r="T59" s="73">
        <v>0</v>
      </c>
      <c r="U59" s="56">
        <f t="shared" si="8"/>
        <v>0</v>
      </c>
      <c r="V59" s="51">
        <f t="shared" si="9"/>
        <v>12704.9</v>
      </c>
      <c r="W59" s="52">
        <f t="shared" si="10"/>
        <v>9533.2000000000007</v>
      </c>
      <c r="X59" s="53">
        <f t="shared" si="11"/>
        <v>3171.6999999999989</v>
      </c>
      <c r="Y59" s="72">
        <v>11342.9</v>
      </c>
      <c r="Z59" s="73">
        <v>8642.1</v>
      </c>
      <c r="AA59" s="52">
        <f t="shared" si="12"/>
        <v>2700.7999999999993</v>
      </c>
      <c r="AB59" s="73">
        <v>1332</v>
      </c>
      <c r="AC59" s="72">
        <v>882.1</v>
      </c>
      <c r="AD59" s="52">
        <f t="shared" si="13"/>
        <v>449.9</v>
      </c>
      <c r="AE59" s="72">
        <v>0</v>
      </c>
      <c r="AF59" s="73">
        <v>0</v>
      </c>
      <c r="AG59" s="52">
        <f t="shared" si="14"/>
        <v>0</v>
      </c>
      <c r="AH59" s="73">
        <v>30</v>
      </c>
      <c r="AI59" s="72">
        <v>9</v>
      </c>
      <c r="AJ59" s="53">
        <f t="shared" si="15"/>
        <v>21</v>
      </c>
    </row>
    <row r="60" spans="1:36">
      <c r="A60" s="32">
        <v>40</v>
      </c>
      <c r="B60" s="62" t="s">
        <v>75</v>
      </c>
      <c r="C60" s="70">
        <v>2008.6999999999985</v>
      </c>
      <c r="D60" s="51">
        <f t="shared" si="1"/>
        <v>9764.2000000000007</v>
      </c>
      <c r="E60" s="52">
        <f t="shared" si="2"/>
        <v>9745.6</v>
      </c>
      <c r="F60" s="53">
        <f t="shared" si="3"/>
        <v>18.600000000000364</v>
      </c>
      <c r="G60" s="68">
        <v>0</v>
      </c>
      <c r="H60" s="69">
        <v>0</v>
      </c>
      <c r="I60" s="55">
        <f t="shared" si="4"/>
        <v>0</v>
      </c>
      <c r="J60" s="72">
        <v>0</v>
      </c>
      <c r="K60" s="73">
        <v>0</v>
      </c>
      <c r="L60" s="55">
        <f t="shared" si="5"/>
        <v>0</v>
      </c>
      <c r="M60" s="72">
        <v>0</v>
      </c>
      <c r="N60" s="73">
        <v>0</v>
      </c>
      <c r="O60" s="55">
        <f t="shared" si="6"/>
        <v>0</v>
      </c>
      <c r="P60" s="73">
        <v>9764.2000000000007</v>
      </c>
      <c r="Q60" s="72">
        <v>9745.6</v>
      </c>
      <c r="R60" s="55">
        <f t="shared" si="7"/>
        <v>18.600000000000364</v>
      </c>
      <c r="S60" s="72">
        <v>0</v>
      </c>
      <c r="T60" s="73">
        <v>0</v>
      </c>
      <c r="U60" s="56">
        <f t="shared" si="8"/>
        <v>0</v>
      </c>
      <c r="V60" s="51">
        <f t="shared" si="9"/>
        <v>11772.9</v>
      </c>
      <c r="W60" s="52">
        <f t="shared" si="10"/>
        <v>9384.7000000000007</v>
      </c>
      <c r="X60" s="53">
        <f t="shared" si="11"/>
        <v>2388.1999999999989</v>
      </c>
      <c r="Y60" s="72">
        <v>9675.9</v>
      </c>
      <c r="Z60" s="73">
        <v>8353.1</v>
      </c>
      <c r="AA60" s="52">
        <f t="shared" si="12"/>
        <v>1322.7999999999993</v>
      </c>
      <c r="AB60" s="73">
        <v>1952.5</v>
      </c>
      <c r="AC60" s="72">
        <v>1022.6</v>
      </c>
      <c r="AD60" s="52">
        <f t="shared" si="13"/>
        <v>929.9</v>
      </c>
      <c r="AE60" s="72">
        <v>0</v>
      </c>
      <c r="AF60" s="73">
        <v>0</v>
      </c>
      <c r="AG60" s="52">
        <f t="shared" si="14"/>
        <v>0</v>
      </c>
      <c r="AH60" s="73">
        <v>144.5</v>
      </c>
      <c r="AI60" s="72">
        <v>9</v>
      </c>
      <c r="AJ60" s="53">
        <f t="shared" si="15"/>
        <v>135.5</v>
      </c>
    </row>
    <row r="61" spans="1:36" ht="25.5">
      <c r="A61" s="32">
        <v>41</v>
      </c>
      <c r="B61" s="63" t="s">
        <v>76</v>
      </c>
      <c r="C61" s="70">
        <v>3210.1000000000145</v>
      </c>
      <c r="D61" s="51">
        <f t="shared" si="1"/>
        <v>16985.3</v>
      </c>
      <c r="E61" s="52">
        <f t="shared" si="2"/>
        <v>16962.099999999999</v>
      </c>
      <c r="F61" s="53">
        <f t="shared" si="3"/>
        <v>23.200000000000728</v>
      </c>
      <c r="G61" s="68">
        <v>0</v>
      </c>
      <c r="H61" s="69">
        <v>0</v>
      </c>
      <c r="I61" s="55">
        <f t="shared" si="4"/>
        <v>0</v>
      </c>
      <c r="J61" s="72">
        <v>0</v>
      </c>
      <c r="K61" s="73">
        <v>0</v>
      </c>
      <c r="L61" s="55">
        <f t="shared" si="5"/>
        <v>0</v>
      </c>
      <c r="M61" s="72">
        <v>23</v>
      </c>
      <c r="N61" s="73">
        <v>0</v>
      </c>
      <c r="O61" s="55">
        <f t="shared" si="6"/>
        <v>23</v>
      </c>
      <c r="P61" s="73">
        <v>16962.3</v>
      </c>
      <c r="Q61" s="72">
        <v>16962.099999999999</v>
      </c>
      <c r="R61" s="55">
        <f t="shared" si="7"/>
        <v>0.2000000000007276</v>
      </c>
      <c r="S61" s="72">
        <v>0</v>
      </c>
      <c r="T61" s="73">
        <v>0</v>
      </c>
      <c r="U61" s="56">
        <f t="shared" si="8"/>
        <v>0</v>
      </c>
      <c r="V61" s="51">
        <f t="shared" si="9"/>
        <v>20195.400000000001</v>
      </c>
      <c r="W61" s="52">
        <f t="shared" si="10"/>
        <v>18296.400000000001</v>
      </c>
      <c r="X61" s="53">
        <f t="shared" si="11"/>
        <v>1899</v>
      </c>
      <c r="Y61" s="72">
        <v>17335.400000000001</v>
      </c>
      <c r="Z61" s="73">
        <v>16646.400000000001</v>
      </c>
      <c r="AA61" s="52">
        <f t="shared" si="12"/>
        <v>689</v>
      </c>
      <c r="AB61" s="73">
        <v>2405</v>
      </c>
      <c r="AC61" s="72">
        <v>1641</v>
      </c>
      <c r="AD61" s="52">
        <f t="shared" si="13"/>
        <v>764</v>
      </c>
      <c r="AE61" s="72">
        <v>0</v>
      </c>
      <c r="AF61" s="73">
        <v>0</v>
      </c>
      <c r="AG61" s="52">
        <f t="shared" si="14"/>
        <v>0</v>
      </c>
      <c r="AH61" s="73">
        <v>455</v>
      </c>
      <c r="AI61" s="72">
        <v>9</v>
      </c>
      <c r="AJ61" s="53">
        <f t="shared" si="15"/>
        <v>446</v>
      </c>
    </row>
    <row r="62" spans="1:36">
      <c r="A62" s="32">
        <v>42</v>
      </c>
      <c r="B62" s="62" t="s">
        <v>77</v>
      </c>
      <c r="C62" s="70">
        <v>1004.9000000000015</v>
      </c>
      <c r="D62" s="51">
        <f t="shared" si="1"/>
        <v>9172.7000000000007</v>
      </c>
      <c r="E62" s="52">
        <f t="shared" si="2"/>
        <v>9172</v>
      </c>
      <c r="F62" s="53">
        <f t="shared" si="3"/>
        <v>0.7000000000007276</v>
      </c>
      <c r="G62" s="68">
        <v>0</v>
      </c>
      <c r="H62" s="69">
        <v>0</v>
      </c>
      <c r="I62" s="55">
        <f t="shared" si="4"/>
        <v>0</v>
      </c>
      <c r="J62" s="72">
        <v>0</v>
      </c>
      <c r="K62" s="73">
        <v>0</v>
      </c>
      <c r="L62" s="55">
        <f t="shared" si="5"/>
        <v>0</v>
      </c>
      <c r="M62" s="72">
        <v>0</v>
      </c>
      <c r="N62" s="73">
        <v>0</v>
      </c>
      <c r="O62" s="55">
        <f t="shared" si="6"/>
        <v>0</v>
      </c>
      <c r="P62" s="73">
        <v>9172.7000000000007</v>
      </c>
      <c r="Q62" s="72">
        <v>9172</v>
      </c>
      <c r="R62" s="55">
        <f t="shared" si="7"/>
        <v>0.7000000000007276</v>
      </c>
      <c r="S62" s="72">
        <v>0</v>
      </c>
      <c r="T62" s="73">
        <v>0</v>
      </c>
      <c r="U62" s="56">
        <f t="shared" si="8"/>
        <v>0</v>
      </c>
      <c r="V62" s="51">
        <f t="shared" si="9"/>
        <v>10177.6</v>
      </c>
      <c r="W62" s="52">
        <f t="shared" si="10"/>
        <v>7555.7</v>
      </c>
      <c r="X62" s="53">
        <f t="shared" si="11"/>
        <v>2621.9000000000005</v>
      </c>
      <c r="Y62" s="72">
        <v>7960.6</v>
      </c>
      <c r="Z62" s="73">
        <v>6708.7</v>
      </c>
      <c r="AA62" s="52">
        <f t="shared" si="12"/>
        <v>1251.9000000000005</v>
      </c>
      <c r="AB62" s="73">
        <v>1971</v>
      </c>
      <c r="AC62" s="72">
        <v>847</v>
      </c>
      <c r="AD62" s="52">
        <f t="shared" si="13"/>
        <v>1124</v>
      </c>
      <c r="AE62" s="72">
        <v>0</v>
      </c>
      <c r="AF62" s="73">
        <v>0</v>
      </c>
      <c r="AG62" s="52">
        <f t="shared" si="14"/>
        <v>0</v>
      </c>
      <c r="AH62" s="73">
        <v>246</v>
      </c>
      <c r="AI62" s="72">
        <v>0</v>
      </c>
      <c r="AJ62" s="53">
        <f t="shared" si="15"/>
        <v>246</v>
      </c>
    </row>
    <row r="63" spans="1:36" ht="25.5">
      <c r="A63" s="32">
        <v>43</v>
      </c>
      <c r="B63" s="62" t="s">
        <v>78</v>
      </c>
      <c r="C63" s="70">
        <v>2930.2999999999984</v>
      </c>
      <c r="D63" s="51">
        <f t="shared" si="1"/>
        <v>10036.1</v>
      </c>
      <c r="E63" s="52">
        <f t="shared" si="2"/>
        <v>10035.9</v>
      </c>
      <c r="F63" s="53">
        <f t="shared" si="3"/>
        <v>0.2000000000007276</v>
      </c>
      <c r="G63" s="68">
        <v>0</v>
      </c>
      <c r="H63" s="69">
        <v>0</v>
      </c>
      <c r="I63" s="55">
        <f t="shared" si="4"/>
        <v>0</v>
      </c>
      <c r="J63" s="72">
        <v>0</v>
      </c>
      <c r="K63" s="73">
        <v>0</v>
      </c>
      <c r="L63" s="55">
        <f t="shared" si="5"/>
        <v>0</v>
      </c>
      <c r="M63" s="72">
        <v>0</v>
      </c>
      <c r="N63" s="73">
        <v>0</v>
      </c>
      <c r="O63" s="55">
        <f t="shared" si="6"/>
        <v>0</v>
      </c>
      <c r="P63" s="73">
        <v>10036.1</v>
      </c>
      <c r="Q63" s="72">
        <v>10035.9</v>
      </c>
      <c r="R63" s="55">
        <f t="shared" si="7"/>
        <v>0.2000000000007276</v>
      </c>
      <c r="S63" s="72">
        <v>0</v>
      </c>
      <c r="T63" s="73">
        <v>0</v>
      </c>
      <c r="U63" s="56">
        <f t="shared" si="8"/>
        <v>0</v>
      </c>
      <c r="V63" s="51">
        <f t="shared" si="9"/>
        <v>12966.4</v>
      </c>
      <c r="W63" s="52">
        <f t="shared" si="10"/>
        <v>10773.7</v>
      </c>
      <c r="X63" s="53">
        <f t="shared" si="11"/>
        <v>2192.6999999999989</v>
      </c>
      <c r="Y63" s="72">
        <v>9543.2999999999993</v>
      </c>
      <c r="Z63" s="73">
        <v>8066.7</v>
      </c>
      <c r="AA63" s="52">
        <f t="shared" si="12"/>
        <v>1476.5999999999995</v>
      </c>
      <c r="AB63" s="73">
        <v>3128.1</v>
      </c>
      <c r="AC63" s="72">
        <v>2452</v>
      </c>
      <c r="AD63" s="52">
        <f t="shared" si="13"/>
        <v>676.09999999999991</v>
      </c>
      <c r="AE63" s="72">
        <v>0</v>
      </c>
      <c r="AF63" s="73">
        <v>0</v>
      </c>
      <c r="AG63" s="52">
        <f t="shared" si="14"/>
        <v>0</v>
      </c>
      <c r="AH63" s="73">
        <v>295</v>
      </c>
      <c r="AI63" s="72">
        <v>255</v>
      </c>
      <c r="AJ63" s="53">
        <f t="shared" si="15"/>
        <v>40</v>
      </c>
    </row>
    <row r="64" spans="1:36">
      <c r="A64" s="32">
        <v>44</v>
      </c>
      <c r="B64" s="62" t="s">
        <v>79</v>
      </c>
      <c r="C64" s="70">
        <v>3974.2999999999984</v>
      </c>
      <c r="D64" s="51">
        <f t="shared" si="1"/>
        <v>9547.2000000000007</v>
      </c>
      <c r="E64" s="52">
        <f t="shared" si="2"/>
        <v>9667.4</v>
      </c>
      <c r="F64" s="53">
        <f t="shared" si="3"/>
        <v>-120.19999999999891</v>
      </c>
      <c r="G64" s="68">
        <v>0</v>
      </c>
      <c r="H64" s="69">
        <v>0</v>
      </c>
      <c r="I64" s="55">
        <f t="shared" si="4"/>
        <v>0</v>
      </c>
      <c r="J64" s="72">
        <v>0</v>
      </c>
      <c r="K64" s="73">
        <v>0</v>
      </c>
      <c r="L64" s="55">
        <f t="shared" si="5"/>
        <v>0</v>
      </c>
      <c r="M64" s="72">
        <v>120</v>
      </c>
      <c r="N64" s="73">
        <v>240</v>
      </c>
      <c r="O64" s="55">
        <f t="shared" si="6"/>
        <v>-120</v>
      </c>
      <c r="P64" s="73">
        <v>9427.2000000000007</v>
      </c>
      <c r="Q64" s="72">
        <v>9427.4</v>
      </c>
      <c r="R64" s="55">
        <f t="shared" si="7"/>
        <v>-0.19999999999890861</v>
      </c>
      <c r="S64" s="72">
        <v>0</v>
      </c>
      <c r="T64" s="73">
        <v>0</v>
      </c>
      <c r="U64" s="56">
        <f t="shared" si="8"/>
        <v>0</v>
      </c>
      <c r="V64" s="51">
        <f t="shared" si="9"/>
        <v>13521.5</v>
      </c>
      <c r="W64" s="52">
        <f t="shared" si="10"/>
        <v>8788</v>
      </c>
      <c r="X64" s="53">
        <f t="shared" si="11"/>
        <v>4733.5</v>
      </c>
      <c r="Y64" s="72">
        <v>9406.5</v>
      </c>
      <c r="Z64" s="73">
        <v>7803.2</v>
      </c>
      <c r="AA64" s="52">
        <f t="shared" si="12"/>
        <v>1603.3000000000002</v>
      </c>
      <c r="AB64" s="73">
        <v>3615</v>
      </c>
      <c r="AC64" s="72">
        <v>984.8</v>
      </c>
      <c r="AD64" s="52">
        <f t="shared" si="13"/>
        <v>2630.2</v>
      </c>
      <c r="AE64" s="72">
        <v>0</v>
      </c>
      <c r="AF64" s="73">
        <v>0</v>
      </c>
      <c r="AG64" s="52">
        <f t="shared" si="14"/>
        <v>0</v>
      </c>
      <c r="AH64" s="73">
        <v>500</v>
      </c>
      <c r="AI64" s="72">
        <v>0</v>
      </c>
      <c r="AJ64" s="53">
        <f t="shared" si="15"/>
        <v>500</v>
      </c>
    </row>
    <row r="65" spans="1:36">
      <c r="A65" s="32">
        <v>45</v>
      </c>
      <c r="B65" s="62" t="s">
        <v>80</v>
      </c>
      <c r="C65" s="70">
        <v>3831.0999999999985</v>
      </c>
      <c r="D65" s="51">
        <f t="shared" si="1"/>
        <v>11227</v>
      </c>
      <c r="E65" s="52">
        <f t="shared" si="2"/>
        <v>11226.6</v>
      </c>
      <c r="F65" s="53">
        <f t="shared" si="3"/>
        <v>0.3999999999996362</v>
      </c>
      <c r="G65" s="68">
        <v>0</v>
      </c>
      <c r="H65" s="69">
        <v>0</v>
      </c>
      <c r="I65" s="55">
        <f t="shared" si="4"/>
        <v>0</v>
      </c>
      <c r="J65" s="72">
        <v>0</v>
      </c>
      <c r="K65" s="73">
        <v>0</v>
      </c>
      <c r="L65" s="55">
        <f t="shared" si="5"/>
        <v>0</v>
      </c>
      <c r="M65" s="72">
        <v>0</v>
      </c>
      <c r="N65" s="73">
        <v>0</v>
      </c>
      <c r="O65" s="55">
        <f t="shared" si="6"/>
        <v>0</v>
      </c>
      <c r="P65" s="73">
        <v>11227</v>
      </c>
      <c r="Q65" s="72">
        <v>11226.6</v>
      </c>
      <c r="R65" s="55">
        <f t="shared" si="7"/>
        <v>0.3999999999996362</v>
      </c>
      <c r="S65" s="72">
        <v>0</v>
      </c>
      <c r="T65" s="73"/>
      <c r="U65" s="56">
        <f t="shared" si="8"/>
        <v>0</v>
      </c>
      <c r="V65" s="51">
        <f t="shared" si="9"/>
        <v>15058.099999999999</v>
      </c>
      <c r="W65" s="52">
        <f t="shared" si="10"/>
        <v>10931.6</v>
      </c>
      <c r="X65" s="53">
        <f t="shared" si="11"/>
        <v>4126.4999999999982</v>
      </c>
      <c r="Y65" s="72">
        <v>11161.3</v>
      </c>
      <c r="Z65" s="73">
        <v>9162.2000000000007</v>
      </c>
      <c r="AA65" s="52">
        <f t="shared" si="12"/>
        <v>1999.0999999999985</v>
      </c>
      <c r="AB65" s="73">
        <v>3154</v>
      </c>
      <c r="AC65" s="72">
        <v>1760.4</v>
      </c>
      <c r="AD65" s="52">
        <f t="shared" si="13"/>
        <v>1393.6</v>
      </c>
      <c r="AE65" s="72">
        <v>0</v>
      </c>
      <c r="AF65" s="73">
        <v>0</v>
      </c>
      <c r="AG65" s="52">
        <f t="shared" si="14"/>
        <v>0</v>
      </c>
      <c r="AH65" s="73">
        <v>742.8</v>
      </c>
      <c r="AI65" s="72">
        <v>9</v>
      </c>
      <c r="AJ65" s="53">
        <f t="shared" si="15"/>
        <v>733.8</v>
      </c>
    </row>
    <row r="66" spans="1:36">
      <c r="A66" s="32">
        <v>46</v>
      </c>
      <c r="B66" s="62" t="s">
        <v>81</v>
      </c>
      <c r="C66" s="70">
        <v>11945.799999999992</v>
      </c>
      <c r="D66" s="51">
        <f t="shared" si="1"/>
        <v>13388.5</v>
      </c>
      <c r="E66" s="52">
        <f t="shared" si="2"/>
        <v>13364.8</v>
      </c>
      <c r="F66" s="53">
        <f t="shared" si="3"/>
        <v>23.700000000000728</v>
      </c>
      <c r="G66" s="68">
        <v>0</v>
      </c>
      <c r="H66" s="69">
        <v>0</v>
      </c>
      <c r="I66" s="55">
        <f t="shared" si="4"/>
        <v>0</v>
      </c>
      <c r="J66" s="72">
        <v>0</v>
      </c>
      <c r="K66" s="73">
        <v>0</v>
      </c>
      <c r="L66" s="55">
        <f t="shared" si="5"/>
        <v>0</v>
      </c>
      <c r="M66" s="72">
        <v>323.2</v>
      </c>
      <c r="N66" s="73">
        <v>300</v>
      </c>
      <c r="O66" s="55">
        <f t="shared" si="6"/>
        <v>23.199999999999989</v>
      </c>
      <c r="P66" s="73">
        <v>13065.3</v>
      </c>
      <c r="Q66" s="72">
        <v>13064.8</v>
      </c>
      <c r="R66" s="55">
        <f t="shared" si="7"/>
        <v>0.5</v>
      </c>
      <c r="S66" s="72">
        <v>0</v>
      </c>
      <c r="T66" s="73">
        <v>0</v>
      </c>
      <c r="U66" s="56">
        <f t="shared" si="8"/>
        <v>0</v>
      </c>
      <c r="V66" s="51">
        <f t="shared" si="9"/>
        <v>25334.3</v>
      </c>
      <c r="W66" s="52">
        <f t="shared" si="10"/>
        <v>10761.800000000001</v>
      </c>
      <c r="X66" s="53">
        <f t="shared" si="11"/>
        <v>14572.499999999998</v>
      </c>
      <c r="Y66" s="72">
        <v>17054.3</v>
      </c>
      <c r="Z66" s="73">
        <v>8923.7000000000007</v>
      </c>
      <c r="AA66" s="52">
        <f t="shared" si="12"/>
        <v>8130.5999999999985</v>
      </c>
      <c r="AB66" s="73">
        <v>7335</v>
      </c>
      <c r="AC66" s="72">
        <v>1838.1</v>
      </c>
      <c r="AD66" s="52">
        <f t="shared" si="13"/>
        <v>5496.9</v>
      </c>
      <c r="AE66" s="72">
        <v>0</v>
      </c>
      <c r="AF66" s="73">
        <v>0</v>
      </c>
      <c r="AG66" s="52">
        <f t="shared" si="14"/>
        <v>0</v>
      </c>
      <c r="AH66" s="73">
        <v>945</v>
      </c>
      <c r="AI66" s="72">
        <v>0</v>
      </c>
      <c r="AJ66" s="53">
        <f t="shared" si="15"/>
        <v>945</v>
      </c>
    </row>
    <row r="67" spans="1:36" ht="25.5">
      <c r="A67" s="32">
        <v>47</v>
      </c>
      <c r="B67" s="63" t="s">
        <v>82</v>
      </c>
      <c r="C67" s="70">
        <v>10897.500000000009</v>
      </c>
      <c r="D67" s="51">
        <f t="shared" si="1"/>
        <v>19994.8</v>
      </c>
      <c r="E67" s="52">
        <f t="shared" si="2"/>
        <v>19994.599999999999</v>
      </c>
      <c r="F67" s="53">
        <f t="shared" si="3"/>
        <v>0.2000000000007276</v>
      </c>
      <c r="G67" s="68">
        <v>0</v>
      </c>
      <c r="H67" s="69">
        <v>0</v>
      </c>
      <c r="I67" s="55">
        <f t="shared" si="4"/>
        <v>0</v>
      </c>
      <c r="J67" s="72">
        <v>0</v>
      </c>
      <c r="K67" s="73">
        <v>0</v>
      </c>
      <c r="L67" s="55">
        <f t="shared" si="5"/>
        <v>0</v>
      </c>
      <c r="M67" s="72">
        <v>0</v>
      </c>
      <c r="N67" s="73">
        <v>0</v>
      </c>
      <c r="O67" s="55">
        <f t="shared" si="6"/>
        <v>0</v>
      </c>
      <c r="P67" s="73">
        <v>19994.8</v>
      </c>
      <c r="Q67" s="72">
        <v>19994.599999999999</v>
      </c>
      <c r="R67" s="55">
        <f t="shared" si="7"/>
        <v>0.2000000000007276</v>
      </c>
      <c r="S67" s="72">
        <v>0</v>
      </c>
      <c r="T67" s="73">
        <v>0</v>
      </c>
      <c r="U67" s="56">
        <f t="shared" si="8"/>
        <v>0</v>
      </c>
      <c r="V67" s="51">
        <f t="shared" si="9"/>
        <v>30892.3</v>
      </c>
      <c r="W67" s="52">
        <f t="shared" si="10"/>
        <v>22254.799999999999</v>
      </c>
      <c r="X67" s="53">
        <f t="shared" si="11"/>
        <v>8637.5</v>
      </c>
      <c r="Y67" s="72">
        <v>20772.3</v>
      </c>
      <c r="Z67" s="73">
        <v>18902.8</v>
      </c>
      <c r="AA67" s="52">
        <f t="shared" si="12"/>
        <v>1869.5</v>
      </c>
      <c r="AB67" s="73">
        <v>8710</v>
      </c>
      <c r="AC67" s="72">
        <v>3343</v>
      </c>
      <c r="AD67" s="52">
        <f t="shared" si="13"/>
        <v>5367</v>
      </c>
      <c r="AE67" s="72">
        <v>0</v>
      </c>
      <c r="AF67" s="73">
        <v>0</v>
      </c>
      <c r="AG67" s="52">
        <f t="shared" si="14"/>
        <v>0</v>
      </c>
      <c r="AH67" s="73">
        <v>1410</v>
      </c>
      <c r="AI67" s="72">
        <v>9</v>
      </c>
      <c r="AJ67" s="53">
        <f t="shared" si="15"/>
        <v>1401</v>
      </c>
    </row>
    <row r="68" spans="1:36" ht="25.5">
      <c r="A68" s="32">
        <v>48</v>
      </c>
      <c r="B68" s="63" t="s">
        <v>83</v>
      </c>
      <c r="C68" s="70">
        <v>9729.5000000000146</v>
      </c>
      <c r="D68" s="51">
        <f t="shared" si="1"/>
        <v>17726.5</v>
      </c>
      <c r="E68" s="52">
        <f t="shared" si="2"/>
        <v>17726.2</v>
      </c>
      <c r="F68" s="53">
        <f t="shared" si="3"/>
        <v>0.2999999999992724</v>
      </c>
      <c r="G68" s="68">
        <v>0</v>
      </c>
      <c r="H68" s="69">
        <v>0</v>
      </c>
      <c r="I68" s="55">
        <f t="shared" si="4"/>
        <v>0</v>
      </c>
      <c r="J68" s="72">
        <v>0</v>
      </c>
      <c r="K68" s="73">
        <v>0</v>
      </c>
      <c r="L68" s="55">
        <f t="shared" si="5"/>
        <v>0</v>
      </c>
      <c r="M68" s="72">
        <v>0</v>
      </c>
      <c r="N68" s="73">
        <v>0</v>
      </c>
      <c r="O68" s="55">
        <f t="shared" si="6"/>
        <v>0</v>
      </c>
      <c r="P68" s="73">
        <v>17726.5</v>
      </c>
      <c r="Q68" s="72">
        <v>17726.2</v>
      </c>
      <c r="R68" s="55">
        <f t="shared" si="7"/>
        <v>0.2999999999992724</v>
      </c>
      <c r="S68" s="72">
        <v>0</v>
      </c>
      <c r="T68" s="73">
        <v>0</v>
      </c>
      <c r="U68" s="56">
        <f t="shared" si="8"/>
        <v>0</v>
      </c>
      <c r="V68" s="51">
        <f t="shared" si="9"/>
        <v>27456</v>
      </c>
      <c r="W68" s="52">
        <f t="shared" si="10"/>
        <v>16533</v>
      </c>
      <c r="X68" s="53">
        <f t="shared" si="11"/>
        <v>10923</v>
      </c>
      <c r="Y68" s="72">
        <v>20520</v>
      </c>
      <c r="Z68" s="73">
        <v>13201.5</v>
      </c>
      <c r="AA68" s="52">
        <f t="shared" si="12"/>
        <v>7318.5</v>
      </c>
      <c r="AB68" s="73">
        <v>5290</v>
      </c>
      <c r="AC68" s="72">
        <v>2449.5</v>
      </c>
      <c r="AD68" s="52">
        <f t="shared" si="13"/>
        <v>2840.5</v>
      </c>
      <c r="AE68" s="72">
        <v>0</v>
      </c>
      <c r="AF68" s="73">
        <v>0</v>
      </c>
      <c r="AG68" s="52">
        <f t="shared" si="14"/>
        <v>0</v>
      </c>
      <c r="AH68" s="73">
        <v>1646</v>
      </c>
      <c r="AI68" s="72">
        <v>882</v>
      </c>
      <c r="AJ68" s="53">
        <f t="shared" si="15"/>
        <v>764</v>
      </c>
    </row>
    <row r="69" spans="1:36" ht="25.5">
      <c r="A69" s="32">
        <v>49</v>
      </c>
      <c r="B69" s="63" t="s">
        <v>84</v>
      </c>
      <c r="C69" s="70">
        <v>63568.200000000012</v>
      </c>
      <c r="D69" s="51">
        <f t="shared" si="1"/>
        <v>39941.9</v>
      </c>
      <c r="E69" s="52">
        <f t="shared" si="2"/>
        <v>39146</v>
      </c>
      <c r="F69" s="53">
        <f t="shared" si="3"/>
        <v>795.90000000000146</v>
      </c>
      <c r="G69" s="68">
        <v>0</v>
      </c>
      <c r="H69" s="69">
        <v>0</v>
      </c>
      <c r="I69" s="55">
        <f t="shared" si="4"/>
        <v>0</v>
      </c>
      <c r="J69" s="72">
        <v>0</v>
      </c>
      <c r="K69" s="73">
        <v>0</v>
      </c>
      <c r="L69" s="55">
        <f t="shared" si="5"/>
        <v>0</v>
      </c>
      <c r="M69" s="72">
        <v>857</v>
      </c>
      <c r="N69" s="73">
        <v>0</v>
      </c>
      <c r="O69" s="55">
        <f t="shared" si="6"/>
        <v>857</v>
      </c>
      <c r="P69" s="73">
        <v>39084.9</v>
      </c>
      <c r="Q69" s="72">
        <v>39084.800000000003</v>
      </c>
      <c r="R69" s="55">
        <f t="shared" si="7"/>
        <v>9.9999999998544808E-2</v>
      </c>
      <c r="S69" s="72">
        <v>0</v>
      </c>
      <c r="T69" s="73">
        <v>61.2</v>
      </c>
      <c r="U69" s="56">
        <f t="shared" si="8"/>
        <v>-61.2</v>
      </c>
      <c r="V69" s="51">
        <f t="shared" si="9"/>
        <v>103510.1</v>
      </c>
      <c r="W69" s="52">
        <f t="shared" si="10"/>
        <v>44760.7</v>
      </c>
      <c r="X69" s="53">
        <f t="shared" si="11"/>
        <v>58749.400000000009</v>
      </c>
      <c r="Y69" s="72">
        <v>46000</v>
      </c>
      <c r="Z69" s="73">
        <v>39268.6</v>
      </c>
      <c r="AA69" s="52">
        <f t="shared" si="12"/>
        <v>6731.4000000000015</v>
      </c>
      <c r="AB69" s="73">
        <v>15780</v>
      </c>
      <c r="AC69" s="72">
        <v>3720.1</v>
      </c>
      <c r="AD69" s="52">
        <f t="shared" si="13"/>
        <v>12059.9</v>
      </c>
      <c r="AE69" s="72">
        <v>0</v>
      </c>
      <c r="AF69" s="73">
        <v>0</v>
      </c>
      <c r="AG69" s="52">
        <f t="shared" si="14"/>
        <v>0</v>
      </c>
      <c r="AH69" s="73">
        <v>41730.1</v>
      </c>
      <c r="AI69" s="72">
        <v>1772</v>
      </c>
      <c r="AJ69" s="53">
        <f t="shared" si="15"/>
        <v>39958.1</v>
      </c>
    </row>
    <row r="70" spans="1:36" ht="25.5">
      <c r="A70" s="32">
        <v>50</v>
      </c>
      <c r="B70" s="63" t="s">
        <v>85</v>
      </c>
      <c r="C70" s="70">
        <v>9172.300000000012</v>
      </c>
      <c r="D70" s="51">
        <f t="shared" si="1"/>
        <v>18030.3</v>
      </c>
      <c r="E70" s="52">
        <f t="shared" si="2"/>
        <v>18029.8</v>
      </c>
      <c r="F70" s="53">
        <f t="shared" si="3"/>
        <v>0.5</v>
      </c>
      <c r="G70" s="68">
        <v>0</v>
      </c>
      <c r="H70" s="69">
        <v>0</v>
      </c>
      <c r="I70" s="55">
        <f t="shared" si="4"/>
        <v>0</v>
      </c>
      <c r="J70" s="72">
        <v>0</v>
      </c>
      <c r="K70" s="73">
        <v>0</v>
      </c>
      <c r="L70" s="55">
        <f t="shared" si="5"/>
        <v>0</v>
      </c>
      <c r="M70" s="72">
        <v>0</v>
      </c>
      <c r="N70" s="73">
        <v>0</v>
      </c>
      <c r="O70" s="55">
        <f t="shared" si="6"/>
        <v>0</v>
      </c>
      <c r="P70" s="73">
        <v>18030.3</v>
      </c>
      <c r="Q70" s="72">
        <v>18029.8</v>
      </c>
      <c r="R70" s="55">
        <f t="shared" si="7"/>
        <v>0.5</v>
      </c>
      <c r="S70" s="72">
        <v>0</v>
      </c>
      <c r="T70" s="73">
        <v>0</v>
      </c>
      <c r="U70" s="56">
        <f t="shared" si="8"/>
        <v>0</v>
      </c>
      <c r="V70" s="51">
        <f t="shared" si="9"/>
        <v>27202.6</v>
      </c>
      <c r="W70" s="52">
        <f t="shared" si="10"/>
        <v>20534.7</v>
      </c>
      <c r="X70" s="53">
        <f t="shared" si="11"/>
        <v>6667.8999999999978</v>
      </c>
      <c r="Y70" s="72">
        <v>19312.599999999999</v>
      </c>
      <c r="Z70" s="72">
        <v>15970</v>
      </c>
      <c r="AA70" s="52">
        <f t="shared" si="12"/>
        <v>3342.5999999999985</v>
      </c>
      <c r="AB70" s="73">
        <v>7380</v>
      </c>
      <c r="AC70" s="72">
        <v>4167.8</v>
      </c>
      <c r="AD70" s="52">
        <f t="shared" si="13"/>
        <v>3212.2</v>
      </c>
      <c r="AE70" s="72">
        <v>0</v>
      </c>
      <c r="AF70" s="73">
        <v>0</v>
      </c>
      <c r="AG70" s="52">
        <f t="shared" si="14"/>
        <v>0</v>
      </c>
      <c r="AH70" s="73">
        <v>510</v>
      </c>
      <c r="AI70" s="72">
        <v>396.9</v>
      </c>
      <c r="AJ70" s="53">
        <f t="shared" si="15"/>
        <v>113.10000000000002</v>
      </c>
    </row>
    <row r="71" spans="1:36" ht="25.5">
      <c r="A71" s="32">
        <v>51</v>
      </c>
      <c r="B71" s="63" t="s">
        <v>86</v>
      </c>
      <c r="C71" s="70">
        <v>3251.3999999999851</v>
      </c>
      <c r="D71" s="51">
        <f t="shared" si="1"/>
        <v>13954.2</v>
      </c>
      <c r="E71" s="52">
        <f t="shared" si="2"/>
        <v>13953.9</v>
      </c>
      <c r="F71" s="53">
        <f t="shared" si="3"/>
        <v>0.30000000000109139</v>
      </c>
      <c r="G71" s="68">
        <v>0</v>
      </c>
      <c r="H71" s="69">
        <v>0</v>
      </c>
      <c r="I71" s="55">
        <f t="shared" si="4"/>
        <v>0</v>
      </c>
      <c r="J71" s="72">
        <v>0</v>
      </c>
      <c r="K71" s="73">
        <v>0</v>
      </c>
      <c r="L71" s="55">
        <f t="shared" si="5"/>
        <v>0</v>
      </c>
      <c r="M71" s="72">
        <v>0</v>
      </c>
      <c r="N71" s="73">
        <v>0</v>
      </c>
      <c r="O71" s="55">
        <f t="shared" si="6"/>
        <v>0</v>
      </c>
      <c r="P71" s="73">
        <v>13954.2</v>
      </c>
      <c r="Q71" s="72">
        <v>13953.9</v>
      </c>
      <c r="R71" s="55">
        <f t="shared" si="7"/>
        <v>0.30000000000109139</v>
      </c>
      <c r="S71" s="72">
        <v>0</v>
      </c>
      <c r="T71" s="73">
        <v>0</v>
      </c>
      <c r="U71" s="56">
        <f t="shared" si="8"/>
        <v>0</v>
      </c>
      <c r="V71" s="51">
        <f t="shared" si="9"/>
        <v>17205.599999999999</v>
      </c>
      <c r="W71" s="52">
        <f t="shared" si="10"/>
        <v>14585.199999999999</v>
      </c>
      <c r="X71" s="53">
        <f t="shared" si="11"/>
        <v>2620.3999999999996</v>
      </c>
      <c r="Y71" s="72">
        <v>12277.6</v>
      </c>
      <c r="Z71" s="73">
        <v>10199.4</v>
      </c>
      <c r="AA71" s="52">
        <f t="shared" si="12"/>
        <v>2078.2000000000007</v>
      </c>
      <c r="AB71" s="73">
        <v>4039</v>
      </c>
      <c r="AC71" s="72">
        <v>3543.5</v>
      </c>
      <c r="AD71" s="52">
        <f t="shared" si="13"/>
        <v>495.5</v>
      </c>
      <c r="AE71" s="72">
        <v>0</v>
      </c>
      <c r="AF71" s="73">
        <v>0</v>
      </c>
      <c r="AG71" s="52">
        <f t="shared" si="14"/>
        <v>0</v>
      </c>
      <c r="AH71" s="73">
        <v>889</v>
      </c>
      <c r="AI71" s="72">
        <v>842.3</v>
      </c>
      <c r="AJ71" s="53">
        <f t="shared" si="15"/>
        <v>46.700000000000045</v>
      </c>
    </row>
    <row r="72" spans="1:36" ht="25.5">
      <c r="A72" s="32">
        <v>52</v>
      </c>
      <c r="B72" s="63" t="s">
        <v>87</v>
      </c>
      <c r="C72" s="70">
        <v>10697.6</v>
      </c>
      <c r="D72" s="51">
        <f t="shared" si="1"/>
        <v>25957.7</v>
      </c>
      <c r="E72" s="52">
        <f t="shared" si="2"/>
        <v>25957.599999999999</v>
      </c>
      <c r="F72" s="53">
        <f t="shared" si="3"/>
        <v>0.10000000000218279</v>
      </c>
      <c r="G72" s="68">
        <v>0</v>
      </c>
      <c r="H72" s="69">
        <v>0</v>
      </c>
      <c r="I72" s="55">
        <f t="shared" si="4"/>
        <v>0</v>
      </c>
      <c r="J72" s="72">
        <v>12</v>
      </c>
      <c r="K72" s="73">
        <v>12</v>
      </c>
      <c r="L72" s="55">
        <f t="shared" si="5"/>
        <v>0</v>
      </c>
      <c r="M72" s="72">
        <v>0</v>
      </c>
      <c r="N72" s="73">
        <v>0</v>
      </c>
      <c r="O72" s="55">
        <f t="shared" si="6"/>
        <v>0</v>
      </c>
      <c r="P72" s="73">
        <v>25945.7</v>
      </c>
      <c r="Q72" s="72">
        <v>25945.599999999999</v>
      </c>
      <c r="R72" s="55">
        <f t="shared" si="7"/>
        <v>0.10000000000218279</v>
      </c>
      <c r="S72" s="72">
        <v>0</v>
      </c>
      <c r="T72" s="73">
        <v>0</v>
      </c>
      <c r="U72" s="56">
        <f t="shared" si="8"/>
        <v>0</v>
      </c>
      <c r="V72" s="51">
        <f t="shared" si="9"/>
        <v>36655.300000000003</v>
      </c>
      <c r="W72" s="52">
        <f t="shared" si="10"/>
        <v>30725.599999999999</v>
      </c>
      <c r="X72" s="53">
        <f t="shared" si="11"/>
        <v>5929.7000000000044</v>
      </c>
      <c r="Y72" s="72">
        <v>26641.3</v>
      </c>
      <c r="Z72" s="73">
        <v>24799.1</v>
      </c>
      <c r="AA72" s="52">
        <f t="shared" si="12"/>
        <v>1842.2000000000007</v>
      </c>
      <c r="AB72" s="73">
        <v>7954</v>
      </c>
      <c r="AC72" s="72">
        <v>4876.5</v>
      </c>
      <c r="AD72" s="52">
        <f t="shared" si="13"/>
        <v>3077.5</v>
      </c>
      <c r="AE72" s="72">
        <v>20</v>
      </c>
      <c r="AF72" s="73">
        <v>0</v>
      </c>
      <c r="AG72" s="52">
        <f t="shared" si="14"/>
        <v>20</v>
      </c>
      <c r="AH72" s="73">
        <v>2040</v>
      </c>
      <c r="AI72" s="72">
        <v>1050</v>
      </c>
      <c r="AJ72" s="53">
        <f t="shared" si="15"/>
        <v>990</v>
      </c>
    </row>
    <row r="73" spans="1:36" ht="25.5">
      <c r="A73" s="32">
        <v>53</v>
      </c>
      <c r="B73" s="63" t="s">
        <v>88</v>
      </c>
      <c r="C73" s="70">
        <v>5116.8999999999969</v>
      </c>
      <c r="D73" s="51">
        <f t="shared" si="1"/>
        <v>15472</v>
      </c>
      <c r="E73" s="52">
        <f t="shared" si="2"/>
        <v>15448.800000000001</v>
      </c>
      <c r="F73" s="53">
        <f t="shared" si="3"/>
        <v>23.199999999998909</v>
      </c>
      <c r="G73" s="68">
        <v>0</v>
      </c>
      <c r="H73" s="69">
        <v>0</v>
      </c>
      <c r="I73" s="55">
        <f t="shared" si="4"/>
        <v>0</v>
      </c>
      <c r="J73" s="72">
        <v>0</v>
      </c>
      <c r="K73" s="73">
        <v>0</v>
      </c>
      <c r="L73" s="55">
        <f t="shared" si="5"/>
        <v>0</v>
      </c>
      <c r="M73" s="72">
        <v>23</v>
      </c>
      <c r="N73" s="73">
        <v>0</v>
      </c>
      <c r="O73" s="55">
        <f t="shared" si="6"/>
        <v>23</v>
      </c>
      <c r="P73" s="73">
        <v>15402.4</v>
      </c>
      <c r="Q73" s="72">
        <v>15402.2</v>
      </c>
      <c r="R73" s="55">
        <f t="shared" si="7"/>
        <v>0.19999999999890861</v>
      </c>
      <c r="S73" s="72">
        <v>46.6</v>
      </c>
      <c r="T73" s="73">
        <v>46.6</v>
      </c>
      <c r="U73" s="56">
        <f t="shared" si="8"/>
        <v>0</v>
      </c>
      <c r="V73" s="51">
        <f t="shared" si="9"/>
        <v>20588.900000000001</v>
      </c>
      <c r="W73" s="52">
        <f t="shared" si="10"/>
        <v>14941.3</v>
      </c>
      <c r="X73" s="53">
        <f t="shared" si="11"/>
        <v>5647.6000000000022</v>
      </c>
      <c r="Y73" s="72">
        <v>14923.9</v>
      </c>
      <c r="Z73" s="73">
        <v>11843.5</v>
      </c>
      <c r="AA73" s="52">
        <f t="shared" si="12"/>
        <v>3080.3999999999996</v>
      </c>
      <c r="AB73" s="73">
        <v>4795</v>
      </c>
      <c r="AC73" s="72">
        <v>2589.8000000000002</v>
      </c>
      <c r="AD73" s="52">
        <f t="shared" si="13"/>
        <v>2205.1999999999998</v>
      </c>
      <c r="AE73" s="72">
        <v>50</v>
      </c>
      <c r="AF73" s="73">
        <v>0</v>
      </c>
      <c r="AG73" s="52">
        <f t="shared" si="14"/>
        <v>50</v>
      </c>
      <c r="AH73" s="73">
        <v>820</v>
      </c>
      <c r="AI73" s="72">
        <v>508</v>
      </c>
      <c r="AJ73" s="53">
        <f t="shared" si="15"/>
        <v>312</v>
      </c>
    </row>
    <row r="74" spans="1:36" ht="25.5">
      <c r="A74" s="32">
        <v>54</v>
      </c>
      <c r="B74" s="63" t="s">
        <v>89</v>
      </c>
      <c r="C74" s="70">
        <v>28775.599999999999</v>
      </c>
      <c r="D74" s="51">
        <f t="shared" si="1"/>
        <v>32233.300000000003</v>
      </c>
      <c r="E74" s="52">
        <f t="shared" si="2"/>
        <v>32148.2</v>
      </c>
      <c r="F74" s="53">
        <f t="shared" si="3"/>
        <v>85.100000000002183</v>
      </c>
      <c r="G74" s="68">
        <v>0</v>
      </c>
      <c r="H74" s="69">
        <v>0</v>
      </c>
      <c r="I74" s="55">
        <f t="shared" si="4"/>
        <v>0</v>
      </c>
      <c r="J74" s="72">
        <v>0</v>
      </c>
      <c r="K74" s="73">
        <v>0</v>
      </c>
      <c r="L74" s="55">
        <f t="shared" si="5"/>
        <v>0</v>
      </c>
      <c r="M74" s="72">
        <v>84.9</v>
      </c>
      <c r="N74" s="73">
        <v>0</v>
      </c>
      <c r="O74" s="55">
        <f t="shared" si="6"/>
        <v>84.9</v>
      </c>
      <c r="P74" s="73">
        <v>32148.400000000001</v>
      </c>
      <c r="Q74" s="72">
        <v>32148.2</v>
      </c>
      <c r="R74" s="55">
        <f t="shared" si="7"/>
        <v>0.2000000000007276</v>
      </c>
      <c r="S74" s="72">
        <v>0</v>
      </c>
      <c r="T74" s="73">
        <v>0</v>
      </c>
      <c r="U74" s="56">
        <f t="shared" si="8"/>
        <v>0</v>
      </c>
      <c r="V74" s="51">
        <f t="shared" si="9"/>
        <v>61008.9</v>
      </c>
      <c r="W74" s="52">
        <f t="shared" si="10"/>
        <v>27949.899999999998</v>
      </c>
      <c r="X74" s="53">
        <f t="shared" si="11"/>
        <v>33059</v>
      </c>
      <c r="Y74" s="72">
        <v>32348.9</v>
      </c>
      <c r="Z74" s="73">
        <v>24177.599999999999</v>
      </c>
      <c r="AA74" s="52">
        <f t="shared" si="12"/>
        <v>8171.3000000000029</v>
      </c>
      <c r="AB74" s="73">
        <v>9100</v>
      </c>
      <c r="AC74" s="72">
        <v>3772.3</v>
      </c>
      <c r="AD74" s="52">
        <f t="shared" si="13"/>
        <v>5327.7</v>
      </c>
      <c r="AE74" s="72">
        <v>0</v>
      </c>
      <c r="AF74" s="73">
        <v>0</v>
      </c>
      <c r="AG74" s="52">
        <f t="shared" si="14"/>
        <v>0</v>
      </c>
      <c r="AH74" s="73">
        <v>19560</v>
      </c>
      <c r="AI74" s="72">
        <v>0</v>
      </c>
      <c r="AJ74" s="53">
        <f t="shared" si="15"/>
        <v>19560</v>
      </c>
    </row>
    <row r="75" spans="1:36" ht="25.5">
      <c r="A75" s="32">
        <v>55</v>
      </c>
      <c r="B75" s="63" t="s">
        <v>90</v>
      </c>
      <c r="C75" s="70">
        <v>11670.400000000009</v>
      </c>
      <c r="D75" s="51">
        <f t="shared" si="1"/>
        <v>24836.2</v>
      </c>
      <c r="E75" s="52">
        <f t="shared" si="2"/>
        <v>24836</v>
      </c>
      <c r="F75" s="53">
        <f t="shared" si="3"/>
        <v>0.2000000000007276</v>
      </c>
      <c r="G75" s="68">
        <v>0</v>
      </c>
      <c r="H75" s="69">
        <v>0</v>
      </c>
      <c r="I75" s="55">
        <f t="shared" si="4"/>
        <v>0</v>
      </c>
      <c r="J75" s="72">
        <v>250</v>
      </c>
      <c r="K75" s="73">
        <v>250</v>
      </c>
      <c r="L75" s="55">
        <f t="shared" si="5"/>
        <v>0</v>
      </c>
      <c r="M75" s="72">
        <v>0</v>
      </c>
      <c r="N75" s="73">
        <v>0</v>
      </c>
      <c r="O75" s="55">
        <f t="shared" si="6"/>
        <v>0</v>
      </c>
      <c r="P75" s="73">
        <v>24496.2</v>
      </c>
      <c r="Q75" s="72">
        <v>24496</v>
      </c>
      <c r="R75" s="55">
        <f t="shared" si="7"/>
        <v>0.2000000000007276</v>
      </c>
      <c r="S75" s="72">
        <v>90</v>
      </c>
      <c r="T75" s="73">
        <v>90</v>
      </c>
      <c r="U75" s="56">
        <f t="shared" si="8"/>
        <v>0</v>
      </c>
      <c r="V75" s="51">
        <f t="shared" si="9"/>
        <v>36506.6</v>
      </c>
      <c r="W75" s="52">
        <f t="shared" si="10"/>
        <v>18978.7</v>
      </c>
      <c r="X75" s="53">
        <f t="shared" si="11"/>
        <v>17527.899999999998</v>
      </c>
      <c r="Y75" s="72">
        <v>18250</v>
      </c>
      <c r="Z75" s="73">
        <v>16089.5</v>
      </c>
      <c r="AA75" s="52">
        <f t="shared" si="12"/>
        <v>2160.5</v>
      </c>
      <c r="AB75" s="73">
        <v>4490</v>
      </c>
      <c r="AC75" s="72">
        <v>1874.4</v>
      </c>
      <c r="AD75" s="52">
        <f t="shared" si="13"/>
        <v>2615.6</v>
      </c>
      <c r="AE75" s="72">
        <v>0</v>
      </c>
      <c r="AF75" s="73">
        <v>0</v>
      </c>
      <c r="AG75" s="52">
        <f t="shared" si="14"/>
        <v>0</v>
      </c>
      <c r="AH75" s="73">
        <v>13766.6</v>
      </c>
      <c r="AI75" s="72">
        <v>1014.8</v>
      </c>
      <c r="AJ75" s="53">
        <f t="shared" si="15"/>
        <v>12751.800000000001</v>
      </c>
    </row>
    <row r="76" spans="1:36">
      <c r="A76" s="32">
        <v>56</v>
      </c>
      <c r="B76" s="62" t="s">
        <v>91</v>
      </c>
      <c r="C76" s="70">
        <v>5906.2000000000025</v>
      </c>
      <c r="D76" s="51">
        <f t="shared" si="1"/>
        <v>9393.4</v>
      </c>
      <c r="E76" s="52">
        <f t="shared" si="2"/>
        <v>9393.2999999999993</v>
      </c>
      <c r="F76" s="53">
        <f t="shared" si="3"/>
        <v>0.1000000000003638</v>
      </c>
      <c r="G76" s="68">
        <v>0</v>
      </c>
      <c r="H76" s="69">
        <v>0</v>
      </c>
      <c r="I76" s="55">
        <f t="shared" si="4"/>
        <v>0</v>
      </c>
      <c r="J76" s="72">
        <v>0</v>
      </c>
      <c r="K76" s="73">
        <v>0</v>
      </c>
      <c r="L76" s="55">
        <f t="shared" si="5"/>
        <v>0</v>
      </c>
      <c r="M76" s="72">
        <v>0</v>
      </c>
      <c r="N76" s="73">
        <v>0</v>
      </c>
      <c r="O76" s="55">
        <f t="shared" si="6"/>
        <v>0</v>
      </c>
      <c r="P76" s="73">
        <v>9393.4</v>
      </c>
      <c r="Q76" s="72">
        <v>9393.2999999999993</v>
      </c>
      <c r="R76" s="55">
        <f t="shared" si="7"/>
        <v>0.1000000000003638</v>
      </c>
      <c r="S76" s="72">
        <v>0</v>
      </c>
      <c r="T76" s="73">
        <v>0</v>
      </c>
      <c r="U76" s="56">
        <f t="shared" si="8"/>
        <v>0</v>
      </c>
      <c r="V76" s="51">
        <f t="shared" si="9"/>
        <v>15299.6</v>
      </c>
      <c r="W76" s="52">
        <f t="shared" si="10"/>
        <v>11550.199999999999</v>
      </c>
      <c r="X76" s="53">
        <f t="shared" si="11"/>
        <v>3749.4000000000015</v>
      </c>
      <c r="Y76" s="72">
        <v>13059.6</v>
      </c>
      <c r="Z76" s="73">
        <v>10606.8</v>
      </c>
      <c r="AA76" s="52">
        <f t="shared" si="12"/>
        <v>2452.8000000000011</v>
      </c>
      <c r="AB76" s="73">
        <v>1930</v>
      </c>
      <c r="AC76" s="72">
        <v>943.4</v>
      </c>
      <c r="AD76" s="52">
        <f t="shared" si="13"/>
        <v>986.6</v>
      </c>
      <c r="AE76" s="72">
        <v>0</v>
      </c>
      <c r="AF76" s="73">
        <v>0</v>
      </c>
      <c r="AG76" s="52">
        <f t="shared" si="14"/>
        <v>0</v>
      </c>
      <c r="AH76" s="73">
        <v>310</v>
      </c>
      <c r="AI76" s="72">
        <v>0</v>
      </c>
      <c r="AJ76" s="53">
        <f t="shared" si="15"/>
        <v>310</v>
      </c>
    </row>
    <row r="77" spans="1:36" ht="25.5">
      <c r="A77" s="32">
        <v>57</v>
      </c>
      <c r="B77" s="63" t="s">
        <v>92</v>
      </c>
      <c r="C77" s="70">
        <v>6097.9000000000115</v>
      </c>
      <c r="D77" s="51">
        <f t="shared" si="1"/>
        <v>17360.099999999999</v>
      </c>
      <c r="E77" s="52">
        <f t="shared" si="2"/>
        <v>17379.7</v>
      </c>
      <c r="F77" s="53">
        <f t="shared" si="3"/>
        <v>-19.600000000002183</v>
      </c>
      <c r="G77" s="68">
        <v>0</v>
      </c>
      <c r="H77" s="69">
        <v>0</v>
      </c>
      <c r="I77" s="55">
        <f t="shared" si="4"/>
        <v>0</v>
      </c>
      <c r="J77" s="72">
        <v>0</v>
      </c>
      <c r="K77" s="73">
        <v>0</v>
      </c>
      <c r="L77" s="55">
        <f t="shared" si="5"/>
        <v>0</v>
      </c>
      <c r="M77" s="72">
        <v>0</v>
      </c>
      <c r="N77" s="73">
        <v>19.8</v>
      </c>
      <c r="O77" s="55">
        <f t="shared" si="6"/>
        <v>-19.8</v>
      </c>
      <c r="P77" s="73">
        <v>17360.099999999999</v>
      </c>
      <c r="Q77" s="72">
        <v>17359.900000000001</v>
      </c>
      <c r="R77" s="55">
        <f t="shared" si="7"/>
        <v>0.19999999999708962</v>
      </c>
      <c r="S77" s="72">
        <v>0</v>
      </c>
      <c r="T77" s="73">
        <v>0</v>
      </c>
      <c r="U77" s="56">
        <f t="shared" si="8"/>
        <v>0</v>
      </c>
      <c r="V77" s="51">
        <f t="shared" si="9"/>
        <v>23458</v>
      </c>
      <c r="W77" s="52">
        <f t="shared" si="10"/>
        <v>17552.3</v>
      </c>
      <c r="X77" s="53">
        <f t="shared" si="11"/>
        <v>5905.7000000000007</v>
      </c>
      <c r="Y77" s="72">
        <v>15170</v>
      </c>
      <c r="Z77" s="73">
        <v>13717.2</v>
      </c>
      <c r="AA77" s="52">
        <f t="shared" si="12"/>
        <v>1452.7999999999993</v>
      </c>
      <c r="AB77" s="73">
        <v>6768</v>
      </c>
      <c r="AC77" s="72">
        <v>3644.1</v>
      </c>
      <c r="AD77" s="52">
        <f t="shared" si="13"/>
        <v>3123.9</v>
      </c>
      <c r="AE77" s="72">
        <v>0</v>
      </c>
      <c r="AF77" s="73">
        <v>0</v>
      </c>
      <c r="AG77" s="52">
        <f t="shared" si="14"/>
        <v>0</v>
      </c>
      <c r="AH77" s="73">
        <v>1520</v>
      </c>
      <c r="AI77" s="72">
        <v>191</v>
      </c>
      <c r="AJ77" s="53">
        <f t="shared" si="15"/>
        <v>1329</v>
      </c>
    </row>
    <row r="78" spans="1:36" ht="25.5">
      <c r="A78" s="32">
        <v>58</v>
      </c>
      <c r="B78" s="63" t="s">
        <v>93</v>
      </c>
      <c r="C78" s="70">
        <v>12385.199999999997</v>
      </c>
      <c r="D78" s="51">
        <f t="shared" si="1"/>
        <v>15713.2</v>
      </c>
      <c r="E78" s="52">
        <f t="shared" si="2"/>
        <v>15712.8</v>
      </c>
      <c r="F78" s="53">
        <f t="shared" si="3"/>
        <v>0.40000000000145519</v>
      </c>
      <c r="G78" s="68">
        <v>0</v>
      </c>
      <c r="H78" s="69">
        <v>0</v>
      </c>
      <c r="I78" s="55">
        <f t="shared" si="4"/>
        <v>0</v>
      </c>
      <c r="J78" s="72">
        <v>0</v>
      </c>
      <c r="K78" s="73">
        <v>0</v>
      </c>
      <c r="L78" s="55">
        <f t="shared" si="5"/>
        <v>0</v>
      </c>
      <c r="M78" s="72">
        <v>900</v>
      </c>
      <c r="N78" s="73">
        <v>900</v>
      </c>
      <c r="O78" s="55">
        <f t="shared" si="6"/>
        <v>0</v>
      </c>
      <c r="P78" s="73">
        <v>14813.2</v>
      </c>
      <c r="Q78" s="72">
        <v>14812.8</v>
      </c>
      <c r="R78" s="55">
        <f t="shared" si="7"/>
        <v>0.40000000000145519</v>
      </c>
      <c r="S78" s="72">
        <v>0</v>
      </c>
      <c r="T78" s="73">
        <v>0</v>
      </c>
      <c r="U78" s="56">
        <f t="shared" si="8"/>
        <v>0</v>
      </c>
      <c r="V78" s="51">
        <f t="shared" si="9"/>
        <v>28098.400000000001</v>
      </c>
      <c r="W78" s="52">
        <f t="shared" si="10"/>
        <v>13833.3</v>
      </c>
      <c r="X78" s="53">
        <f t="shared" si="11"/>
        <v>14265.100000000002</v>
      </c>
      <c r="Y78" s="72">
        <v>18648.400000000001</v>
      </c>
      <c r="Z78" s="73">
        <v>11306.6</v>
      </c>
      <c r="AA78" s="52">
        <f t="shared" si="12"/>
        <v>7341.8000000000011</v>
      </c>
      <c r="AB78" s="73">
        <v>5670</v>
      </c>
      <c r="AC78" s="72">
        <v>2481.6999999999998</v>
      </c>
      <c r="AD78" s="52">
        <f t="shared" si="13"/>
        <v>3188.3</v>
      </c>
      <c r="AE78" s="72">
        <v>50</v>
      </c>
      <c r="AF78" s="73">
        <v>0</v>
      </c>
      <c r="AG78" s="52">
        <f t="shared" si="14"/>
        <v>50</v>
      </c>
      <c r="AH78" s="73">
        <v>3730</v>
      </c>
      <c r="AI78" s="72">
        <v>45</v>
      </c>
      <c r="AJ78" s="53">
        <f t="shared" si="15"/>
        <v>3685</v>
      </c>
    </row>
    <row r="79" spans="1:36" ht="25.5">
      <c r="A79" s="32">
        <v>59</v>
      </c>
      <c r="B79" s="63" t="s">
        <v>94</v>
      </c>
      <c r="C79" s="70">
        <v>6079.6</v>
      </c>
      <c r="D79" s="51">
        <f t="shared" si="1"/>
        <v>10765.2</v>
      </c>
      <c r="E79" s="52">
        <f t="shared" si="2"/>
        <v>10758.8</v>
      </c>
      <c r="F79" s="53">
        <f t="shared" si="3"/>
        <v>6.4000000000014552</v>
      </c>
      <c r="G79" s="68">
        <v>0</v>
      </c>
      <c r="H79" s="69">
        <v>0</v>
      </c>
      <c r="I79" s="55">
        <f t="shared" si="4"/>
        <v>0</v>
      </c>
      <c r="J79" s="72">
        <v>6</v>
      </c>
      <c r="K79" s="73">
        <v>0</v>
      </c>
      <c r="L79" s="55">
        <f t="shared" si="5"/>
        <v>6</v>
      </c>
      <c r="M79" s="72">
        <v>0</v>
      </c>
      <c r="N79" s="73">
        <v>0</v>
      </c>
      <c r="O79" s="55">
        <f t="shared" si="6"/>
        <v>0</v>
      </c>
      <c r="P79" s="73">
        <v>10759.2</v>
      </c>
      <c r="Q79" s="72">
        <v>10758.8</v>
      </c>
      <c r="R79" s="55">
        <f t="shared" si="7"/>
        <v>0.40000000000145519</v>
      </c>
      <c r="S79" s="72">
        <v>0</v>
      </c>
      <c r="T79" s="73">
        <v>0</v>
      </c>
      <c r="U79" s="56">
        <f t="shared" si="8"/>
        <v>0</v>
      </c>
      <c r="V79" s="51">
        <f t="shared" si="9"/>
        <v>16844.8</v>
      </c>
      <c r="W79" s="52">
        <f t="shared" si="10"/>
        <v>10707.1</v>
      </c>
      <c r="X79" s="53">
        <f t="shared" si="11"/>
        <v>6137.6999999999989</v>
      </c>
      <c r="Y79" s="72">
        <v>13331.8</v>
      </c>
      <c r="Z79" s="73">
        <v>8814.1</v>
      </c>
      <c r="AA79" s="52">
        <f t="shared" si="12"/>
        <v>4517.6999999999989</v>
      </c>
      <c r="AB79" s="73">
        <v>3178</v>
      </c>
      <c r="AC79" s="72">
        <v>1836</v>
      </c>
      <c r="AD79" s="52">
        <f t="shared" si="13"/>
        <v>1342</v>
      </c>
      <c r="AE79" s="72">
        <v>0</v>
      </c>
      <c r="AF79" s="73">
        <v>0</v>
      </c>
      <c r="AG79" s="52">
        <f t="shared" si="14"/>
        <v>0</v>
      </c>
      <c r="AH79" s="73">
        <v>335</v>
      </c>
      <c r="AI79" s="72">
        <v>57</v>
      </c>
      <c r="AJ79" s="53">
        <f t="shared" si="15"/>
        <v>278</v>
      </c>
    </row>
    <row r="80" spans="1:36">
      <c r="A80" s="32">
        <v>60</v>
      </c>
      <c r="B80" s="62" t="s">
        <v>95</v>
      </c>
      <c r="C80" s="70">
        <v>3229.4999999999955</v>
      </c>
      <c r="D80" s="51">
        <f t="shared" si="1"/>
        <v>9158.1</v>
      </c>
      <c r="E80" s="52">
        <f t="shared" si="2"/>
        <v>9157.9</v>
      </c>
      <c r="F80" s="53">
        <f t="shared" si="3"/>
        <v>0.2000000000007276</v>
      </c>
      <c r="G80" s="68">
        <v>0</v>
      </c>
      <c r="H80" s="69">
        <v>0</v>
      </c>
      <c r="I80" s="55">
        <f t="shared" si="4"/>
        <v>0</v>
      </c>
      <c r="J80" s="72">
        <v>0</v>
      </c>
      <c r="K80" s="73">
        <v>0</v>
      </c>
      <c r="L80" s="55">
        <f t="shared" si="5"/>
        <v>0</v>
      </c>
      <c r="M80" s="72">
        <v>0</v>
      </c>
      <c r="N80" s="73">
        <v>0</v>
      </c>
      <c r="O80" s="55">
        <f t="shared" si="6"/>
        <v>0</v>
      </c>
      <c r="P80" s="73">
        <v>9158.1</v>
      </c>
      <c r="Q80" s="72">
        <v>9157.9</v>
      </c>
      <c r="R80" s="55">
        <f t="shared" si="7"/>
        <v>0.2000000000007276</v>
      </c>
      <c r="S80" s="72">
        <v>0</v>
      </c>
      <c r="T80" s="73">
        <v>0</v>
      </c>
      <c r="U80" s="56">
        <f t="shared" si="8"/>
        <v>0</v>
      </c>
      <c r="V80" s="51">
        <f t="shared" si="9"/>
        <v>12387.6</v>
      </c>
      <c r="W80" s="52">
        <f t="shared" si="10"/>
        <v>8457.9</v>
      </c>
      <c r="X80" s="53">
        <f t="shared" si="11"/>
        <v>3929.7000000000007</v>
      </c>
      <c r="Y80" s="72">
        <v>9407.6</v>
      </c>
      <c r="Z80" s="73">
        <v>7474.4</v>
      </c>
      <c r="AA80" s="52">
        <f t="shared" si="12"/>
        <v>1933.2000000000007</v>
      </c>
      <c r="AB80" s="73">
        <v>2570</v>
      </c>
      <c r="AC80" s="72">
        <v>977.9</v>
      </c>
      <c r="AD80" s="52">
        <f t="shared" si="13"/>
        <v>1592.1</v>
      </c>
      <c r="AE80" s="72">
        <v>0</v>
      </c>
      <c r="AF80" s="73">
        <v>0</v>
      </c>
      <c r="AG80" s="52">
        <f t="shared" si="14"/>
        <v>0</v>
      </c>
      <c r="AH80" s="73">
        <v>410</v>
      </c>
      <c r="AI80" s="72">
        <v>5.6</v>
      </c>
      <c r="AJ80" s="53">
        <f t="shared" si="15"/>
        <v>404.4</v>
      </c>
    </row>
    <row r="81" spans="1:36" ht="25.5">
      <c r="A81" s="32">
        <v>61</v>
      </c>
      <c r="B81" s="62" t="s">
        <v>96</v>
      </c>
      <c r="C81" s="70">
        <v>5187.0999999999985</v>
      </c>
      <c r="D81" s="51">
        <f t="shared" si="1"/>
        <v>10662.8</v>
      </c>
      <c r="E81" s="52">
        <f t="shared" si="2"/>
        <v>10662.5</v>
      </c>
      <c r="F81" s="53">
        <f t="shared" si="3"/>
        <v>0.2999999999992724</v>
      </c>
      <c r="G81" s="68">
        <v>0</v>
      </c>
      <c r="H81" s="69">
        <v>0</v>
      </c>
      <c r="I81" s="55">
        <f t="shared" si="4"/>
        <v>0</v>
      </c>
      <c r="J81" s="72">
        <v>0</v>
      </c>
      <c r="K81" s="73">
        <v>0</v>
      </c>
      <c r="L81" s="55">
        <f t="shared" si="5"/>
        <v>0</v>
      </c>
      <c r="M81" s="72">
        <v>0</v>
      </c>
      <c r="N81" s="73">
        <v>0</v>
      </c>
      <c r="O81" s="55">
        <f t="shared" si="6"/>
        <v>0</v>
      </c>
      <c r="P81" s="73">
        <v>10662.8</v>
      </c>
      <c r="Q81" s="72">
        <v>10662.5</v>
      </c>
      <c r="R81" s="55">
        <f t="shared" si="7"/>
        <v>0.2999999999992724</v>
      </c>
      <c r="S81" s="72">
        <v>0</v>
      </c>
      <c r="T81" s="73">
        <v>0</v>
      </c>
      <c r="U81" s="56">
        <f t="shared" si="8"/>
        <v>0</v>
      </c>
      <c r="V81" s="51">
        <f t="shared" si="9"/>
        <v>15849.9</v>
      </c>
      <c r="W81" s="52">
        <f t="shared" si="10"/>
        <v>9959.7000000000007</v>
      </c>
      <c r="X81" s="53">
        <f t="shared" si="11"/>
        <v>5890.1999999999989</v>
      </c>
      <c r="Y81" s="72">
        <v>11559.9</v>
      </c>
      <c r="Z81" s="73">
        <v>8743.9</v>
      </c>
      <c r="AA81" s="52">
        <f t="shared" si="12"/>
        <v>2816</v>
      </c>
      <c r="AB81" s="73">
        <v>2690</v>
      </c>
      <c r="AC81" s="72">
        <v>1211.5999999999999</v>
      </c>
      <c r="AD81" s="52">
        <f t="shared" si="13"/>
        <v>1478.4</v>
      </c>
      <c r="AE81" s="72">
        <v>0</v>
      </c>
      <c r="AF81" s="73">
        <v>0</v>
      </c>
      <c r="AG81" s="52">
        <f t="shared" si="14"/>
        <v>0</v>
      </c>
      <c r="AH81" s="73">
        <v>1600</v>
      </c>
      <c r="AI81" s="72">
        <v>4.2</v>
      </c>
      <c r="AJ81" s="53">
        <f t="shared" si="15"/>
        <v>1595.8</v>
      </c>
    </row>
    <row r="82" spans="1:36">
      <c r="A82" s="32">
        <v>62</v>
      </c>
      <c r="B82" s="62" t="s">
        <v>97</v>
      </c>
      <c r="C82" s="70">
        <v>749.60000000000286</v>
      </c>
      <c r="D82" s="51">
        <f t="shared" si="1"/>
        <v>10164.300000000001</v>
      </c>
      <c r="E82" s="52">
        <f t="shared" si="2"/>
        <v>10129.6</v>
      </c>
      <c r="F82" s="53">
        <f t="shared" si="3"/>
        <v>34.700000000000728</v>
      </c>
      <c r="G82" s="68">
        <v>0</v>
      </c>
      <c r="H82" s="69">
        <v>0</v>
      </c>
      <c r="I82" s="55">
        <f t="shared" si="4"/>
        <v>0</v>
      </c>
      <c r="J82" s="72">
        <v>0</v>
      </c>
      <c r="K82" s="73">
        <v>0</v>
      </c>
      <c r="L82" s="55">
        <f t="shared" si="5"/>
        <v>0</v>
      </c>
      <c r="M82" s="72">
        <v>34.200000000000003</v>
      </c>
      <c r="N82" s="73">
        <v>0</v>
      </c>
      <c r="O82" s="55">
        <f t="shared" si="6"/>
        <v>34.200000000000003</v>
      </c>
      <c r="P82" s="73">
        <v>10130.1</v>
      </c>
      <c r="Q82" s="72">
        <v>10129.6</v>
      </c>
      <c r="R82" s="55">
        <f t="shared" si="7"/>
        <v>0.5</v>
      </c>
      <c r="S82" s="72">
        <v>0</v>
      </c>
      <c r="T82" s="73">
        <v>0</v>
      </c>
      <c r="U82" s="56">
        <f t="shared" si="8"/>
        <v>0</v>
      </c>
      <c r="V82" s="51">
        <f t="shared" si="9"/>
        <v>10913.9</v>
      </c>
      <c r="W82" s="52">
        <f t="shared" si="10"/>
        <v>8987.4</v>
      </c>
      <c r="X82" s="53">
        <f t="shared" si="11"/>
        <v>1926.5</v>
      </c>
      <c r="Y82" s="72">
        <v>9563.9</v>
      </c>
      <c r="Z82" s="73">
        <v>8506.5</v>
      </c>
      <c r="AA82" s="52">
        <f t="shared" si="12"/>
        <v>1057.3999999999996</v>
      </c>
      <c r="AB82" s="73">
        <v>1230</v>
      </c>
      <c r="AC82" s="72">
        <v>480.9</v>
      </c>
      <c r="AD82" s="52">
        <f t="shared" si="13"/>
        <v>749.1</v>
      </c>
      <c r="AE82" s="72">
        <v>0</v>
      </c>
      <c r="AF82" s="73">
        <v>0</v>
      </c>
      <c r="AG82" s="52">
        <f t="shared" si="14"/>
        <v>0</v>
      </c>
      <c r="AH82" s="73">
        <v>120</v>
      </c>
      <c r="AI82" s="72">
        <v>0</v>
      </c>
      <c r="AJ82" s="53">
        <f t="shared" si="15"/>
        <v>120</v>
      </c>
    </row>
    <row r="83" spans="1:36">
      <c r="A83" s="32">
        <v>63</v>
      </c>
      <c r="B83" s="62" t="s">
        <v>98</v>
      </c>
      <c r="C83" s="70">
        <v>7255.5000000000073</v>
      </c>
      <c r="D83" s="51">
        <f t="shared" si="1"/>
        <v>10947.7</v>
      </c>
      <c r="E83" s="52">
        <f t="shared" si="2"/>
        <v>10947.4</v>
      </c>
      <c r="F83" s="53">
        <f t="shared" si="3"/>
        <v>0.30000000000109139</v>
      </c>
      <c r="G83" s="68">
        <v>0</v>
      </c>
      <c r="H83" s="69">
        <v>0</v>
      </c>
      <c r="I83" s="55">
        <f t="shared" si="4"/>
        <v>0</v>
      </c>
      <c r="J83" s="72">
        <v>0</v>
      </c>
      <c r="K83" s="73">
        <v>0</v>
      </c>
      <c r="L83" s="55">
        <f t="shared" si="5"/>
        <v>0</v>
      </c>
      <c r="M83" s="72">
        <v>0</v>
      </c>
      <c r="N83" s="73">
        <v>0</v>
      </c>
      <c r="O83" s="55">
        <f t="shared" si="6"/>
        <v>0</v>
      </c>
      <c r="P83" s="73">
        <v>10947.7</v>
      </c>
      <c r="Q83" s="72">
        <v>10947.4</v>
      </c>
      <c r="R83" s="55">
        <f t="shared" si="7"/>
        <v>0.30000000000109139</v>
      </c>
      <c r="S83" s="72">
        <v>0</v>
      </c>
      <c r="T83" s="73">
        <v>0</v>
      </c>
      <c r="U83" s="56">
        <f t="shared" si="8"/>
        <v>0</v>
      </c>
      <c r="V83" s="51">
        <f t="shared" si="9"/>
        <v>18203.2</v>
      </c>
      <c r="W83" s="52">
        <f t="shared" si="10"/>
        <v>14555.9</v>
      </c>
      <c r="X83" s="53">
        <f t="shared" si="11"/>
        <v>3647.3000000000011</v>
      </c>
      <c r="Y83" s="72">
        <v>14224.3</v>
      </c>
      <c r="Z83" s="73">
        <v>13890.1</v>
      </c>
      <c r="AA83" s="52">
        <f t="shared" si="12"/>
        <v>334.19999999999891</v>
      </c>
      <c r="AB83" s="73">
        <v>1379.5</v>
      </c>
      <c r="AC83" s="72">
        <v>659.4</v>
      </c>
      <c r="AD83" s="52">
        <f t="shared" si="13"/>
        <v>720.1</v>
      </c>
      <c r="AE83" s="72">
        <v>0</v>
      </c>
      <c r="AF83" s="73">
        <v>0</v>
      </c>
      <c r="AG83" s="52">
        <f t="shared" si="14"/>
        <v>0</v>
      </c>
      <c r="AH83" s="73">
        <v>2599.4</v>
      </c>
      <c r="AI83" s="72">
        <v>6.4</v>
      </c>
      <c r="AJ83" s="53">
        <f t="shared" si="15"/>
        <v>2593</v>
      </c>
    </row>
    <row r="84" spans="1:36">
      <c r="A84" s="32">
        <v>64</v>
      </c>
      <c r="B84" s="62" t="s">
        <v>99</v>
      </c>
      <c r="C84" s="70">
        <v>7136.7000000000044</v>
      </c>
      <c r="D84" s="51">
        <f t="shared" si="1"/>
        <v>9854.6</v>
      </c>
      <c r="E84" s="52">
        <f t="shared" si="2"/>
        <v>9854.2999999999993</v>
      </c>
      <c r="F84" s="53">
        <f t="shared" si="3"/>
        <v>0.30000000000109139</v>
      </c>
      <c r="G84" s="68">
        <v>0</v>
      </c>
      <c r="H84" s="69">
        <v>0</v>
      </c>
      <c r="I84" s="55">
        <f t="shared" si="4"/>
        <v>0</v>
      </c>
      <c r="J84" s="72">
        <v>0</v>
      </c>
      <c r="K84" s="73">
        <v>0</v>
      </c>
      <c r="L84" s="55">
        <f t="shared" si="5"/>
        <v>0</v>
      </c>
      <c r="M84" s="72">
        <v>0</v>
      </c>
      <c r="N84" s="73">
        <v>0</v>
      </c>
      <c r="O84" s="55">
        <f t="shared" si="6"/>
        <v>0</v>
      </c>
      <c r="P84" s="73">
        <v>9854.6</v>
      </c>
      <c r="Q84" s="72">
        <v>9854.2999999999993</v>
      </c>
      <c r="R84" s="55">
        <f t="shared" si="7"/>
        <v>0.30000000000109139</v>
      </c>
      <c r="S84" s="72">
        <v>0</v>
      </c>
      <c r="T84" s="73">
        <v>0</v>
      </c>
      <c r="U84" s="56">
        <f t="shared" si="8"/>
        <v>0</v>
      </c>
      <c r="V84" s="51">
        <f t="shared" si="9"/>
        <v>16991.3</v>
      </c>
      <c r="W84" s="52">
        <f t="shared" si="10"/>
        <v>10116.800000000001</v>
      </c>
      <c r="X84" s="53">
        <f t="shared" si="11"/>
        <v>6874.4999999999982</v>
      </c>
      <c r="Y84" s="72">
        <v>11310.6</v>
      </c>
      <c r="Z84" s="73">
        <v>8989.1</v>
      </c>
      <c r="AA84" s="52">
        <f t="shared" si="12"/>
        <v>2321.5</v>
      </c>
      <c r="AB84" s="73">
        <v>4270.7</v>
      </c>
      <c r="AC84" s="72">
        <v>1112.7</v>
      </c>
      <c r="AD84" s="52">
        <f t="shared" si="13"/>
        <v>3158</v>
      </c>
      <c r="AE84" s="72">
        <v>0</v>
      </c>
      <c r="AF84" s="73">
        <v>0</v>
      </c>
      <c r="AG84" s="52">
        <f t="shared" si="14"/>
        <v>0</v>
      </c>
      <c r="AH84" s="73">
        <v>1410</v>
      </c>
      <c r="AI84" s="72">
        <v>15</v>
      </c>
      <c r="AJ84" s="53">
        <f t="shared" si="15"/>
        <v>1395</v>
      </c>
    </row>
    <row r="85" spans="1:36" ht="25.5">
      <c r="A85" s="32">
        <v>65</v>
      </c>
      <c r="B85" s="62" t="s">
        <v>100</v>
      </c>
      <c r="C85" s="70">
        <v>10965.000000000005</v>
      </c>
      <c r="D85" s="51">
        <f t="shared" si="1"/>
        <v>14142.8</v>
      </c>
      <c r="E85" s="52">
        <f t="shared" si="2"/>
        <v>14142.4</v>
      </c>
      <c r="F85" s="53">
        <f t="shared" si="3"/>
        <v>0.3999999999996362</v>
      </c>
      <c r="G85" s="68">
        <v>0</v>
      </c>
      <c r="H85" s="69">
        <v>0</v>
      </c>
      <c r="I85" s="55">
        <f t="shared" si="4"/>
        <v>0</v>
      </c>
      <c r="J85" s="72">
        <v>0</v>
      </c>
      <c r="K85" s="73">
        <v>0</v>
      </c>
      <c r="L85" s="55">
        <f t="shared" si="5"/>
        <v>0</v>
      </c>
      <c r="M85" s="72">
        <v>0</v>
      </c>
      <c r="N85" s="73">
        <v>0</v>
      </c>
      <c r="O85" s="55">
        <f t="shared" si="6"/>
        <v>0</v>
      </c>
      <c r="P85" s="73">
        <v>14142.8</v>
      </c>
      <c r="Q85" s="72">
        <v>14142.4</v>
      </c>
      <c r="R85" s="55">
        <f t="shared" si="7"/>
        <v>0.3999999999996362</v>
      </c>
      <c r="S85" s="72">
        <v>0</v>
      </c>
      <c r="T85" s="73">
        <v>0</v>
      </c>
      <c r="U85" s="56">
        <f t="shared" si="8"/>
        <v>0</v>
      </c>
      <c r="V85" s="51">
        <f t="shared" si="9"/>
        <v>25107.8</v>
      </c>
      <c r="W85" s="52">
        <f t="shared" si="10"/>
        <v>14705.2</v>
      </c>
      <c r="X85" s="53">
        <f t="shared" si="11"/>
        <v>10402.599999999999</v>
      </c>
      <c r="Y85" s="72">
        <v>13345.8</v>
      </c>
      <c r="Z85" s="73">
        <v>11106.4</v>
      </c>
      <c r="AA85" s="52">
        <f t="shared" si="12"/>
        <v>2239.3999999999996</v>
      </c>
      <c r="AB85" s="73">
        <v>8412</v>
      </c>
      <c r="AC85" s="72">
        <v>3542.8</v>
      </c>
      <c r="AD85" s="52">
        <f t="shared" si="13"/>
        <v>4869.2</v>
      </c>
      <c r="AE85" s="72">
        <v>0</v>
      </c>
      <c r="AF85" s="73">
        <v>0</v>
      </c>
      <c r="AG85" s="52">
        <f t="shared" si="14"/>
        <v>0</v>
      </c>
      <c r="AH85" s="73">
        <v>3350</v>
      </c>
      <c r="AI85" s="72">
        <v>56</v>
      </c>
      <c r="AJ85" s="53">
        <f t="shared" si="15"/>
        <v>3294</v>
      </c>
    </row>
    <row r="86" spans="1:36" ht="25.5">
      <c r="A86" s="32">
        <v>66</v>
      </c>
      <c r="B86" s="62" t="s">
        <v>101</v>
      </c>
      <c r="C86" s="70">
        <v>16118.399999999996</v>
      </c>
      <c r="D86" s="51">
        <f t="shared" ref="D86:D133" si="16">SUM(G86+J86+M86+P86+S86)</f>
        <v>12062.3</v>
      </c>
      <c r="E86" s="52">
        <f t="shared" ref="E86:E133" si="17">SUM(H86+K86+N86+Q86+T86)</f>
        <v>12062.1</v>
      </c>
      <c r="F86" s="53">
        <f t="shared" ref="F86:F133" si="18">D86-E86</f>
        <v>0.19999999999890861</v>
      </c>
      <c r="G86" s="68">
        <v>0</v>
      </c>
      <c r="H86" s="69">
        <v>0</v>
      </c>
      <c r="I86" s="55">
        <f t="shared" ref="I86:I133" si="19">G86-H86</f>
        <v>0</v>
      </c>
      <c r="J86" s="72">
        <v>0</v>
      </c>
      <c r="K86" s="73">
        <v>0</v>
      </c>
      <c r="L86" s="55">
        <f t="shared" ref="L86:L133" si="20">J86-K86</f>
        <v>0</v>
      </c>
      <c r="M86" s="72">
        <v>0</v>
      </c>
      <c r="N86" s="73">
        <v>0</v>
      </c>
      <c r="O86" s="55">
        <f t="shared" ref="O86:O133" si="21">M86-N86</f>
        <v>0</v>
      </c>
      <c r="P86" s="73">
        <v>12062.3</v>
      </c>
      <c r="Q86" s="72">
        <v>12062.1</v>
      </c>
      <c r="R86" s="55">
        <f t="shared" ref="R86:R133" si="22">P86-Q86</f>
        <v>0.19999999999890861</v>
      </c>
      <c r="S86" s="72">
        <v>0</v>
      </c>
      <c r="T86" s="73">
        <v>0</v>
      </c>
      <c r="U86" s="56">
        <f t="shared" ref="U86:U133" si="23">S86-T86</f>
        <v>0</v>
      </c>
      <c r="V86" s="51">
        <f t="shared" ref="V86:V133" si="24">SUM(Y86+AB86+AE86+AH86)</f>
        <v>28180.7</v>
      </c>
      <c r="W86" s="52">
        <f t="shared" ref="W86:W133" si="25">SUM(Z86+AC86+AF86+AI86)</f>
        <v>21385.8</v>
      </c>
      <c r="X86" s="53">
        <f t="shared" ref="X86:X133" si="26">V86-W86</f>
        <v>6794.9000000000015</v>
      </c>
      <c r="Y86" s="72">
        <v>14082.2</v>
      </c>
      <c r="Z86" s="73">
        <v>10719.8</v>
      </c>
      <c r="AA86" s="52">
        <f t="shared" ref="AA86:AA133" si="27">Y86-Z86</f>
        <v>3362.4000000000015</v>
      </c>
      <c r="AB86" s="73">
        <v>12148.5</v>
      </c>
      <c r="AC86" s="72">
        <v>9794.7000000000007</v>
      </c>
      <c r="AD86" s="52">
        <f t="shared" ref="AD86:AD133" si="28">AB86-AC86</f>
        <v>2353.7999999999993</v>
      </c>
      <c r="AE86" s="72">
        <v>0</v>
      </c>
      <c r="AF86" s="73">
        <v>0</v>
      </c>
      <c r="AG86" s="52">
        <f t="shared" ref="AG86:AG133" si="29">AE86-AF86</f>
        <v>0</v>
      </c>
      <c r="AH86" s="73">
        <v>1950</v>
      </c>
      <c r="AI86" s="72">
        <v>871.3</v>
      </c>
      <c r="AJ86" s="53">
        <f t="shared" ref="AJ86:AJ133" si="30">AH86-AI86</f>
        <v>1078.7</v>
      </c>
    </row>
    <row r="87" spans="1:36">
      <c r="A87" s="32">
        <v>67</v>
      </c>
      <c r="B87" s="62" t="s">
        <v>102</v>
      </c>
      <c r="C87" s="70">
        <v>8033.1000000000013</v>
      </c>
      <c r="D87" s="51">
        <f t="shared" si="16"/>
        <v>9600.6</v>
      </c>
      <c r="E87" s="52">
        <f t="shared" si="17"/>
        <v>9600.2999999999993</v>
      </c>
      <c r="F87" s="53">
        <f t="shared" si="18"/>
        <v>0.30000000000109139</v>
      </c>
      <c r="G87" s="68">
        <v>0</v>
      </c>
      <c r="H87" s="69">
        <v>0</v>
      </c>
      <c r="I87" s="55">
        <f t="shared" si="19"/>
        <v>0</v>
      </c>
      <c r="J87" s="72">
        <v>0</v>
      </c>
      <c r="K87" s="73">
        <v>0</v>
      </c>
      <c r="L87" s="55">
        <f t="shared" si="20"/>
        <v>0</v>
      </c>
      <c r="M87" s="72">
        <v>0</v>
      </c>
      <c r="N87" s="73">
        <v>0</v>
      </c>
      <c r="O87" s="55">
        <f t="shared" si="21"/>
        <v>0</v>
      </c>
      <c r="P87" s="73">
        <v>9600.6</v>
      </c>
      <c r="Q87" s="72">
        <v>9600.2999999999993</v>
      </c>
      <c r="R87" s="55">
        <f t="shared" si="22"/>
        <v>0.30000000000109139</v>
      </c>
      <c r="S87" s="72">
        <v>0</v>
      </c>
      <c r="T87" s="73">
        <v>0</v>
      </c>
      <c r="U87" s="56">
        <f t="shared" si="23"/>
        <v>0</v>
      </c>
      <c r="V87" s="51">
        <f t="shared" si="24"/>
        <v>17633.7</v>
      </c>
      <c r="W87" s="52">
        <f t="shared" si="25"/>
        <v>8997</v>
      </c>
      <c r="X87" s="53">
        <f t="shared" si="26"/>
        <v>8636.7000000000007</v>
      </c>
      <c r="Y87" s="72">
        <v>13823.7</v>
      </c>
      <c r="Z87" s="73">
        <v>7928.7</v>
      </c>
      <c r="AA87" s="52">
        <f t="shared" si="27"/>
        <v>5895.0000000000009</v>
      </c>
      <c r="AB87" s="73">
        <v>2365</v>
      </c>
      <c r="AC87" s="72">
        <v>1059.3</v>
      </c>
      <c r="AD87" s="52">
        <f t="shared" si="28"/>
        <v>1305.7</v>
      </c>
      <c r="AE87" s="72">
        <v>0</v>
      </c>
      <c r="AF87" s="73">
        <v>0</v>
      </c>
      <c r="AG87" s="52">
        <f t="shared" si="29"/>
        <v>0</v>
      </c>
      <c r="AH87" s="73">
        <v>1445</v>
      </c>
      <c r="AI87" s="72">
        <v>9</v>
      </c>
      <c r="AJ87" s="53">
        <f t="shared" si="30"/>
        <v>1436</v>
      </c>
    </row>
    <row r="88" spans="1:36" ht="25.5">
      <c r="A88" s="32">
        <v>68</v>
      </c>
      <c r="B88" s="63" t="s">
        <v>103</v>
      </c>
      <c r="C88" s="70">
        <v>8008.7000000000062</v>
      </c>
      <c r="D88" s="51">
        <f t="shared" si="16"/>
        <v>20068.2</v>
      </c>
      <c r="E88" s="52">
        <f t="shared" si="17"/>
        <v>20067.599999999999</v>
      </c>
      <c r="F88" s="53">
        <f t="shared" si="18"/>
        <v>0.60000000000218279</v>
      </c>
      <c r="G88" s="68">
        <v>0</v>
      </c>
      <c r="H88" s="69">
        <v>0</v>
      </c>
      <c r="I88" s="55">
        <f t="shared" si="19"/>
        <v>0</v>
      </c>
      <c r="J88" s="72">
        <v>0</v>
      </c>
      <c r="K88" s="73">
        <v>0</v>
      </c>
      <c r="L88" s="55">
        <f t="shared" si="20"/>
        <v>0</v>
      </c>
      <c r="M88" s="72">
        <v>0</v>
      </c>
      <c r="N88" s="73">
        <v>0</v>
      </c>
      <c r="O88" s="55">
        <f t="shared" si="21"/>
        <v>0</v>
      </c>
      <c r="P88" s="73">
        <v>20068.2</v>
      </c>
      <c r="Q88" s="72">
        <v>20067.599999999999</v>
      </c>
      <c r="R88" s="55">
        <f t="shared" si="22"/>
        <v>0.60000000000218279</v>
      </c>
      <c r="S88" s="72">
        <v>0</v>
      </c>
      <c r="T88" s="73">
        <v>0</v>
      </c>
      <c r="U88" s="56">
        <f t="shared" si="23"/>
        <v>0</v>
      </c>
      <c r="V88" s="51">
        <f t="shared" si="24"/>
        <v>28076.9</v>
      </c>
      <c r="W88" s="52">
        <f t="shared" si="25"/>
        <v>16363.400000000001</v>
      </c>
      <c r="X88" s="53">
        <f t="shared" si="26"/>
        <v>11713.5</v>
      </c>
      <c r="Y88" s="72">
        <v>21696.9</v>
      </c>
      <c r="Z88" s="73">
        <v>13839.1</v>
      </c>
      <c r="AA88" s="52">
        <f t="shared" si="27"/>
        <v>7857.8000000000011</v>
      </c>
      <c r="AB88" s="73">
        <v>5680</v>
      </c>
      <c r="AC88" s="72">
        <v>2293.3000000000002</v>
      </c>
      <c r="AD88" s="52">
        <f t="shared" si="28"/>
        <v>3386.7</v>
      </c>
      <c r="AE88" s="72">
        <v>0</v>
      </c>
      <c r="AF88" s="73">
        <v>0</v>
      </c>
      <c r="AG88" s="52">
        <f t="shared" si="29"/>
        <v>0</v>
      </c>
      <c r="AH88" s="73">
        <v>700</v>
      </c>
      <c r="AI88" s="72">
        <v>231</v>
      </c>
      <c r="AJ88" s="53">
        <f t="shared" si="30"/>
        <v>469</v>
      </c>
    </row>
    <row r="89" spans="1:36">
      <c r="A89" s="32">
        <v>69</v>
      </c>
      <c r="B89" s="62" t="s">
        <v>104</v>
      </c>
      <c r="C89" s="70">
        <v>18140.100000000013</v>
      </c>
      <c r="D89" s="51">
        <f t="shared" si="16"/>
        <v>16560</v>
      </c>
      <c r="E89" s="52">
        <f t="shared" si="17"/>
        <v>16559.8</v>
      </c>
      <c r="F89" s="53">
        <f t="shared" si="18"/>
        <v>0.2000000000007276</v>
      </c>
      <c r="G89" s="68">
        <v>0</v>
      </c>
      <c r="H89" s="69">
        <v>0</v>
      </c>
      <c r="I89" s="55">
        <f t="shared" si="19"/>
        <v>0</v>
      </c>
      <c r="J89" s="72">
        <v>0</v>
      </c>
      <c r="K89" s="73">
        <v>0</v>
      </c>
      <c r="L89" s="55">
        <f t="shared" si="20"/>
        <v>0</v>
      </c>
      <c r="M89" s="72">
        <v>0</v>
      </c>
      <c r="N89" s="73">
        <v>0</v>
      </c>
      <c r="O89" s="55">
        <f t="shared" si="21"/>
        <v>0</v>
      </c>
      <c r="P89" s="73">
        <v>16560</v>
      </c>
      <c r="Q89" s="72">
        <v>16559.8</v>
      </c>
      <c r="R89" s="55">
        <f t="shared" si="22"/>
        <v>0.2000000000007276</v>
      </c>
      <c r="S89" s="72">
        <v>0</v>
      </c>
      <c r="T89" s="73">
        <v>0</v>
      </c>
      <c r="U89" s="56">
        <f t="shared" si="23"/>
        <v>0</v>
      </c>
      <c r="V89" s="51">
        <f t="shared" si="24"/>
        <v>34700.1</v>
      </c>
      <c r="W89" s="52">
        <f t="shared" si="25"/>
        <v>22774.1</v>
      </c>
      <c r="X89" s="53">
        <f t="shared" si="26"/>
        <v>11926</v>
      </c>
      <c r="Y89" s="72">
        <v>20000</v>
      </c>
      <c r="Z89" s="73">
        <v>19166.3</v>
      </c>
      <c r="AA89" s="52">
        <f t="shared" si="27"/>
        <v>833.70000000000073</v>
      </c>
      <c r="AB89" s="73">
        <v>10910.1</v>
      </c>
      <c r="AC89" s="72">
        <v>3575.8</v>
      </c>
      <c r="AD89" s="52">
        <f t="shared" si="28"/>
        <v>7334.3</v>
      </c>
      <c r="AE89" s="72">
        <v>0</v>
      </c>
      <c r="AF89" s="73">
        <v>0</v>
      </c>
      <c r="AG89" s="52">
        <f t="shared" si="29"/>
        <v>0</v>
      </c>
      <c r="AH89" s="73">
        <v>3790</v>
      </c>
      <c r="AI89" s="72">
        <v>32</v>
      </c>
      <c r="AJ89" s="53">
        <f t="shared" si="30"/>
        <v>3758</v>
      </c>
    </row>
    <row r="90" spans="1:36" ht="25.5">
      <c r="A90" s="32">
        <v>70</v>
      </c>
      <c r="B90" s="63" t="s">
        <v>105</v>
      </c>
      <c r="C90" s="70">
        <v>6338.4</v>
      </c>
      <c r="D90" s="51">
        <f t="shared" si="16"/>
        <v>11189.6</v>
      </c>
      <c r="E90" s="52">
        <f t="shared" si="17"/>
        <v>11189.3</v>
      </c>
      <c r="F90" s="53">
        <f t="shared" si="18"/>
        <v>0.30000000000109139</v>
      </c>
      <c r="G90" s="68">
        <v>0</v>
      </c>
      <c r="H90" s="69">
        <v>0</v>
      </c>
      <c r="I90" s="55">
        <f t="shared" si="19"/>
        <v>0</v>
      </c>
      <c r="J90" s="72">
        <v>0</v>
      </c>
      <c r="K90" s="73">
        <v>0</v>
      </c>
      <c r="L90" s="55">
        <f t="shared" si="20"/>
        <v>0</v>
      </c>
      <c r="M90" s="72">
        <v>0</v>
      </c>
      <c r="N90" s="73">
        <v>0</v>
      </c>
      <c r="O90" s="55">
        <f t="shared" si="21"/>
        <v>0</v>
      </c>
      <c r="P90" s="73">
        <v>11189.6</v>
      </c>
      <c r="Q90" s="72">
        <v>11189.3</v>
      </c>
      <c r="R90" s="55">
        <f t="shared" si="22"/>
        <v>0.30000000000109139</v>
      </c>
      <c r="S90" s="72">
        <v>0</v>
      </c>
      <c r="T90" s="73">
        <v>0</v>
      </c>
      <c r="U90" s="56">
        <f t="shared" si="23"/>
        <v>0</v>
      </c>
      <c r="V90" s="51">
        <f t="shared" si="24"/>
        <v>17528</v>
      </c>
      <c r="W90" s="52">
        <f t="shared" si="25"/>
        <v>10743.2</v>
      </c>
      <c r="X90" s="53">
        <f t="shared" si="26"/>
        <v>6784.7999999999993</v>
      </c>
      <c r="Y90" s="72">
        <v>11778</v>
      </c>
      <c r="Z90" s="73">
        <v>8990.2000000000007</v>
      </c>
      <c r="AA90" s="52">
        <f t="shared" si="27"/>
        <v>2787.7999999999993</v>
      </c>
      <c r="AB90" s="73">
        <v>4700</v>
      </c>
      <c r="AC90" s="72">
        <v>1744</v>
      </c>
      <c r="AD90" s="52">
        <f t="shared" si="28"/>
        <v>2956</v>
      </c>
      <c r="AE90" s="72">
        <v>0</v>
      </c>
      <c r="AF90" s="73">
        <v>0</v>
      </c>
      <c r="AG90" s="52">
        <f t="shared" si="29"/>
        <v>0</v>
      </c>
      <c r="AH90" s="73">
        <v>1050</v>
      </c>
      <c r="AI90" s="72">
        <v>9</v>
      </c>
      <c r="AJ90" s="53">
        <f t="shared" si="30"/>
        <v>1041</v>
      </c>
    </row>
    <row r="91" spans="1:36">
      <c r="A91" s="32">
        <v>71</v>
      </c>
      <c r="B91" s="62" t="s">
        <v>106</v>
      </c>
      <c r="C91" s="70">
        <v>39766.200000000012</v>
      </c>
      <c r="D91" s="51">
        <f t="shared" si="16"/>
        <v>19462.099999999999</v>
      </c>
      <c r="E91" s="52">
        <f t="shared" si="17"/>
        <v>19594.3</v>
      </c>
      <c r="F91" s="53">
        <f t="shared" si="18"/>
        <v>-132.20000000000073</v>
      </c>
      <c r="G91" s="68">
        <v>0</v>
      </c>
      <c r="H91" s="69">
        <v>0</v>
      </c>
      <c r="I91" s="55">
        <f t="shared" si="19"/>
        <v>0</v>
      </c>
      <c r="J91" s="72">
        <v>0</v>
      </c>
      <c r="K91" s="73">
        <v>0</v>
      </c>
      <c r="L91" s="55">
        <f t="shared" si="20"/>
        <v>0</v>
      </c>
      <c r="M91" s="72">
        <v>0</v>
      </c>
      <c r="N91" s="73">
        <v>132.5</v>
      </c>
      <c r="O91" s="55">
        <f t="shared" si="21"/>
        <v>-132.5</v>
      </c>
      <c r="P91" s="73">
        <v>19462.099999999999</v>
      </c>
      <c r="Q91" s="72">
        <v>19461.8</v>
      </c>
      <c r="R91" s="55">
        <f t="shared" si="22"/>
        <v>0.2999999999992724</v>
      </c>
      <c r="S91" s="72">
        <v>0</v>
      </c>
      <c r="T91" s="73">
        <v>0</v>
      </c>
      <c r="U91" s="56">
        <f t="shared" si="23"/>
        <v>0</v>
      </c>
      <c r="V91" s="51">
        <f t="shared" si="24"/>
        <v>59228.3</v>
      </c>
      <c r="W91" s="52">
        <f t="shared" si="25"/>
        <v>15599.7</v>
      </c>
      <c r="X91" s="53">
        <f t="shared" si="26"/>
        <v>43628.600000000006</v>
      </c>
      <c r="Y91" s="72">
        <v>26710</v>
      </c>
      <c r="Z91" s="73">
        <v>13106.6</v>
      </c>
      <c r="AA91" s="52">
        <f t="shared" si="27"/>
        <v>13603.4</v>
      </c>
      <c r="AB91" s="73">
        <v>17020</v>
      </c>
      <c r="AC91" s="72">
        <v>2493.1</v>
      </c>
      <c r="AD91" s="52">
        <f t="shared" si="28"/>
        <v>14526.9</v>
      </c>
      <c r="AE91" s="72">
        <v>0</v>
      </c>
      <c r="AF91" s="73">
        <v>0</v>
      </c>
      <c r="AG91" s="52">
        <f t="shared" si="29"/>
        <v>0</v>
      </c>
      <c r="AH91" s="73">
        <v>15498.3</v>
      </c>
      <c r="AI91" s="72">
        <v>0</v>
      </c>
      <c r="AJ91" s="53">
        <f t="shared" si="30"/>
        <v>15498.3</v>
      </c>
    </row>
    <row r="92" spans="1:36">
      <c r="A92" s="32">
        <v>72</v>
      </c>
      <c r="B92" s="62" t="s">
        <v>107</v>
      </c>
      <c r="C92" s="70">
        <v>1683.2000000000044</v>
      </c>
      <c r="D92" s="51">
        <f t="shared" si="16"/>
        <v>9222.9</v>
      </c>
      <c r="E92" s="52">
        <f t="shared" si="17"/>
        <v>9222.7000000000007</v>
      </c>
      <c r="F92" s="53">
        <f t="shared" si="18"/>
        <v>0.19999999999890861</v>
      </c>
      <c r="G92" s="68">
        <v>0</v>
      </c>
      <c r="H92" s="69">
        <v>0</v>
      </c>
      <c r="I92" s="55">
        <f t="shared" si="19"/>
        <v>0</v>
      </c>
      <c r="J92" s="72">
        <v>0</v>
      </c>
      <c r="K92" s="73">
        <v>0</v>
      </c>
      <c r="L92" s="55">
        <f t="shared" si="20"/>
        <v>0</v>
      </c>
      <c r="M92" s="72">
        <v>0</v>
      </c>
      <c r="N92" s="73">
        <v>0</v>
      </c>
      <c r="O92" s="55">
        <f t="shared" si="21"/>
        <v>0</v>
      </c>
      <c r="P92" s="73">
        <v>9222.9</v>
      </c>
      <c r="Q92" s="72">
        <v>9222.7000000000007</v>
      </c>
      <c r="R92" s="55">
        <f t="shared" si="22"/>
        <v>0.19999999999890861</v>
      </c>
      <c r="S92" s="72">
        <v>0</v>
      </c>
      <c r="T92" s="73">
        <v>0</v>
      </c>
      <c r="U92" s="56">
        <f t="shared" si="23"/>
        <v>0</v>
      </c>
      <c r="V92" s="51">
        <f t="shared" si="24"/>
        <v>10906.1</v>
      </c>
      <c r="W92" s="52">
        <f t="shared" si="25"/>
        <v>8490.2999999999993</v>
      </c>
      <c r="X92" s="53">
        <f t="shared" si="26"/>
        <v>2415.8000000000011</v>
      </c>
      <c r="Y92" s="72">
        <v>9499.1</v>
      </c>
      <c r="Z92" s="73">
        <v>7601</v>
      </c>
      <c r="AA92" s="52">
        <f t="shared" si="27"/>
        <v>1898.1000000000004</v>
      </c>
      <c r="AB92" s="73">
        <v>1397</v>
      </c>
      <c r="AC92" s="72">
        <v>886.3</v>
      </c>
      <c r="AD92" s="52">
        <f t="shared" si="28"/>
        <v>510.70000000000005</v>
      </c>
      <c r="AE92" s="72">
        <v>0</v>
      </c>
      <c r="AF92" s="73">
        <v>0</v>
      </c>
      <c r="AG92" s="52">
        <f t="shared" si="29"/>
        <v>0</v>
      </c>
      <c r="AH92" s="73">
        <v>10</v>
      </c>
      <c r="AI92" s="72">
        <v>3</v>
      </c>
      <c r="AJ92" s="53">
        <f t="shared" si="30"/>
        <v>7</v>
      </c>
    </row>
    <row r="93" spans="1:36">
      <c r="A93" s="32">
        <v>73</v>
      </c>
      <c r="B93" s="62" t="s">
        <v>108</v>
      </c>
      <c r="C93" s="70">
        <v>1029.5999999999963</v>
      </c>
      <c r="D93" s="51">
        <f t="shared" si="16"/>
        <v>7103.5</v>
      </c>
      <c r="E93" s="52">
        <f t="shared" si="17"/>
        <v>7103.3</v>
      </c>
      <c r="F93" s="53">
        <f t="shared" si="18"/>
        <v>0.1999999999998181</v>
      </c>
      <c r="G93" s="68">
        <v>0</v>
      </c>
      <c r="H93" s="69">
        <v>0</v>
      </c>
      <c r="I93" s="55">
        <f t="shared" si="19"/>
        <v>0</v>
      </c>
      <c r="J93" s="72">
        <v>0</v>
      </c>
      <c r="K93" s="73">
        <v>0</v>
      </c>
      <c r="L93" s="55">
        <f t="shared" si="20"/>
        <v>0</v>
      </c>
      <c r="M93" s="72">
        <v>0</v>
      </c>
      <c r="N93" s="73">
        <v>0</v>
      </c>
      <c r="O93" s="55">
        <f t="shared" si="21"/>
        <v>0</v>
      </c>
      <c r="P93" s="73">
        <v>7103.5</v>
      </c>
      <c r="Q93" s="72">
        <v>7103.3</v>
      </c>
      <c r="R93" s="55">
        <f t="shared" si="22"/>
        <v>0.1999999999998181</v>
      </c>
      <c r="S93" s="72">
        <v>0</v>
      </c>
      <c r="T93" s="73">
        <v>0</v>
      </c>
      <c r="U93" s="56">
        <f t="shared" si="23"/>
        <v>0</v>
      </c>
      <c r="V93" s="51">
        <f t="shared" si="24"/>
        <v>8133.1</v>
      </c>
      <c r="W93" s="52">
        <f t="shared" si="25"/>
        <v>6677.7000000000007</v>
      </c>
      <c r="X93" s="53">
        <f t="shared" si="26"/>
        <v>1455.3999999999996</v>
      </c>
      <c r="Y93" s="72">
        <v>7423.1</v>
      </c>
      <c r="Z93" s="73">
        <v>5739.6</v>
      </c>
      <c r="AA93" s="52">
        <f t="shared" si="27"/>
        <v>1683.5</v>
      </c>
      <c r="AB93" s="73">
        <v>710</v>
      </c>
      <c r="AC93" s="72">
        <v>938.1</v>
      </c>
      <c r="AD93" s="52">
        <f t="shared" si="28"/>
        <v>-228.10000000000002</v>
      </c>
      <c r="AE93" s="72">
        <v>0</v>
      </c>
      <c r="AF93" s="73">
        <v>0</v>
      </c>
      <c r="AG93" s="52">
        <f t="shared" si="29"/>
        <v>0</v>
      </c>
      <c r="AH93" s="73">
        <v>0</v>
      </c>
      <c r="AI93" s="72">
        <v>0</v>
      </c>
      <c r="AJ93" s="53">
        <f t="shared" si="30"/>
        <v>0</v>
      </c>
    </row>
    <row r="94" spans="1:36">
      <c r="A94" s="32">
        <v>74</v>
      </c>
      <c r="B94" s="62" t="s">
        <v>109</v>
      </c>
      <c r="C94" s="70">
        <v>1567.6000000000117</v>
      </c>
      <c r="D94" s="51">
        <f t="shared" si="16"/>
        <v>18921.599999999999</v>
      </c>
      <c r="E94" s="52">
        <f t="shared" si="17"/>
        <v>18921.3</v>
      </c>
      <c r="F94" s="53">
        <f t="shared" si="18"/>
        <v>0.2999999999992724</v>
      </c>
      <c r="G94" s="68">
        <v>0</v>
      </c>
      <c r="H94" s="69">
        <v>0</v>
      </c>
      <c r="I94" s="55">
        <f t="shared" si="19"/>
        <v>0</v>
      </c>
      <c r="J94" s="72">
        <v>0</v>
      </c>
      <c r="K94" s="73">
        <v>0</v>
      </c>
      <c r="L94" s="55">
        <f t="shared" si="20"/>
        <v>0</v>
      </c>
      <c r="M94" s="72">
        <v>0</v>
      </c>
      <c r="N94" s="73">
        <v>0</v>
      </c>
      <c r="O94" s="55">
        <f t="shared" si="21"/>
        <v>0</v>
      </c>
      <c r="P94" s="73">
        <v>18921.599999999999</v>
      </c>
      <c r="Q94" s="72">
        <v>18921.3</v>
      </c>
      <c r="R94" s="55">
        <f t="shared" si="22"/>
        <v>0.2999999999992724</v>
      </c>
      <c r="S94" s="72">
        <v>0</v>
      </c>
      <c r="T94" s="73">
        <v>0</v>
      </c>
      <c r="U94" s="56">
        <f t="shared" si="23"/>
        <v>0</v>
      </c>
      <c r="V94" s="51">
        <f t="shared" si="24"/>
        <v>20489.2</v>
      </c>
      <c r="W94" s="52">
        <f t="shared" si="25"/>
        <v>18326.7</v>
      </c>
      <c r="X94" s="53">
        <f t="shared" si="26"/>
        <v>2162.5</v>
      </c>
      <c r="Y94" s="72">
        <v>15851.6</v>
      </c>
      <c r="Z94" s="73">
        <v>15768.8</v>
      </c>
      <c r="AA94" s="52">
        <f t="shared" si="27"/>
        <v>82.800000000001091</v>
      </c>
      <c r="AB94" s="73">
        <v>3511.6</v>
      </c>
      <c r="AC94" s="72">
        <v>1925.4</v>
      </c>
      <c r="AD94" s="52">
        <f t="shared" si="28"/>
        <v>1586.1999999999998</v>
      </c>
      <c r="AE94" s="72">
        <v>0</v>
      </c>
      <c r="AF94" s="73">
        <v>0</v>
      </c>
      <c r="AG94" s="52">
        <f t="shared" si="29"/>
        <v>0</v>
      </c>
      <c r="AH94" s="73">
        <v>1126</v>
      </c>
      <c r="AI94" s="72">
        <v>632.5</v>
      </c>
      <c r="AJ94" s="53">
        <f t="shared" si="30"/>
        <v>493.5</v>
      </c>
    </row>
    <row r="95" spans="1:36">
      <c r="A95" s="32">
        <v>75</v>
      </c>
      <c r="B95" s="62" t="s">
        <v>110</v>
      </c>
      <c r="C95" s="70">
        <v>2313.6</v>
      </c>
      <c r="D95" s="51">
        <f t="shared" si="16"/>
        <v>7407.5</v>
      </c>
      <c r="E95" s="52">
        <f t="shared" si="17"/>
        <v>7287.2</v>
      </c>
      <c r="F95" s="53">
        <f t="shared" si="18"/>
        <v>120.30000000000018</v>
      </c>
      <c r="G95" s="68">
        <v>0</v>
      </c>
      <c r="H95" s="69">
        <v>0</v>
      </c>
      <c r="I95" s="55">
        <f t="shared" si="19"/>
        <v>0</v>
      </c>
      <c r="J95" s="72">
        <v>0</v>
      </c>
      <c r="K95" s="73">
        <v>0</v>
      </c>
      <c r="L95" s="55">
        <f t="shared" si="20"/>
        <v>0</v>
      </c>
      <c r="M95" s="72">
        <v>240</v>
      </c>
      <c r="N95" s="73">
        <v>120</v>
      </c>
      <c r="O95" s="55">
        <f t="shared" si="21"/>
        <v>120</v>
      </c>
      <c r="P95" s="73">
        <v>7167.5</v>
      </c>
      <c r="Q95" s="72">
        <v>7167.2</v>
      </c>
      <c r="R95" s="55">
        <f t="shared" si="22"/>
        <v>0.3000000000001819</v>
      </c>
      <c r="S95" s="72">
        <v>0</v>
      </c>
      <c r="T95" s="73">
        <v>0</v>
      </c>
      <c r="U95" s="56">
        <f t="shared" si="23"/>
        <v>0</v>
      </c>
      <c r="V95" s="51">
        <f t="shared" si="24"/>
        <v>9721.1</v>
      </c>
      <c r="W95" s="52">
        <f t="shared" si="25"/>
        <v>7073.1</v>
      </c>
      <c r="X95" s="53">
        <f t="shared" si="26"/>
        <v>2648</v>
      </c>
      <c r="Y95" s="72">
        <v>7741.6</v>
      </c>
      <c r="Z95" s="73">
        <v>6596.5</v>
      </c>
      <c r="AA95" s="52">
        <f t="shared" si="27"/>
        <v>1145.1000000000004</v>
      </c>
      <c r="AB95" s="73">
        <v>1354</v>
      </c>
      <c r="AC95" s="72">
        <v>476.6</v>
      </c>
      <c r="AD95" s="52">
        <f t="shared" si="28"/>
        <v>877.4</v>
      </c>
      <c r="AE95" s="72">
        <v>0</v>
      </c>
      <c r="AF95" s="73">
        <v>0</v>
      </c>
      <c r="AG95" s="52">
        <f t="shared" si="29"/>
        <v>0</v>
      </c>
      <c r="AH95" s="73">
        <v>625.5</v>
      </c>
      <c r="AI95" s="72">
        <v>0</v>
      </c>
      <c r="AJ95" s="53">
        <f t="shared" si="30"/>
        <v>625.5</v>
      </c>
    </row>
    <row r="96" spans="1:36">
      <c r="A96" s="32">
        <v>76</v>
      </c>
      <c r="B96" s="62" t="s">
        <v>111</v>
      </c>
      <c r="C96" s="70">
        <v>453.60000000000144</v>
      </c>
      <c r="D96" s="51">
        <f t="shared" si="16"/>
        <v>4598.5</v>
      </c>
      <c r="E96" s="52">
        <f t="shared" si="17"/>
        <v>4598.3999999999996</v>
      </c>
      <c r="F96" s="53">
        <f t="shared" si="18"/>
        <v>0.1000000000003638</v>
      </c>
      <c r="G96" s="68">
        <v>0</v>
      </c>
      <c r="H96" s="69">
        <v>0</v>
      </c>
      <c r="I96" s="55">
        <f t="shared" si="19"/>
        <v>0</v>
      </c>
      <c r="J96" s="72">
        <v>0</v>
      </c>
      <c r="K96" s="73">
        <v>0</v>
      </c>
      <c r="L96" s="55">
        <f t="shared" si="20"/>
        <v>0</v>
      </c>
      <c r="M96" s="72">
        <v>0</v>
      </c>
      <c r="N96" s="73">
        <v>0</v>
      </c>
      <c r="O96" s="55">
        <f t="shared" si="21"/>
        <v>0</v>
      </c>
      <c r="P96" s="73">
        <v>4598.5</v>
      </c>
      <c r="Q96" s="72">
        <v>4598.3999999999996</v>
      </c>
      <c r="R96" s="55">
        <f t="shared" si="22"/>
        <v>0.1000000000003638</v>
      </c>
      <c r="S96" s="72">
        <v>0</v>
      </c>
      <c r="T96" s="73">
        <v>0</v>
      </c>
      <c r="U96" s="56">
        <f t="shared" si="23"/>
        <v>0</v>
      </c>
      <c r="V96" s="51">
        <f t="shared" si="24"/>
        <v>5052.1000000000004</v>
      </c>
      <c r="W96" s="52">
        <f t="shared" si="25"/>
        <v>3290.3</v>
      </c>
      <c r="X96" s="53">
        <f t="shared" si="26"/>
        <v>1761.8000000000002</v>
      </c>
      <c r="Y96" s="72">
        <v>4243.5</v>
      </c>
      <c r="Z96" s="73">
        <v>3083.3</v>
      </c>
      <c r="AA96" s="52">
        <f t="shared" si="27"/>
        <v>1160.1999999999998</v>
      </c>
      <c r="AB96" s="73">
        <v>723.6</v>
      </c>
      <c r="AC96" s="72">
        <v>198</v>
      </c>
      <c r="AD96" s="52">
        <f t="shared" si="28"/>
        <v>525.6</v>
      </c>
      <c r="AE96" s="72">
        <v>0</v>
      </c>
      <c r="AF96" s="73">
        <v>0</v>
      </c>
      <c r="AG96" s="52">
        <f t="shared" si="29"/>
        <v>0</v>
      </c>
      <c r="AH96" s="73">
        <v>85</v>
      </c>
      <c r="AI96" s="72">
        <v>9</v>
      </c>
      <c r="AJ96" s="53">
        <f t="shared" si="30"/>
        <v>76</v>
      </c>
    </row>
    <row r="97" spans="1:36">
      <c r="A97" s="32">
        <v>77</v>
      </c>
      <c r="B97" s="62" t="s">
        <v>112</v>
      </c>
      <c r="C97" s="70">
        <v>14574.600000000009</v>
      </c>
      <c r="D97" s="51">
        <f t="shared" si="16"/>
        <v>14210.5</v>
      </c>
      <c r="E97" s="52">
        <f t="shared" si="17"/>
        <v>14210.1</v>
      </c>
      <c r="F97" s="53">
        <f t="shared" si="18"/>
        <v>0.3999999999996362</v>
      </c>
      <c r="G97" s="68">
        <v>0</v>
      </c>
      <c r="H97" s="69">
        <v>0</v>
      </c>
      <c r="I97" s="55">
        <f t="shared" si="19"/>
        <v>0</v>
      </c>
      <c r="J97" s="72">
        <v>0</v>
      </c>
      <c r="K97" s="73">
        <v>0</v>
      </c>
      <c r="L97" s="55">
        <f t="shared" si="20"/>
        <v>0</v>
      </c>
      <c r="M97" s="72">
        <v>0</v>
      </c>
      <c r="N97" s="73">
        <v>0</v>
      </c>
      <c r="O97" s="55">
        <f t="shared" si="21"/>
        <v>0</v>
      </c>
      <c r="P97" s="73">
        <v>14210.5</v>
      </c>
      <c r="Q97" s="72">
        <v>14210.1</v>
      </c>
      <c r="R97" s="55">
        <f t="shared" si="22"/>
        <v>0.3999999999996362</v>
      </c>
      <c r="S97" s="72">
        <v>0</v>
      </c>
      <c r="T97" s="73">
        <v>0</v>
      </c>
      <c r="U97" s="56">
        <f t="shared" si="23"/>
        <v>0</v>
      </c>
      <c r="V97" s="51">
        <f t="shared" si="24"/>
        <v>28785.1</v>
      </c>
      <c r="W97" s="52">
        <f t="shared" si="25"/>
        <v>12821.4</v>
      </c>
      <c r="X97" s="53">
        <f t="shared" si="26"/>
        <v>15963.699999999999</v>
      </c>
      <c r="Y97" s="72">
        <v>18617.099999999999</v>
      </c>
      <c r="Z97" s="73">
        <v>11142.3</v>
      </c>
      <c r="AA97" s="52">
        <f t="shared" si="27"/>
        <v>7474.7999999999993</v>
      </c>
      <c r="AB97" s="73">
        <v>7450</v>
      </c>
      <c r="AC97" s="72">
        <v>1329.1</v>
      </c>
      <c r="AD97" s="52">
        <f t="shared" si="28"/>
        <v>6120.9</v>
      </c>
      <c r="AE97" s="72">
        <v>0</v>
      </c>
      <c r="AF97" s="73">
        <v>0</v>
      </c>
      <c r="AG97" s="52">
        <f t="shared" si="29"/>
        <v>0</v>
      </c>
      <c r="AH97" s="73">
        <v>2718</v>
      </c>
      <c r="AI97" s="72">
        <v>350</v>
      </c>
      <c r="AJ97" s="53">
        <f t="shared" si="30"/>
        <v>2368</v>
      </c>
    </row>
    <row r="98" spans="1:36">
      <c r="A98" s="32">
        <v>78</v>
      </c>
      <c r="B98" s="62" t="s">
        <v>113</v>
      </c>
      <c r="C98" s="70">
        <v>4322.8999999999987</v>
      </c>
      <c r="D98" s="51">
        <f t="shared" si="16"/>
        <v>12966.199999999999</v>
      </c>
      <c r="E98" s="52">
        <f t="shared" si="17"/>
        <v>12959.9</v>
      </c>
      <c r="F98" s="53">
        <f t="shared" si="18"/>
        <v>6.2999999999992724</v>
      </c>
      <c r="G98" s="68">
        <v>0</v>
      </c>
      <c r="H98" s="69">
        <v>0</v>
      </c>
      <c r="I98" s="55">
        <f t="shared" si="19"/>
        <v>0</v>
      </c>
      <c r="J98" s="72">
        <v>6</v>
      </c>
      <c r="K98" s="73">
        <v>0</v>
      </c>
      <c r="L98" s="55">
        <f t="shared" si="20"/>
        <v>6</v>
      </c>
      <c r="M98" s="72">
        <v>277.89999999999998</v>
      </c>
      <c r="N98" s="73">
        <v>277.89999999999998</v>
      </c>
      <c r="O98" s="55">
        <f t="shared" si="21"/>
        <v>0</v>
      </c>
      <c r="P98" s="73">
        <v>12682.3</v>
      </c>
      <c r="Q98" s="72">
        <v>12682</v>
      </c>
      <c r="R98" s="55">
        <f t="shared" si="22"/>
        <v>0.2999999999992724</v>
      </c>
      <c r="S98" s="72">
        <v>0</v>
      </c>
      <c r="T98" s="73">
        <v>0</v>
      </c>
      <c r="U98" s="56">
        <f t="shared" si="23"/>
        <v>0</v>
      </c>
      <c r="V98" s="51">
        <f t="shared" si="24"/>
        <v>17289.099999999999</v>
      </c>
      <c r="W98" s="52">
        <f t="shared" si="25"/>
        <v>11414</v>
      </c>
      <c r="X98" s="53">
        <f t="shared" si="26"/>
        <v>5875.0999999999985</v>
      </c>
      <c r="Y98" s="72">
        <v>15177.1</v>
      </c>
      <c r="Z98" s="73">
        <v>9934.9</v>
      </c>
      <c r="AA98" s="52">
        <f t="shared" si="27"/>
        <v>5242.2000000000007</v>
      </c>
      <c r="AB98" s="73">
        <v>2042</v>
      </c>
      <c r="AC98" s="72">
        <v>1479.1</v>
      </c>
      <c r="AD98" s="52">
        <f t="shared" si="28"/>
        <v>562.90000000000009</v>
      </c>
      <c r="AE98" s="72">
        <v>0</v>
      </c>
      <c r="AF98" s="73">
        <v>0</v>
      </c>
      <c r="AG98" s="52">
        <f t="shared" si="29"/>
        <v>0</v>
      </c>
      <c r="AH98" s="73">
        <v>70</v>
      </c>
      <c r="AI98" s="72">
        <v>0</v>
      </c>
      <c r="AJ98" s="53">
        <f t="shared" si="30"/>
        <v>70</v>
      </c>
    </row>
    <row r="99" spans="1:36">
      <c r="A99" s="32">
        <v>79</v>
      </c>
      <c r="B99" s="62" t="s">
        <v>114</v>
      </c>
      <c r="C99" s="70">
        <v>3140.0000000000045</v>
      </c>
      <c r="D99" s="51">
        <f t="shared" si="16"/>
        <v>9672.5</v>
      </c>
      <c r="E99" s="52">
        <f t="shared" si="17"/>
        <v>9672.2000000000007</v>
      </c>
      <c r="F99" s="53">
        <f t="shared" si="18"/>
        <v>0.2999999999992724</v>
      </c>
      <c r="G99" s="68">
        <v>0</v>
      </c>
      <c r="H99" s="69">
        <v>0</v>
      </c>
      <c r="I99" s="55">
        <f t="shared" si="19"/>
        <v>0</v>
      </c>
      <c r="J99" s="72">
        <v>0</v>
      </c>
      <c r="K99" s="73">
        <v>0</v>
      </c>
      <c r="L99" s="55">
        <f t="shared" si="20"/>
        <v>0</v>
      </c>
      <c r="M99" s="72">
        <v>0</v>
      </c>
      <c r="N99" s="73">
        <v>0</v>
      </c>
      <c r="O99" s="55">
        <f t="shared" si="21"/>
        <v>0</v>
      </c>
      <c r="P99" s="73">
        <v>9672.5</v>
      </c>
      <c r="Q99" s="72">
        <v>9672.2000000000007</v>
      </c>
      <c r="R99" s="55">
        <f t="shared" si="22"/>
        <v>0.2999999999992724</v>
      </c>
      <c r="S99" s="72">
        <v>0</v>
      </c>
      <c r="T99" s="73">
        <v>0</v>
      </c>
      <c r="U99" s="56">
        <f t="shared" si="23"/>
        <v>0</v>
      </c>
      <c r="V99" s="51">
        <f t="shared" si="24"/>
        <v>12812.5</v>
      </c>
      <c r="W99" s="52">
        <f t="shared" si="25"/>
        <v>11732.9</v>
      </c>
      <c r="X99" s="53">
        <f t="shared" si="26"/>
        <v>1079.6000000000004</v>
      </c>
      <c r="Y99" s="72">
        <v>11902.5</v>
      </c>
      <c r="Z99" s="73">
        <v>11099.4</v>
      </c>
      <c r="AA99" s="52">
        <f t="shared" si="27"/>
        <v>803.10000000000036</v>
      </c>
      <c r="AB99" s="73">
        <v>910</v>
      </c>
      <c r="AC99" s="72">
        <v>633.5</v>
      </c>
      <c r="AD99" s="52">
        <f t="shared" si="28"/>
        <v>276.5</v>
      </c>
      <c r="AE99" s="72">
        <v>0</v>
      </c>
      <c r="AF99" s="73">
        <v>0</v>
      </c>
      <c r="AG99" s="52">
        <f t="shared" si="29"/>
        <v>0</v>
      </c>
      <c r="AH99" s="73">
        <v>0</v>
      </c>
      <c r="AI99" s="72">
        <v>0</v>
      </c>
      <c r="AJ99" s="53">
        <f t="shared" si="30"/>
        <v>0</v>
      </c>
    </row>
    <row r="100" spans="1:36" ht="25.5">
      <c r="A100" s="32">
        <v>80</v>
      </c>
      <c r="B100" s="63" t="s">
        <v>115</v>
      </c>
      <c r="C100" s="70">
        <v>10680.100000000006</v>
      </c>
      <c r="D100" s="51">
        <f t="shared" si="16"/>
        <v>15653.4</v>
      </c>
      <c r="E100" s="52">
        <f t="shared" si="17"/>
        <v>15653</v>
      </c>
      <c r="F100" s="53">
        <f t="shared" si="18"/>
        <v>0.3999999999996362</v>
      </c>
      <c r="G100" s="68">
        <v>0</v>
      </c>
      <c r="H100" s="69">
        <v>0</v>
      </c>
      <c r="I100" s="55">
        <f t="shared" si="19"/>
        <v>0</v>
      </c>
      <c r="J100" s="72">
        <v>0</v>
      </c>
      <c r="K100" s="73">
        <v>0</v>
      </c>
      <c r="L100" s="55">
        <f t="shared" si="20"/>
        <v>0</v>
      </c>
      <c r="M100" s="72">
        <v>0</v>
      </c>
      <c r="N100" s="73">
        <v>0</v>
      </c>
      <c r="O100" s="55">
        <f t="shared" si="21"/>
        <v>0</v>
      </c>
      <c r="P100" s="73">
        <v>15653.4</v>
      </c>
      <c r="Q100" s="72">
        <v>15653</v>
      </c>
      <c r="R100" s="55">
        <f t="shared" si="22"/>
        <v>0.3999999999996362</v>
      </c>
      <c r="S100" s="72">
        <v>0</v>
      </c>
      <c r="T100" s="73">
        <v>0</v>
      </c>
      <c r="U100" s="56">
        <f t="shared" si="23"/>
        <v>0</v>
      </c>
      <c r="V100" s="51">
        <f t="shared" si="24"/>
        <v>26333.5</v>
      </c>
      <c r="W100" s="52">
        <f t="shared" si="25"/>
        <v>13779.4</v>
      </c>
      <c r="X100" s="53">
        <f t="shared" si="26"/>
        <v>12554.1</v>
      </c>
      <c r="Y100" s="72">
        <v>21503.5</v>
      </c>
      <c r="Z100" s="73">
        <v>11628.5</v>
      </c>
      <c r="AA100" s="52">
        <f t="shared" si="27"/>
        <v>9875</v>
      </c>
      <c r="AB100" s="73">
        <v>4630</v>
      </c>
      <c r="AC100" s="72">
        <v>2138.9</v>
      </c>
      <c r="AD100" s="52">
        <f t="shared" si="28"/>
        <v>2491.1</v>
      </c>
      <c r="AE100" s="72">
        <v>0</v>
      </c>
      <c r="AF100" s="73">
        <v>0</v>
      </c>
      <c r="AG100" s="52">
        <f t="shared" si="29"/>
        <v>0</v>
      </c>
      <c r="AH100" s="73">
        <v>200</v>
      </c>
      <c r="AI100" s="72">
        <v>12</v>
      </c>
      <c r="AJ100" s="53">
        <f t="shared" si="30"/>
        <v>188</v>
      </c>
    </row>
    <row r="101" spans="1:36" ht="25.5">
      <c r="A101" s="32">
        <v>81</v>
      </c>
      <c r="B101" s="63" t="s">
        <v>116</v>
      </c>
      <c r="C101" s="70">
        <v>194.79999999999109</v>
      </c>
      <c r="D101" s="51">
        <f t="shared" si="16"/>
        <v>8731.9</v>
      </c>
      <c r="E101" s="52">
        <f t="shared" si="17"/>
        <v>8731.4</v>
      </c>
      <c r="F101" s="53">
        <f t="shared" si="18"/>
        <v>0.5</v>
      </c>
      <c r="G101" s="68">
        <v>0</v>
      </c>
      <c r="H101" s="69">
        <v>0</v>
      </c>
      <c r="I101" s="55">
        <f t="shared" si="19"/>
        <v>0</v>
      </c>
      <c r="J101" s="72">
        <v>0</v>
      </c>
      <c r="K101" s="73">
        <v>0</v>
      </c>
      <c r="L101" s="55">
        <f t="shared" si="20"/>
        <v>0</v>
      </c>
      <c r="M101" s="72">
        <v>0</v>
      </c>
      <c r="N101" s="73">
        <v>0</v>
      </c>
      <c r="O101" s="55">
        <f t="shared" si="21"/>
        <v>0</v>
      </c>
      <c r="P101" s="73">
        <v>8731.9</v>
      </c>
      <c r="Q101" s="72">
        <v>8731.4</v>
      </c>
      <c r="R101" s="55">
        <f t="shared" si="22"/>
        <v>0.5</v>
      </c>
      <c r="S101" s="72">
        <v>0</v>
      </c>
      <c r="T101" s="73">
        <v>0</v>
      </c>
      <c r="U101" s="56">
        <f t="shared" si="23"/>
        <v>0</v>
      </c>
      <c r="V101" s="51">
        <f t="shared" si="24"/>
        <v>8926.7000000000007</v>
      </c>
      <c r="W101" s="52">
        <f t="shared" si="25"/>
        <v>6700</v>
      </c>
      <c r="X101" s="53">
        <f t="shared" si="26"/>
        <v>2226.7000000000007</v>
      </c>
      <c r="Y101" s="72">
        <v>6916.7</v>
      </c>
      <c r="Z101" s="73">
        <v>6395.8</v>
      </c>
      <c r="AA101" s="52">
        <f t="shared" si="27"/>
        <v>520.89999999999964</v>
      </c>
      <c r="AB101" s="73">
        <v>1680</v>
      </c>
      <c r="AC101" s="72">
        <v>278.2</v>
      </c>
      <c r="AD101" s="52">
        <f t="shared" si="28"/>
        <v>1401.8</v>
      </c>
      <c r="AE101" s="72">
        <v>0</v>
      </c>
      <c r="AF101" s="73">
        <v>0</v>
      </c>
      <c r="AG101" s="52">
        <f t="shared" si="29"/>
        <v>0</v>
      </c>
      <c r="AH101" s="73">
        <v>330</v>
      </c>
      <c r="AI101" s="72">
        <v>26</v>
      </c>
      <c r="AJ101" s="53">
        <f t="shared" si="30"/>
        <v>304</v>
      </c>
    </row>
    <row r="102" spans="1:36">
      <c r="A102" s="32">
        <v>82</v>
      </c>
      <c r="B102" s="62" t="s">
        <v>117</v>
      </c>
      <c r="C102" s="70">
        <v>829.1</v>
      </c>
      <c r="D102" s="51">
        <f t="shared" si="16"/>
        <v>9235.5</v>
      </c>
      <c r="E102" s="52">
        <f t="shared" si="17"/>
        <v>9235</v>
      </c>
      <c r="F102" s="53">
        <f t="shared" si="18"/>
        <v>0.5</v>
      </c>
      <c r="G102" s="68">
        <v>0</v>
      </c>
      <c r="H102" s="69">
        <v>0</v>
      </c>
      <c r="I102" s="55">
        <f t="shared" si="19"/>
        <v>0</v>
      </c>
      <c r="J102" s="72">
        <v>0</v>
      </c>
      <c r="K102" s="73">
        <v>0</v>
      </c>
      <c r="L102" s="55">
        <f t="shared" si="20"/>
        <v>0</v>
      </c>
      <c r="M102" s="72">
        <v>255</v>
      </c>
      <c r="N102" s="73">
        <v>255</v>
      </c>
      <c r="O102" s="55">
        <f t="shared" si="21"/>
        <v>0</v>
      </c>
      <c r="P102" s="73">
        <v>8980.5</v>
      </c>
      <c r="Q102" s="72">
        <v>8980</v>
      </c>
      <c r="R102" s="55">
        <f t="shared" si="22"/>
        <v>0.5</v>
      </c>
      <c r="S102" s="72">
        <v>0</v>
      </c>
      <c r="T102" s="73">
        <v>0</v>
      </c>
      <c r="U102" s="56">
        <f t="shared" si="23"/>
        <v>0</v>
      </c>
      <c r="V102" s="51">
        <f t="shared" si="24"/>
        <v>10064.6</v>
      </c>
      <c r="W102" s="52">
        <f t="shared" si="25"/>
        <v>9440.9</v>
      </c>
      <c r="X102" s="53">
        <f t="shared" si="26"/>
        <v>623.70000000000073</v>
      </c>
      <c r="Y102" s="72">
        <v>8260.2000000000007</v>
      </c>
      <c r="Z102" s="73">
        <v>8166.2</v>
      </c>
      <c r="AA102" s="52">
        <f t="shared" si="27"/>
        <v>94.000000000000909</v>
      </c>
      <c r="AB102" s="73">
        <v>1444.4</v>
      </c>
      <c r="AC102" s="72">
        <v>928.8</v>
      </c>
      <c r="AD102" s="52">
        <f t="shared" si="28"/>
        <v>515.60000000000014</v>
      </c>
      <c r="AE102" s="72">
        <v>0</v>
      </c>
      <c r="AF102" s="73">
        <v>0</v>
      </c>
      <c r="AG102" s="52">
        <f t="shared" si="29"/>
        <v>0</v>
      </c>
      <c r="AH102" s="73">
        <v>360</v>
      </c>
      <c r="AI102" s="72">
        <v>345.9</v>
      </c>
      <c r="AJ102" s="53">
        <f t="shared" si="30"/>
        <v>14.100000000000023</v>
      </c>
    </row>
    <row r="103" spans="1:36" ht="25.5">
      <c r="A103" s="32">
        <v>83</v>
      </c>
      <c r="B103" s="63" t="s">
        <v>118</v>
      </c>
      <c r="C103" s="70">
        <v>9838.7000000000044</v>
      </c>
      <c r="D103" s="51">
        <f t="shared" si="16"/>
        <v>13770.6</v>
      </c>
      <c r="E103" s="52">
        <f t="shared" si="17"/>
        <v>13770.5</v>
      </c>
      <c r="F103" s="53">
        <f t="shared" si="18"/>
        <v>0.1000000000003638</v>
      </c>
      <c r="G103" s="68">
        <v>0</v>
      </c>
      <c r="H103" s="69">
        <v>0</v>
      </c>
      <c r="I103" s="55">
        <f t="shared" si="19"/>
        <v>0</v>
      </c>
      <c r="J103" s="72">
        <v>0</v>
      </c>
      <c r="K103" s="73">
        <v>0</v>
      </c>
      <c r="L103" s="55">
        <f t="shared" si="20"/>
        <v>0</v>
      </c>
      <c r="M103" s="72">
        <v>0</v>
      </c>
      <c r="N103" s="73">
        <v>0</v>
      </c>
      <c r="O103" s="55">
        <f t="shared" si="21"/>
        <v>0</v>
      </c>
      <c r="P103" s="73">
        <v>13770.6</v>
      </c>
      <c r="Q103" s="72">
        <v>13770.5</v>
      </c>
      <c r="R103" s="55">
        <f t="shared" si="22"/>
        <v>0.1000000000003638</v>
      </c>
      <c r="S103" s="72">
        <v>0</v>
      </c>
      <c r="T103" s="73">
        <v>0</v>
      </c>
      <c r="U103" s="56">
        <f t="shared" si="23"/>
        <v>0</v>
      </c>
      <c r="V103" s="51">
        <f t="shared" si="24"/>
        <v>23609.3</v>
      </c>
      <c r="W103" s="52">
        <f t="shared" si="25"/>
        <v>16218.699999999999</v>
      </c>
      <c r="X103" s="53">
        <f t="shared" si="26"/>
        <v>7390.6</v>
      </c>
      <c r="Y103" s="72">
        <v>16419.3</v>
      </c>
      <c r="Z103" s="73">
        <v>13738.3</v>
      </c>
      <c r="AA103" s="52">
        <f t="shared" si="27"/>
        <v>2681</v>
      </c>
      <c r="AB103" s="73">
        <v>4370</v>
      </c>
      <c r="AC103" s="72">
        <v>2480.4</v>
      </c>
      <c r="AD103" s="52">
        <f t="shared" si="28"/>
        <v>1889.6</v>
      </c>
      <c r="AE103" s="72">
        <v>0</v>
      </c>
      <c r="AF103" s="73">
        <v>0</v>
      </c>
      <c r="AG103" s="52">
        <f t="shared" si="29"/>
        <v>0</v>
      </c>
      <c r="AH103" s="73">
        <v>2820</v>
      </c>
      <c r="AI103" s="72">
        <v>0</v>
      </c>
      <c r="AJ103" s="53">
        <f t="shared" si="30"/>
        <v>2820</v>
      </c>
    </row>
    <row r="104" spans="1:36">
      <c r="A104" s="32">
        <v>84</v>
      </c>
      <c r="B104" s="62" t="s">
        <v>119</v>
      </c>
      <c r="C104" s="70">
        <v>2984.6000000000031</v>
      </c>
      <c r="D104" s="51">
        <f t="shared" si="16"/>
        <v>10019.200000000001</v>
      </c>
      <c r="E104" s="52">
        <f t="shared" si="17"/>
        <v>10018.9</v>
      </c>
      <c r="F104" s="53">
        <f t="shared" si="18"/>
        <v>0.30000000000109139</v>
      </c>
      <c r="G104" s="68">
        <v>0</v>
      </c>
      <c r="H104" s="69">
        <v>0</v>
      </c>
      <c r="I104" s="55">
        <f t="shared" si="19"/>
        <v>0</v>
      </c>
      <c r="J104" s="72">
        <v>0</v>
      </c>
      <c r="K104" s="73">
        <v>0</v>
      </c>
      <c r="L104" s="55">
        <f t="shared" si="20"/>
        <v>0</v>
      </c>
      <c r="M104" s="72">
        <v>0</v>
      </c>
      <c r="N104" s="73">
        <v>0</v>
      </c>
      <c r="O104" s="55">
        <f t="shared" si="21"/>
        <v>0</v>
      </c>
      <c r="P104" s="73">
        <v>10019.200000000001</v>
      </c>
      <c r="Q104" s="72">
        <v>10018.9</v>
      </c>
      <c r="R104" s="55">
        <f t="shared" si="22"/>
        <v>0.30000000000109139</v>
      </c>
      <c r="S104" s="72">
        <v>0</v>
      </c>
      <c r="T104" s="73">
        <v>0</v>
      </c>
      <c r="U104" s="56">
        <f t="shared" si="23"/>
        <v>0</v>
      </c>
      <c r="V104" s="51">
        <f t="shared" si="24"/>
        <v>13003.8</v>
      </c>
      <c r="W104" s="52">
        <f t="shared" si="25"/>
        <v>9026.6</v>
      </c>
      <c r="X104" s="53">
        <f t="shared" si="26"/>
        <v>3977.1999999999989</v>
      </c>
      <c r="Y104" s="72">
        <v>8353.7999999999993</v>
      </c>
      <c r="Z104" s="73">
        <v>7718.8</v>
      </c>
      <c r="AA104" s="52">
        <f t="shared" si="27"/>
        <v>634.99999999999909</v>
      </c>
      <c r="AB104" s="73">
        <v>4350</v>
      </c>
      <c r="AC104" s="72">
        <v>1307.8</v>
      </c>
      <c r="AD104" s="52">
        <f t="shared" si="28"/>
        <v>3042.2</v>
      </c>
      <c r="AE104" s="72">
        <v>0</v>
      </c>
      <c r="AF104" s="73">
        <v>0</v>
      </c>
      <c r="AG104" s="52">
        <f t="shared" si="29"/>
        <v>0</v>
      </c>
      <c r="AH104" s="73">
        <v>300</v>
      </c>
      <c r="AI104" s="72">
        <v>0</v>
      </c>
      <c r="AJ104" s="53">
        <f t="shared" si="30"/>
        <v>300</v>
      </c>
    </row>
    <row r="105" spans="1:36" ht="25.5">
      <c r="A105" s="32">
        <v>85</v>
      </c>
      <c r="B105" s="63" t="s">
        <v>120</v>
      </c>
      <c r="C105" s="70">
        <v>479.99999999999704</v>
      </c>
      <c r="D105" s="51">
        <f t="shared" si="16"/>
        <v>8965.7999999999993</v>
      </c>
      <c r="E105" s="52">
        <f t="shared" si="17"/>
        <v>8965.5</v>
      </c>
      <c r="F105" s="53">
        <f t="shared" si="18"/>
        <v>0.2999999999992724</v>
      </c>
      <c r="G105" s="68">
        <v>0</v>
      </c>
      <c r="H105" s="69">
        <v>0</v>
      </c>
      <c r="I105" s="55">
        <f t="shared" si="19"/>
        <v>0</v>
      </c>
      <c r="J105" s="72">
        <v>0</v>
      </c>
      <c r="K105" s="73">
        <v>0</v>
      </c>
      <c r="L105" s="55">
        <f t="shared" si="20"/>
        <v>0</v>
      </c>
      <c r="M105" s="72">
        <v>0</v>
      </c>
      <c r="N105" s="73">
        <v>0</v>
      </c>
      <c r="O105" s="55">
        <f t="shared" si="21"/>
        <v>0</v>
      </c>
      <c r="P105" s="73">
        <v>8965.7999999999993</v>
      </c>
      <c r="Q105" s="72">
        <v>8965.5</v>
      </c>
      <c r="R105" s="55">
        <f t="shared" si="22"/>
        <v>0.2999999999992724</v>
      </c>
      <c r="S105" s="72">
        <v>0</v>
      </c>
      <c r="T105" s="73">
        <v>0</v>
      </c>
      <c r="U105" s="56">
        <f t="shared" si="23"/>
        <v>0</v>
      </c>
      <c r="V105" s="51">
        <f t="shared" si="24"/>
        <v>9445.7999999999993</v>
      </c>
      <c r="W105" s="52">
        <f t="shared" si="25"/>
        <v>8366.2000000000007</v>
      </c>
      <c r="X105" s="53">
        <f t="shared" si="26"/>
        <v>1079.5999999999985</v>
      </c>
      <c r="Y105" s="72">
        <v>7830.8</v>
      </c>
      <c r="Z105" s="73">
        <v>7582.5</v>
      </c>
      <c r="AA105" s="52">
        <f t="shared" si="27"/>
        <v>248.30000000000018</v>
      </c>
      <c r="AB105" s="73">
        <v>1605</v>
      </c>
      <c r="AC105" s="72">
        <v>783.7</v>
      </c>
      <c r="AD105" s="52">
        <f t="shared" si="28"/>
        <v>821.3</v>
      </c>
      <c r="AE105" s="72">
        <v>0</v>
      </c>
      <c r="AF105" s="73">
        <v>0</v>
      </c>
      <c r="AG105" s="52">
        <f t="shared" si="29"/>
        <v>0</v>
      </c>
      <c r="AH105" s="73">
        <v>10</v>
      </c>
      <c r="AI105" s="72">
        <v>0</v>
      </c>
      <c r="AJ105" s="53">
        <f t="shared" si="30"/>
        <v>10</v>
      </c>
    </row>
    <row r="106" spans="1:36">
      <c r="A106" s="32">
        <v>86</v>
      </c>
      <c r="B106" s="62" t="s">
        <v>121</v>
      </c>
      <c r="C106" s="70">
        <v>746.40000000001749</v>
      </c>
      <c r="D106" s="51">
        <f t="shared" si="16"/>
        <v>18959.3</v>
      </c>
      <c r="E106" s="52">
        <f t="shared" si="17"/>
        <v>18958.900000000001</v>
      </c>
      <c r="F106" s="53">
        <f t="shared" si="18"/>
        <v>0.39999999999781721</v>
      </c>
      <c r="G106" s="68">
        <v>0</v>
      </c>
      <c r="H106" s="69">
        <v>0</v>
      </c>
      <c r="I106" s="55">
        <f t="shared" si="19"/>
        <v>0</v>
      </c>
      <c r="J106" s="72">
        <v>0</v>
      </c>
      <c r="K106" s="73">
        <v>0</v>
      </c>
      <c r="L106" s="55">
        <f t="shared" si="20"/>
        <v>0</v>
      </c>
      <c r="M106" s="72">
        <v>0</v>
      </c>
      <c r="N106" s="73">
        <v>0</v>
      </c>
      <c r="O106" s="55">
        <f t="shared" si="21"/>
        <v>0</v>
      </c>
      <c r="P106" s="73">
        <v>18959.3</v>
      </c>
      <c r="Q106" s="72">
        <v>18958.900000000001</v>
      </c>
      <c r="R106" s="55">
        <f t="shared" si="22"/>
        <v>0.39999999999781721</v>
      </c>
      <c r="S106" s="72">
        <v>0</v>
      </c>
      <c r="T106" s="73">
        <v>0</v>
      </c>
      <c r="U106" s="56">
        <f t="shared" si="23"/>
        <v>0</v>
      </c>
      <c r="V106" s="51">
        <f t="shared" si="24"/>
        <v>19705.7</v>
      </c>
      <c r="W106" s="52">
        <f t="shared" si="25"/>
        <v>17264.8</v>
      </c>
      <c r="X106" s="53">
        <f t="shared" si="26"/>
        <v>2440.9000000000015</v>
      </c>
      <c r="Y106" s="72">
        <v>15760.7</v>
      </c>
      <c r="Z106" s="73">
        <v>15731.1</v>
      </c>
      <c r="AA106" s="52">
        <f t="shared" si="27"/>
        <v>29.600000000000364</v>
      </c>
      <c r="AB106" s="73">
        <v>2825</v>
      </c>
      <c r="AC106" s="72">
        <v>1211.7</v>
      </c>
      <c r="AD106" s="52">
        <f t="shared" si="28"/>
        <v>1613.3</v>
      </c>
      <c r="AE106" s="72">
        <v>0</v>
      </c>
      <c r="AF106" s="73">
        <v>0</v>
      </c>
      <c r="AG106" s="52">
        <f t="shared" si="29"/>
        <v>0</v>
      </c>
      <c r="AH106" s="73">
        <v>1120</v>
      </c>
      <c r="AI106" s="72">
        <v>322</v>
      </c>
      <c r="AJ106" s="53">
        <f t="shared" si="30"/>
        <v>798</v>
      </c>
    </row>
    <row r="107" spans="1:36">
      <c r="A107" s="32">
        <v>87</v>
      </c>
      <c r="B107" s="62" t="s">
        <v>122</v>
      </c>
      <c r="C107" s="70">
        <v>19661.400000000001</v>
      </c>
      <c r="D107" s="51">
        <f t="shared" si="16"/>
        <v>16331.2</v>
      </c>
      <c r="E107" s="52">
        <f t="shared" si="17"/>
        <v>16310.9</v>
      </c>
      <c r="F107" s="53">
        <f t="shared" si="18"/>
        <v>20.300000000001091</v>
      </c>
      <c r="G107" s="68">
        <v>0</v>
      </c>
      <c r="H107" s="69">
        <v>0</v>
      </c>
      <c r="I107" s="55">
        <f t="shared" si="19"/>
        <v>0</v>
      </c>
      <c r="J107" s="72">
        <v>20</v>
      </c>
      <c r="K107" s="73">
        <v>0</v>
      </c>
      <c r="L107" s="55">
        <f t="shared" si="20"/>
        <v>20</v>
      </c>
      <c r="M107" s="72">
        <v>0</v>
      </c>
      <c r="N107" s="73">
        <v>0</v>
      </c>
      <c r="O107" s="55">
        <f t="shared" si="21"/>
        <v>0</v>
      </c>
      <c r="P107" s="73">
        <v>16311.2</v>
      </c>
      <c r="Q107" s="72">
        <v>16310.9</v>
      </c>
      <c r="R107" s="55">
        <f t="shared" si="22"/>
        <v>0.30000000000109139</v>
      </c>
      <c r="S107" s="72">
        <v>0</v>
      </c>
      <c r="T107" s="73">
        <v>0</v>
      </c>
      <c r="U107" s="56">
        <f t="shared" si="23"/>
        <v>0</v>
      </c>
      <c r="V107" s="51">
        <f t="shared" si="24"/>
        <v>35992.6</v>
      </c>
      <c r="W107" s="52">
        <f t="shared" si="25"/>
        <v>12003.2</v>
      </c>
      <c r="X107" s="53">
        <f t="shared" si="26"/>
        <v>23989.399999999998</v>
      </c>
      <c r="Y107" s="72">
        <v>13092.6</v>
      </c>
      <c r="Z107" s="73">
        <v>10954.1</v>
      </c>
      <c r="AA107" s="52">
        <f t="shared" si="27"/>
        <v>2138.5</v>
      </c>
      <c r="AB107" s="73">
        <v>12330</v>
      </c>
      <c r="AC107" s="72">
        <v>1030.5</v>
      </c>
      <c r="AD107" s="52">
        <f t="shared" si="28"/>
        <v>11299.5</v>
      </c>
      <c r="AE107" s="72">
        <v>0</v>
      </c>
      <c r="AF107" s="73">
        <v>0</v>
      </c>
      <c r="AG107" s="52">
        <f t="shared" si="29"/>
        <v>0</v>
      </c>
      <c r="AH107" s="73">
        <v>10570</v>
      </c>
      <c r="AI107" s="72">
        <v>18.600000000000001</v>
      </c>
      <c r="AJ107" s="53">
        <f t="shared" si="30"/>
        <v>10551.4</v>
      </c>
    </row>
    <row r="108" spans="1:36">
      <c r="A108" s="32">
        <v>88</v>
      </c>
      <c r="B108" s="62" t="s">
        <v>123</v>
      </c>
      <c r="C108" s="70">
        <v>4517.9000000000015</v>
      </c>
      <c r="D108" s="51">
        <f t="shared" si="16"/>
        <v>9951.7000000000007</v>
      </c>
      <c r="E108" s="52">
        <f t="shared" si="17"/>
        <v>9951.4</v>
      </c>
      <c r="F108" s="53">
        <f t="shared" si="18"/>
        <v>0.30000000000109139</v>
      </c>
      <c r="G108" s="68">
        <v>0</v>
      </c>
      <c r="H108" s="69">
        <v>0</v>
      </c>
      <c r="I108" s="55">
        <f t="shared" si="19"/>
        <v>0</v>
      </c>
      <c r="J108" s="72">
        <v>0</v>
      </c>
      <c r="K108" s="73">
        <v>0</v>
      </c>
      <c r="L108" s="55">
        <f t="shared" si="20"/>
        <v>0</v>
      </c>
      <c r="M108" s="72">
        <v>0</v>
      </c>
      <c r="N108" s="73">
        <v>0</v>
      </c>
      <c r="O108" s="55">
        <f t="shared" si="21"/>
        <v>0</v>
      </c>
      <c r="P108" s="73">
        <v>9951.7000000000007</v>
      </c>
      <c r="Q108" s="72">
        <v>9951.4</v>
      </c>
      <c r="R108" s="55">
        <f t="shared" si="22"/>
        <v>0.30000000000109139</v>
      </c>
      <c r="S108" s="72">
        <v>0</v>
      </c>
      <c r="T108" s="73">
        <v>0</v>
      </c>
      <c r="U108" s="56">
        <f t="shared" si="23"/>
        <v>0</v>
      </c>
      <c r="V108" s="51">
        <f t="shared" si="24"/>
        <v>14469.6</v>
      </c>
      <c r="W108" s="52">
        <f t="shared" si="25"/>
        <v>9707.6</v>
      </c>
      <c r="X108" s="53">
        <f t="shared" si="26"/>
        <v>4762</v>
      </c>
      <c r="Y108" s="72">
        <v>11293.6</v>
      </c>
      <c r="Z108" s="73">
        <v>7979.8</v>
      </c>
      <c r="AA108" s="52">
        <f t="shared" si="27"/>
        <v>3313.8</v>
      </c>
      <c r="AB108" s="73">
        <v>3066</v>
      </c>
      <c r="AC108" s="72">
        <v>1724.8</v>
      </c>
      <c r="AD108" s="52">
        <f t="shared" si="28"/>
        <v>1341.2</v>
      </c>
      <c r="AE108" s="72">
        <v>0</v>
      </c>
      <c r="AF108" s="73">
        <v>0</v>
      </c>
      <c r="AG108" s="52">
        <f t="shared" si="29"/>
        <v>0</v>
      </c>
      <c r="AH108" s="73">
        <v>110</v>
      </c>
      <c r="AI108" s="72">
        <v>3</v>
      </c>
      <c r="AJ108" s="53">
        <f t="shared" si="30"/>
        <v>107</v>
      </c>
    </row>
    <row r="109" spans="1:36">
      <c r="A109" s="32">
        <v>89</v>
      </c>
      <c r="B109" s="62" t="s">
        <v>124</v>
      </c>
      <c r="C109" s="70">
        <v>5915.7999999999984</v>
      </c>
      <c r="D109" s="51">
        <f t="shared" si="16"/>
        <v>12083</v>
      </c>
      <c r="E109" s="52">
        <f t="shared" si="17"/>
        <v>12076.4</v>
      </c>
      <c r="F109" s="53">
        <f t="shared" si="18"/>
        <v>6.6000000000003638</v>
      </c>
      <c r="G109" s="68">
        <v>0</v>
      </c>
      <c r="H109" s="69">
        <v>0</v>
      </c>
      <c r="I109" s="55">
        <f t="shared" si="19"/>
        <v>0</v>
      </c>
      <c r="J109" s="72">
        <v>6</v>
      </c>
      <c r="K109" s="73">
        <v>0</v>
      </c>
      <c r="L109" s="55">
        <f t="shared" si="20"/>
        <v>6</v>
      </c>
      <c r="M109" s="72">
        <v>0</v>
      </c>
      <c r="N109" s="73">
        <v>0</v>
      </c>
      <c r="O109" s="55">
        <f t="shared" si="21"/>
        <v>0</v>
      </c>
      <c r="P109" s="73">
        <v>12077</v>
      </c>
      <c r="Q109" s="72">
        <v>12076.4</v>
      </c>
      <c r="R109" s="55">
        <f t="shared" si="22"/>
        <v>0.6000000000003638</v>
      </c>
      <c r="S109" s="72">
        <v>0</v>
      </c>
      <c r="T109" s="73">
        <v>0</v>
      </c>
      <c r="U109" s="56">
        <f t="shared" si="23"/>
        <v>0</v>
      </c>
      <c r="V109" s="51">
        <f t="shared" si="24"/>
        <v>17998.8</v>
      </c>
      <c r="W109" s="52">
        <f t="shared" si="25"/>
        <v>13731.300000000001</v>
      </c>
      <c r="X109" s="53">
        <f t="shared" si="26"/>
        <v>4267.4999999999982</v>
      </c>
      <c r="Y109" s="72">
        <v>13753.3</v>
      </c>
      <c r="Z109" s="73">
        <v>11513.7</v>
      </c>
      <c r="AA109" s="52">
        <f t="shared" si="27"/>
        <v>2239.5999999999985</v>
      </c>
      <c r="AB109" s="73">
        <v>3600.5</v>
      </c>
      <c r="AC109" s="72">
        <v>1717.6</v>
      </c>
      <c r="AD109" s="52">
        <f t="shared" si="28"/>
        <v>1882.9</v>
      </c>
      <c r="AE109" s="72">
        <v>0</v>
      </c>
      <c r="AF109" s="73">
        <v>0</v>
      </c>
      <c r="AG109" s="52">
        <f t="shared" si="29"/>
        <v>0</v>
      </c>
      <c r="AH109" s="73">
        <v>645</v>
      </c>
      <c r="AI109" s="72">
        <v>500</v>
      </c>
      <c r="AJ109" s="53">
        <f t="shared" si="30"/>
        <v>145</v>
      </c>
    </row>
    <row r="110" spans="1:36" ht="25.5">
      <c r="A110" s="32">
        <v>90</v>
      </c>
      <c r="B110" s="63" t="s">
        <v>125</v>
      </c>
      <c r="C110" s="70">
        <v>573.4</v>
      </c>
      <c r="D110" s="51">
        <f t="shared" si="16"/>
        <v>8406</v>
      </c>
      <c r="E110" s="52">
        <f t="shared" si="17"/>
        <v>8405.7000000000007</v>
      </c>
      <c r="F110" s="53">
        <f t="shared" si="18"/>
        <v>0.2999999999992724</v>
      </c>
      <c r="G110" s="68">
        <v>0</v>
      </c>
      <c r="H110" s="69">
        <v>0</v>
      </c>
      <c r="I110" s="55">
        <f t="shared" si="19"/>
        <v>0</v>
      </c>
      <c r="J110" s="72">
        <v>0</v>
      </c>
      <c r="K110" s="73">
        <v>0</v>
      </c>
      <c r="L110" s="55">
        <f t="shared" si="20"/>
        <v>0</v>
      </c>
      <c r="M110" s="72">
        <v>0</v>
      </c>
      <c r="N110" s="73">
        <v>0</v>
      </c>
      <c r="O110" s="55">
        <f t="shared" si="21"/>
        <v>0</v>
      </c>
      <c r="P110" s="73">
        <v>8406</v>
      </c>
      <c r="Q110" s="72">
        <v>8405.7000000000007</v>
      </c>
      <c r="R110" s="55">
        <f t="shared" si="22"/>
        <v>0.2999999999992724</v>
      </c>
      <c r="S110" s="72">
        <v>0</v>
      </c>
      <c r="T110" s="73">
        <v>0</v>
      </c>
      <c r="U110" s="56">
        <f t="shared" si="23"/>
        <v>0</v>
      </c>
      <c r="V110" s="51">
        <f t="shared" si="24"/>
        <v>8979.4</v>
      </c>
      <c r="W110" s="52">
        <f t="shared" si="25"/>
        <v>6529.6</v>
      </c>
      <c r="X110" s="53">
        <f t="shared" si="26"/>
        <v>2449.7999999999993</v>
      </c>
      <c r="Y110" s="72">
        <v>7693</v>
      </c>
      <c r="Z110" s="73">
        <v>6350</v>
      </c>
      <c r="AA110" s="52">
        <f t="shared" si="27"/>
        <v>1343</v>
      </c>
      <c r="AB110" s="73">
        <v>1056.4000000000001</v>
      </c>
      <c r="AC110" s="72">
        <v>179.6</v>
      </c>
      <c r="AD110" s="52">
        <f t="shared" si="28"/>
        <v>876.80000000000007</v>
      </c>
      <c r="AE110" s="72">
        <v>0</v>
      </c>
      <c r="AF110" s="73">
        <v>0</v>
      </c>
      <c r="AG110" s="52">
        <f t="shared" si="29"/>
        <v>0</v>
      </c>
      <c r="AH110" s="73">
        <v>230</v>
      </c>
      <c r="AI110" s="72">
        <v>0</v>
      </c>
      <c r="AJ110" s="53">
        <f t="shared" si="30"/>
        <v>230</v>
      </c>
    </row>
    <row r="111" spans="1:36">
      <c r="A111" s="32">
        <v>91</v>
      </c>
      <c r="B111" s="62" t="s">
        <v>126</v>
      </c>
      <c r="C111" s="70">
        <v>7124.3999999999896</v>
      </c>
      <c r="D111" s="51">
        <f t="shared" si="16"/>
        <v>11754.9</v>
      </c>
      <c r="E111" s="52">
        <f t="shared" si="17"/>
        <v>11754.7</v>
      </c>
      <c r="F111" s="53">
        <f t="shared" si="18"/>
        <v>0.19999999999890861</v>
      </c>
      <c r="G111" s="68">
        <v>0</v>
      </c>
      <c r="H111" s="69">
        <v>0</v>
      </c>
      <c r="I111" s="55">
        <f t="shared" si="19"/>
        <v>0</v>
      </c>
      <c r="J111" s="72">
        <v>0</v>
      </c>
      <c r="K111" s="73">
        <v>0</v>
      </c>
      <c r="L111" s="55">
        <f t="shared" si="20"/>
        <v>0</v>
      </c>
      <c r="M111" s="72">
        <v>0</v>
      </c>
      <c r="N111" s="73">
        <v>0</v>
      </c>
      <c r="O111" s="55">
        <f t="shared" si="21"/>
        <v>0</v>
      </c>
      <c r="P111" s="73">
        <v>11754.9</v>
      </c>
      <c r="Q111" s="72">
        <v>11754.7</v>
      </c>
      <c r="R111" s="55">
        <f t="shared" si="22"/>
        <v>0.19999999999890861</v>
      </c>
      <c r="S111" s="72">
        <v>0</v>
      </c>
      <c r="T111" s="73">
        <v>0</v>
      </c>
      <c r="U111" s="56">
        <f t="shared" si="23"/>
        <v>0</v>
      </c>
      <c r="V111" s="51">
        <f t="shared" si="24"/>
        <v>18879.3</v>
      </c>
      <c r="W111" s="52">
        <f t="shared" si="25"/>
        <v>10894.800000000001</v>
      </c>
      <c r="X111" s="53">
        <f t="shared" si="26"/>
        <v>7984.4999999999982</v>
      </c>
      <c r="Y111" s="72">
        <v>14639.3</v>
      </c>
      <c r="Z111" s="73">
        <v>9132.2000000000007</v>
      </c>
      <c r="AA111" s="52">
        <f t="shared" si="27"/>
        <v>5507.0999999999985</v>
      </c>
      <c r="AB111" s="73">
        <v>3010</v>
      </c>
      <c r="AC111" s="72">
        <v>1094.5999999999999</v>
      </c>
      <c r="AD111" s="52">
        <f t="shared" si="28"/>
        <v>1915.4</v>
      </c>
      <c r="AE111" s="72">
        <v>0</v>
      </c>
      <c r="AF111" s="73">
        <v>0</v>
      </c>
      <c r="AG111" s="52">
        <f t="shared" si="29"/>
        <v>0</v>
      </c>
      <c r="AH111" s="73">
        <v>1230</v>
      </c>
      <c r="AI111" s="72">
        <v>668</v>
      </c>
      <c r="AJ111" s="53">
        <f t="shared" si="30"/>
        <v>562</v>
      </c>
    </row>
    <row r="112" spans="1:36" ht="25.5">
      <c r="A112" s="32">
        <v>92</v>
      </c>
      <c r="B112" s="63" t="s">
        <v>127</v>
      </c>
      <c r="C112" s="70">
        <v>14036.999999999982</v>
      </c>
      <c r="D112" s="51">
        <f t="shared" si="16"/>
        <v>16142.4</v>
      </c>
      <c r="E112" s="52">
        <f t="shared" si="17"/>
        <v>16152</v>
      </c>
      <c r="F112" s="53">
        <f t="shared" si="18"/>
        <v>-9.6000000000003638</v>
      </c>
      <c r="G112" s="68">
        <v>0</v>
      </c>
      <c r="H112" s="69">
        <v>0</v>
      </c>
      <c r="I112" s="55">
        <f t="shared" si="19"/>
        <v>0</v>
      </c>
      <c r="J112" s="72">
        <v>0</v>
      </c>
      <c r="K112" s="73">
        <v>0</v>
      </c>
      <c r="L112" s="55">
        <f t="shared" si="20"/>
        <v>0</v>
      </c>
      <c r="M112" s="72">
        <v>0</v>
      </c>
      <c r="N112" s="73">
        <v>0</v>
      </c>
      <c r="O112" s="55">
        <f t="shared" si="21"/>
        <v>0</v>
      </c>
      <c r="P112" s="73">
        <v>16142.4</v>
      </c>
      <c r="Q112" s="72">
        <v>16152</v>
      </c>
      <c r="R112" s="55">
        <f t="shared" si="22"/>
        <v>-9.6000000000003638</v>
      </c>
      <c r="S112" s="72">
        <v>0</v>
      </c>
      <c r="T112" s="73">
        <v>0</v>
      </c>
      <c r="U112" s="56">
        <f t="shared" si="23"/>
        <v>0</v>
      </c>
      <c r="V112" s="51">
        <f t="shared" si="24"/>
        <v>30179.4</v>
      </c>
      <c r="W112" s="52">
        <f t="shared" si="25"/>
        <v>14830.2</v>
      </c>
      <c r="X112" s="53">
        <f t="shared" si="26"/>
        <v>15349.2</v>
      </c>
      <c r="Y112" s="72">
        <v>18960</v>
      </c>
      <c r="Z112" s="73">
        <v>12317.7</v>
      </c>
      <c r="AA112" s="52">
        <f t="shared" si="27"/>
        <v>6642.2999999999993</v>
      </c>
      <c r="AB112" s="73">
        <v>8119.4</v>
      </c>
      <c r="AC112" s="72">
        <v>2512.5</v>
      </c>
      <c r="AD112" s="52">
        <f t="shared" si="28"/>
        <v>5606.9</v>
      </c>
      <c r="AE112" s="72">
        <v>0</v>
      </c>
      <c r="AF112" s="73">
        <v>0</v>
      </c>
      <c r="AG112" s="52">
        <f t="shared" si="29"/>
        <v>0</v>
      </c>
      <c r="AH112" s="73">
        <v>3100</v>
      </c>
      <c r="AI112" s="72">
        <v>0</v>
      </c>
      <c r="AJ112" s="53">
        <f t="shared" si="30"/>
        <v>3100</v>
      </c>
    </row>
    <row r="113" spans="1:36">
      <c r="A113" s="32">
        <v>93</v>
      </c>
      <c r="B113" s="62" t="s">
        <v>128</v>
      </c>
      <c r="C113" s="70">
        <v>4664.4000000000069</v>
      </c>
      <c r="D113" s="51">
        <f t="shared" si="16"/>
        <v>12206.900000000001</v>
      </c>
      <c r="E113" s="52">
        <f t="shared" si="17"/>
        <v>12183.5</v>
      </c>
      <c r="F113" s="53">
        <f t="shared" si="18"/>
        <v>23.400000000001455</v>
      </c>
      <c r="G113" s="68">
        <v>0</v>
      </c>
      <c r="H113" s="69">
        <v>0</v>
      </c>
      <c r="I113" s="55">
        <f t="shared" si="19"/>
        <v>0</v>
      </c>
      <c r="J113" s="72">
        <v>0</v>
      </c>
      <c r="K113" s="73">
        <v>0</v>
      </c>
      <c r="L113" s="55">
        <f t="shared" si="20"/>
        <v>0</v>
      </c>
      <c r="M113" s="72">
        <v>23.2</v>
      </c>
      <c r="N113" s="73">
        <v>0</v>
      </c>
      <c r="O113" s="55">
        <f t="shared" si="21"/>
        <v>23.2</v>
      </c>
      <c r="P113" s="73">
        <v>12183.7</v>
      </c>
      <c r="Q113" s="72">
        <v>12183.5</v>
      </c>
      <c r="R113" s="55">
        <f t="shared" si="22"/>
        <v>0.2000000000007276</v>
      </c>
      <c r="S113" s="72">
        <v>0</v>
      </c>
      <c r="T113" s="73">
        <v>0</v>
      </c>
      <c r="U113" s="56">
        <f t="shared" si="23"/>
        <v>0</v>
      </c>
      <c r="V113" s="51">
        <f t="shared" si="24"/>
        <v>16871.3</v>
      </c>
      <c r="W113" s="52">
        <f t="shared" si="25"/>
        <v>16147.4</v>
      </c>
      <c r="X113" s="53">
        <f t="shared" si="26"/>
        <v>723.89999999999964</v>
      </c>
      <c r="Y113" s="72">
        <v>14001.3</v>
      </c>
      <c r="Z113" s="73">
        <v>13790.4</v>
      </c>
      <c r="AA113" s="52">
        <f t="shared" si="27"/>
        <v>210.89999999999964</v>
      </c>
      <c r="AB113" s="73">
        <v>2860</v>
      </c>
      <c r="AC113" s="72">
        <v>2354</v>
      </c>
      <c r="AD113" s="52">
        <f t="shared" si="28"/>
        <v>506</v>
      </c>
      <c r="AE113" s="72">
        <v>0</v>
      </c>
      <c r="AF113" s="73">
        <v>0</v>
      </c>
      <c r="AG113" s="52">
        <f t="shared" si="29"/>
        <v>0</v>
      </c>
      <c r="AH113" s="73">
        <v>10</v>
      </c>
      <c r="AI113" s="72">
        <v>3</v>
      </c>
      <c r="AJ113" s="53">
        <f t="shared" si="30"/>
        <v>7</v>
      </c>
    </row>
    <row r="114" spans="1:36" ht="25.5">
      <c r="A114" s="32">
        <v>94</v>
      </c>
      <c r="B114" s="62" t="s">
        <v>129</v>
      </c>
      <c r="C114" s="70">
        <v>7375.5999999999985</v>
      </c>
      <c r="D114" s="51">
        <f t="shared" si="16"/>
        <v>12379.7</v>
      </c>
      <c r="E114" s="52">
        <f t="shared" si="17"/>
        <v>12379.3</v>
      </c>
      <c r="F114" s="53">
        <f t="shared" si="18"/>
        <v>0.40000000000145519</v>
      </c>
      <c r="G114" s="68">
        <v>0</v>
      </c>
      <c r="H114" s="69">
        <v>0</v>
      </c>
      <c r="I114" s="55">
        <f t="shared" si="19"/>
        <v>0</v>
      </c>
      <c r="J114" s="72">
        <v>0</v>
      </c>
      <c r="K114" s="73">
        <v>0</v>
      </c>
      <c r="L114" s="55">
        <f t="shared" si="20"/>
        <v>0</v>
      </c>
      <c r="M114" s="72">
        <v>0</v>
      </c>
      <c r="N114" s="73">
        <v>0</v>
      </c>
      <c r="O114" s="55">
        <f t="shared" si="21"/>
        <v>0</v>
      </c>
      <c r="P114" s="73">
        <v>12379.7</v>
      </c>
      <c r="Q114" s="72">
        <v>12379.3</v>
      </c>
      <c r="R114" s="55">
        <f t="shared" si="22"/>
        <v>0.40000000000145519</v>
      </c>
      <c r="S114" s="72">
        <v>0</v>
      </c>
      <c r="T114" s="73">
        <v>0</v>
      </c>
      <c r="U114" s="56">
        <f t="shared" si="23"/>
        <v>0</v>
      </c>
      <c r="V114" s="51">
        <f t="shared" si="24"/>
        <v>19755.3</v>
      </c>
      <c r="W114" s="52">
        <f t="shared" si="25"/>
        <v>9869</v>
      </c>
      <c r="X114" s="53">
        <f t="shared" si="26"/>
        <v>9886.2999999999993</v>
      </c>
      <c r="Y114" s="72">
        <v>13789.8</v>
      </c>
      <c r="Z114" s="73">
        <v>8945</v>
      </c>
      <c r="AA114" s="52">
        <f t="shared" si="27"/>
        <v>4844.7999999999993</v>
      </c>
      <c r="AB114" s="73">
        <v>5615.5</v>
      </c>
      <c r="AC114" s="72">
        <v>924</v>
      </c>
      <c r="AD114" s="52">
        <f t="shared" si="28"/>
        <v>4691.5</v>
      </c>
      <c r="AE114" s="72">
        <v>0</v>
      </c>
      <c r="AF114" s="73">
        <v>0</v>
      </c>
      <c r="AG114" s="52">
        <f t="shared" si="29"/>
        <v>0</v>
      </c>
      <c r="AH114" s="73">
        <v>350</v>
      </c>
      <c r="AI114" s="72">
        <v>0</v>
      </c>
      <c r="AJ114" s="53">
        <f t="shared" si="30"/>
        <v>350</v>
      </c>
    </row>
    <row r="115" spans="1:36">
      <c r="A115" s="32">
        <v>95</v>
      </c>
      <c r="B115" s="62" t="s">
        <v>130</v>
      </c>
      <c r="C115" s="71">
        <v>14925.7</v>
      </c>
      <c r="D115" s="51">
        <f t="shared" si="16"/>
        <v>22461.9</v>
      </c>
      <c r="E115" s="52">
        <f t="shared" si="17"/>
        <v>22463.9</v>
      </c>
      <c r="F115" s="53">
        <f t="shared" si="18"/>
        <v>-2</v>
      </c>
      <c r="G115" s="68">
        <v>0</v>
      </c>
      <c r="H115" s="69">
        <v>0</v>
      </c>
      <c r="I115" s="55">
        <f t="shared" si="19"/>
        <v>0</v>
      </c>
      <c r="J115" s="72">
        <v>0</v>
      </c>
      <c r="K115" s="73">
        <v>0</v>
      </c>
      <c r="L115" s="55">
        <f t="shared" si="20"/>
        <v>0</v>
      </c>
      <c r="M115" s="72">
        <v>0</v>
      </c>
      <c r="N115" s="73">
        <v>0</v>
      </c>
      <c r="O115" s="55">
        <f t="shared" si="21"/>
        <v>0</v>
      </c>
      <c r="P115" s="73">
        <v>22454.400000000001</v>
      </c>
      <c r="Q115" s="72">
        <v>22453.9</v>
      </c>
      <c r="R115" s="55">
        <f t="shared" si="22"/>
        <v>0.5</v>
      </c>
      <c r="S115" s="72">
        <v>7.5</v>
      </c>
      <c r="T115" s="73">
        <v>10</v>
      </c>
      <c r="U115" s="56">
        <f t="shared" si="23"/>
        <v>-2.5</v>
      </c>
      <c r="V115" s="51">
        <f t="shared" si="24"/>
        <v>37387.599999999999</v>
      </c>
      <c r="W115" s="52">
        <f t="shared" si="25"/>
        <v>15923.4</v>
      </c>
      <c r="X115" s="53">
        <f t="shared" si="26"/>
        <v>21464.199999999997</v>
      </c>
      <c r="Y115" s="72">
        <v>26772.6</v>
      </c>
      <c r="Z115" s="73">
        <v>14384.4</v>
      </c>
      <c r="AA115" s="52">
        <f t="shared" si="27"/>
        <v>12388.199999999999</v>
      </c>
      <c r="AB115" s="73">
        <v>7965</v>
      </c>
      <c r="AC115" s="72">
        <v>1539</v>
      </c>
      <c r="AD115" s="52">
        <f t="shared" si="28"/>
        <v>6426</v>
      </c>
      <c r="AE115" s="72">
        <v>0</v>
      </c>
      <c r="AF115" s="73">
        <v>0</v>
      </c>
      <c r="AG115" s="52">
        <f t="shared" si="29"/>
        <v>0</v>
      </c>
      <c r="AH115" s="73">
        <v>2650</v>
      </c>
      <c r="AI115" s="72">
        <v>0</v>
      </c>
      <c r="AJ115" s="53">
        <f t="shared" si="30"/>
        <v>2650</v>
      </c>
    </row>
    <row r="116" spans="1:36">
      <c r="A116" s="32">
        <v>96</v>
      </c>
      <c r="B116" s="64" t="s">
        <v>131</v>
      </c>
      <c r="C116" s="70">
        <v>6851.4999999999982</v>
      </c>
      <c r="D116" s="51">
        <f t="shared" si="16"/>
        <v>5124.5</v>
      </c>
      <c r="E116" s="52">
        <f t="shared" si="17"/>
        <v>5124.2</v>
      </c>
      <c r="F116" s="53">
        <f t="shared" si="18"/>
        <v>0.3000000000001819</v>
      </c>
      <c r="G116" s="68">
        <v>0</v>
      </c>
      <c r="H116" s="69">
        <v>0</v>
      </c>
      <c r="I116" s="55">
        <f t="shared" si="19"/>
        <v>0</v>
      </c>
      <c r="J116" s="72">
        <v>0</v>
      </c>
      <c r="K116" s="73">
        <v>0</v>
      </c>
      <c r="L116" s="55">
        <f t="shared" si="20"/>
        <v>0</v>
      </c>
      <c r="M116" s="72">
        <v>0</v>
      </c>
      <c r="N116" s="73">
        <v>0</v>
      </c>
      <c r="O116" s="55">
        <f t="shared" si="21"/>
        <v>0</v>
      </c>
      <c r="P116" s="73">
        <v>5124.5</v>
      </c>
      <c r="Q116" s="72">
        <v>5124.2</v>
      </c>
      <c r="R116" s="55">
        <f t="shared" si="22"/>
        <v>0.3000000000001819</v>
      </c>
      <c r="S116" s="72">
        <v>0</v>
      </c>
      <c r="T116" s="73">
        <v>0</v>
      </c>
      <c r="U116" s="56">
        <f t="shared" si="23"/>
        <v>0</v>
      </c>
      <c r="V116" s="51">
        <f t="shared" si="24"/>
        <v>11976</v>
      </c>
      <c r="W116" s="52">
        <f t="shared" si="25"/>
        <v>4219.5</v>
      </c>
      <c r="X116" s="53">
        <f t="shared" si="26"/>
        <v>7756.5</v>
      </c>
      <c r="Y116" s="72">
        <v>5810.1</v>
      </c>
      <c r="Z116" s="73">
        <v>3966.3</v>
      </c>
      <c r="AA116" s="52">
        <f t="shared" si="27"/>
        <v>1843.8000000000002</v>
      </c>
      <c r="AB116" s="73">
        <v>502</v>
      </c>
      <c r="AC116" s="72">
        <v>253.2</v>
      </c>
      <c r="AD116" s="52">
        <f t="shared" si="28"/>
        <v>248.8</v>
      </c>
      <c r="AE116" s="72">
        <v>0</v>
      </c>
      <c r="AF116" s="73">
        <v>0</v>
      </c>
      <c r="AG116" s="52">
        <f t="shared" si="29"/>
        <v>0</v>
      </c>
      <c r="AH116" s="73">
        <v>5663.9</v>
      </c>
      <c r="AI116" s="72">
        <v>0</v>
      </c>
      <c r="AJ116" s="53">
        <f t="shared" si="30"/>
        <v>5663.9</v>
      </c>
    </row>
    <row r="117" spans="1:36">
      <c r="A117" s="32">
        <v>97</v>
      </c>
      <c r="B117" s="65" t="s">
        <v>132</v>
      </c>
      <c r="C117" s="70">
        <v>1395.1999999999928</v>
      </c>
      <c r="D117" s="51">
        <f t="shared" si="16"/>
        <v>5792</v>
      </c>
      <c r="E117" s="52">
        <f t="shared" si="17"/>
        <v>5791.8</v>
      </c>
      <c r="F117" s="53">
        <f t="shared" si="18"/>
        <v>0.1999999999998181</v>
      </c>
      <c r="G117" s="68">
        <v>0</v>
      </c>
      <c r="H117" s="69">
        <v>0</v>
      </c>
      <c r="I117" s="55">
        <f t="shared" si="19"/>
        <v>0</v>
      </c>
      <c r="J117" s="72">
        <v>0</v>
      </c>
      <c r="K117" s="73">
        <v>0</v>
      </c>
      <c r="L117" s="55">
        <f t="shared" si="20"/>
        <v>0</v>
      </c>
      <c r="M117" s="72">
        <v>0</v>
      </c>
      <c r="N117" s="73">
        <v>0</v>
      </c>
      <c r="O117" s="55">
        <f t="shared" si="21"/>
        <v>0</v>
      </c>
      <c r="P117" s="73">
        <v>5792</v>
      </c>
      <c r="Q117" s="72">
        <v>5791.8</v>
      </c>
      <c r="R117" s="55">
        <f t="shared" si="22"/>
        <v>0.1999999999998181</v>
      </c>
      <c r="S117" s="72">
        <v>0</v>
      </c>
      <c r="T117" s="73">
        <v>0</v>
      </c>
      <c r="U117" s="56">
        <f t="shared" si="23"/>
        <v>0</v>
      </c>
      <c r="V117" s="51">
        <f t="shared" si="24"/>
        <v>7187.2</v>
      </c>
      <c r="W117" s="52">
        <f t="shared" si="25"/>
        <v>7154.7</v>
      </c>
      <c r="X117" s="53">
        <f t="shared" si="26"/>
        <v>32.5</v>
      </c>
      <c r="Y117" s="72">
        <v>5184.2</v>
      </c>
      <c r="Z117" s="73">
        <v>5160.7</v>
      </c>
      <c r="AA117" s="52">
        <f t="shared" si="27"/>
        <v>23.5</v>
      </c>
      <c r="AB117" s="73">
        <v>2003</v>
      </c>
      <c r="AC117" s="72">
        <v>1994</v>
      </c>
      <c r="AD117" s="52">
        <f t="shared" si="28"/>
        <v>9</v>
      </c>
      <c r="AE117" s="72">
        <v>0</v>
      </c>
      <c r="AF117" s="73">
        <v>0</v>
      </c>
      <c r="AG117" s="52">
        <f t="shared" si="29"/>
        <v>0</v>
      </c>
      <c r="AH117" s="73">
        <v>0</v>
      </c>
      <c r="AI117" s="72">
        <v>0</v>
      </c>
      <c r="AJ117" s="53">
        <f t="shared" si="30"/>
        <v>0</v>
      </c>
    </row>
    <row r="118" spans="1:36" ht="25.5">
      <c r="A118" s="32">
        <v>98</v>
      </c>
      <c r="B118" s="65" t="s">
        <v>133</v>
      </c>
      <c r="C118" s="70">
        <v>2763.6000000000035</v>
      </c>
      <c r="D118" s="51">
        <f t="shared" si="16"/>
        <v>5328.1</v>
      </c>
      <c r="E118" s="52">
        <f t="shared" si="17"/>
        <v>5327.6</v>
      </c>
      <c r="F118" s="53">
        <f t="shared" si="18"/>
        <v>0.5</v>
      </c>
      <c r="G118" s="68">
        <v>0</v>
      </c>
      <c r="H118" s="69">
        <v>0</v>
      </c>
      <c r="I118" s="55">
        <f t="shared" si="19"/>
        <v>0</v>
      </c>
      <c r="J118" s="72">
        <v>0</v>
      </c>
      <c r="K118" s="73">
        <v>0</v>
      </c>
      <c r="L118" s="55">
        <f t="shared" si="20"/>
        <v>0</v>
      </c>
      <c r="M118" s="72">
        <v>0</v>
      </c>
      <c r="N118" s="73">
        <v>0</v>
      </c>
      <c r="O118" s="55">
        <f t="shared" si="21"/>
        <v>0</v>
      </c>
      <c r="P118" s="73">
        <v>5328.1</v>
      </c>
      <c r="Q118" s="72">
        <v>5327.6</v>
      </c>
      <c r="R118" s="55">
        <f t="shared" si="22"/>
        <v>0.5</v>
      </c>
      <c r="S118" s="72">
        <v>0</v>
      </c>
      <c r="T118" s="73">
        <v>0</v>
      </c>
      <c r="U118" s="56">
        <f t="shared" si="23"/>
        <v>0</v>
      </c>
      <c r="V118" s="51">
        <f t="shared" si="24"/>
        <v>8091.7</v>
      </c>
      <c r="W118" s="52">
        <f t="shared" si="25"/>
        <v>6228.3</v>
      </c>
      <c r="X118" s="53">
        <f t="shared" si="26"/>
        <v>1863.3999999999996</v>
      </c>
      <c r="Y118" s="72">
        <v>6811.2</v>
      </c>
      <c r="Z118" s="73">
        <v>5500.8</v>
      </c>
      <c r="AA118" s="52">
        <f t="shared" si="27"/>
        <v>1310.3999999999996</v>
      </c>
      <c r="AB118" s="73">
        <v>1077.5</v>
      </c>
      <c r="AC118" s="72">
        <v>718.5</v>
      </c>
      <c r="AD118" s="52">
        <f t="shared" si="28"/>
        <v>359</v>
      </c>
      <c r="AE118" s="72">
        <v>0</v>
      </c>
      <c r="AF118" s="73">
        <v>0</v>
      </c>
      <c r="AG118" s="52">
        <f t="shared" si="29"/>
        <v>0</v>
      </c>
      <c r="AH118" s="73">
        <v>203</v>
      </c>
      <c r="AI118" s="72">
        <v>9</v>
      </c>
      <c r="AJ118" s="53">
        <f t="shared" si="30"/>
        <v>194</v>
      </c>
    </row>
    <row r="119" spans="1:36">
      <c r="A119" s="32">
        <v>99</v>
      </c>
      <c r="B119" s="65" t="s">
        <v>134</v>
      </c>
      <c r="C119" s="70">
        <v>1239.2000000000016</v>
      </c>
      <c r="D119" s="51">
        <f t="shared" si="16"/>
        <v>6141</v>
      </c>
      <c r="E119" s="52">
        <f t="shared" si="17"/>
        <v>6140.7</v>
      </c>
      <c r="F119" s="53">
        <f t="shared" si="18"/>
        <v>0.3000000000001819</v>
      </c>
      <c r="G119" s="68">
        <v>0</v>
      </c>
      <c r="H119" s="69">
        <v>0</v>
      </c>
      <c r="I119" s="55">
        <f t="shared" si="19"/>
        <v>0</v>
      </c>
      <c r="J119" s="72">
        <v>0</v>
      </c>
      <c r="K119" s="73">
        <v>0</v>
      </c>
      <c r="L119" s="55">
        <f t="shared" si="20"/>
        <v>0</v>
      </c>
      <c r="M119" s="72">
        <v>0</v>
      </c>
      <c r="N119" s="73">
        <v>0</v>
      </c>
      <c r="O119" s="55">
        <f t="shared" si="21"/>
        <v>0</v>
      </c>
      <c r="P119" s="73">
        <v>6141</v>
      </c>
      <c r="Q119" s="72">
        <v>6140.7</v>
      </c>
      <c r="R119" s="55">
        <f t="shared" si="22"/>
        <v>0.3000000000001819</v>
      </c>
      <c r="S119" s="72">
        <v>0</v>
      </c>
      <c r="T119" s="73">
        <v>0</v>
      </c>
      <c r="U119" s="56">
        <f t="shared" si="23"/>
        <v>0</v>
      </c>
      <c r="V119" s="51">
        <f t="shared" si="24"/>
        <v>7380.2</v>
      </c>
      <c r="W119" s="52">
        <f t="shared" si="25"/>
        <v>6309.7</v>
      </c>
      <c r="X119" s="53">
        <f t="shared" si="26"/>
        <v>1070.5</v>
      </c>
      <c r="Y119" s="72">
        <v>6675.7</v>
      </c>
      <c r="Z119" s="73">
        <v>5986.9</v>
      </c>
      <c r="AA119" s="52">
        <f t="shared" si="27"/>
        <v>688.80000000000018</v>
      </c>
      <c r="AB119" s="73">
        <v>664.5</v>
      </c>
      <c r="AC119" s="72">
        <v>307.8</v>
      </c>
      <c r="AD119" s="52">
        <f t="shared" si="28"/>
        <v>356.7</v>
      </c>
      <c r="AE119" s="72">
        <v>0</v>
      </c>
      <c r="AF119" s="73">
        <v>0</v>
      </c>
      <c r="AG119" s="52">
        <f t="shared" si="29"/>
        <v>0</v>
      </c>
      <c r="AH119" s="73">
        <v>40</v>
      </c>
      <c r="AI119" s="72">
        <v>15</v>
      </c>
      <c r="AJ119" s="53">
        <f t="shared" si="30"/>
        <v>25</v>
      </c>
    </row>
    <row r="120" spans="1:36">
      <c r="A120" s="32">
        <v>100</v>
      </c>
      <c r="B120" s="65" t="s">
        <v>135</v>
      </c>
      <c r="C120" s="70">
        <v>1035.5999999999992</v>
      </c>
      <c r="D120" s="51">
        <f t="shared" si="16"/>
        <v>7131.4</v>
      </c>
      <c r="E120" s="52">
        <f t="shared" si="17"/>
        <v>7265.5999999999995</v>
      </c>
      <c r="F120" s="53">
        <f t="shared" si="18"/>
        <v>-134.19999999999982</v>
      </c>
      <c r="G120" s="68">
        <v>0</v>
      </c>
      <c r="H120" s="69">
        <v>0</v>
      </c>
      <c r="I120" s="55">
        <f t="shared" si="19"/>
        <v>0</v>
      </c>
      <c r="J120" s="72">
        <v>0</v>
      </c>
      <c r="K120" s="73">
        <v>0</v>
      </c>
      <c r="L120" s="55">
        <f t="shared" si="20"/>
        <v>0</v>
      </c>
      <c r="M120" s="72">
        <v>0</v>
      </c>
      <c r="N120" s="73">
        <v>134.69999999999999</v>
      </c>
      <c r="O120" s="55">
        <f t="shared" si="21"/>
        <v>-134.69999999999999</v>
      </c>
      <c r="P120" s="73">
        <v>7131.4</v>
      </c>
      <c r="Q120" s="72">
        <v>7130.9</v>
      </c>
      <c r="R120" s="55">
        <f t="shared" si="22"/>
        <v>0.5</v>
      </c>
      <c r="S120" s="72">
        <v>0</v>
      </c>
      <c r="T120" s="73">
        <v>0</v>
      </c>
      <c r="U120" s="56">
        <f t="shared" si="23"/>
        <v>0</v>
      </c>
      <c r="V120" s="51">
        <f t="shared" si="24"/>
        <v>8167</v>
      </c>
      <c r="W120" s="52">
        <f t="shared" si="25"/>
        <v>6301.8</v>
      </c>
      <c r="X120" s="53">
        <f t="shared" si="26"/>
        <v>1865.1999999999998</v>
      </c>
      <c r="Y120" s="72">
        <v>7119</v>
      </c>
      <c r="Z120" s="73">
        <v>6004.2</v>
      </c>
      <c r="AA120" s="52">
        <f t="shared" si="27"/>
        <v>1114.8000000000002</v>
      </c>
      <c r="AB120" s="73">
        <v>1018</v>
      </c>
      <c r="AC120" s="72">
        <v>297.60000000000002</v>
      </c>
      <c r="AD120" s="52">
        <f t="shared" si="28"/>
        <v>720.4</v>
      </c>
      <c r="AE120" s="72">
        <v>0</v>
      </c>
      <c r="AF120" s="73">
        <v>0</v>
      </c>
      <c r="AG120" s="52">
        <f t="shared" si="29"/>
        <v>0</v>
      </c>
      <c r="AH120" s="73">
        <v>30</v>
      </c>
      <c r="AI120" s="72">
        <v>0</v>
      </c>
      <c r="AJ120" s="53">
        <f t="shared" si="30"/>
        <v>30</v>
      </c>
    </row>
    <row r="121" spans="1:36">
      <c r="A121" s="32">
        <v>101</v>
      </c>
      <c r="B121" s="65" t="s">
        <v>104</v>
      </c>
      <c r="C121" s="71">
        <v>6022.6000000000076</v>
      </c>
      <c r="D121" s="51">
        <f t="shared" si="16"/>
        <v>7202</v>
      </c>
      <c r="E121" s="52">
        <f t="shared" si="17"/>
        <v>7101.6</v>
      </c>
      <c r="F121" s="53">
        <f t="shared" si="18"/>
        <v>100.39999999999964</v>
      </c>
      <c r="G121" s="68">
        <v>0</v>
      </c>
      <c r="H121" s="69">
        <v>0</v>
      </c>
      <c r="I121" s="55">
        <f t="shared" si="19"/>
        <v>0</v>
      </c>
      <c r="J121" s="72">
        <v>0</v>
      </c>
      <c r="K121" s="73">
        <v>0</v>
      </c>
      <c r="L121" s="55">
        <f t="shared" si="20"/>
        <v>0</v>
      </c>
      <c r="M121" s="72">
        <v>450</v>
      </c>
      <c r="N121" s="73">
        <v>350</v>
      </c>
      <c r="O121" s="55">
        <f t="shared" si="21"/>
        <v>100</v>
      </c>
      <c r="P121" s="73">
        <v>6752</v>
      </c>
      <c r="Q121" s="72">
        <v>6751.6</v>
      </c>
      <c r="R121" s="55">
        <f t="shared" si="22"/>
        <v>0.3999999999996362</v>
      </c>
      <c r="S121" s="72">
        <v>0</v>
      </c>
      <c r="T121" s="73">
        <v>0</v>
      </c>
      <c r="U121" s="56">
        <f t="shared" si="23"/>
        <v>0</v>
      </c>
      <c r="V121" s="51">
        <f t="shared" si="24"/>
        <v>13224.6</v>
      </c>
      <c r="W121" s="52">
        <f t="shared" si="25"/>
        <v>12728.6</v>
      </c>
      <c r="X121" s="53">
        <f t="shared" si="26"/>
        <v>496</v>
      </c>
      <c r="Y121" s="72">
        <v>5790</v>
      </c>
      <c r="Z121" s="73">
        <v>5709.6</v>
      </c>
      <c r="AA121" s="52">
        <f t="shared" si="27"/>
        <v>80.399999999999636</v>
      </c>
      <c r="AB121" s="73">
        <v>1208.5999999999999</v>
      </c>
      <c r="AC121" s="72">
        <v>828.7</v>
      </c>
      <c r="AD121" s="52">
        <f t="shared" si="28"/>
        <v>379.89999999999986</v>
      </c>
      <c r="AE121" s="72">
        <v>0</v>
      </c>
      <c r="AF121" s="73">
        <v>0</v>
      </c>
      <c r="AG121" s="52">
        <f t="shared" si="29"/>
        <v>0</v>
      </c>
      <c r="AH121" s="73">
        <v>6226</v>
      </c>
      <c r="AI121" s="72">
        <v>6190.3</v>
      </c>
      <c r="AJ121" s="53">
        <f t="shared" si="30"/>
        <v>35.699999999999818</v>
      </c>
    </row>
    <row r="122" spans="1:36" ht="25.5">
      <c r="A122" s="32">
        <v>102</v>
      </c>
      <c r="B122" s="65" t="s">
        <v>136</v>
      </c>
      <c r="C122" s="70">
        <v>5326.9999999999854</v>
      </c>
      <c r="D122" s="51">
        <f t="shared" si="16"/>
        <v>17950</v>
      </c>
      <c r="E122" s="52">
        <f t="shared" si="17"/>
        <v>18078.5</v>
      </c>
      <c r="F122" s="53">
        <f t="shared" si="18"/>
        <v>-128.5</v>
      </c>
      <c r="G122" s="68">
        <v>0</v>
      </c>
      <c r="H122" s="69">
        <v>0</v>
      </c>
      <c r="I122" s="55">
        <f t="shared" si="19"/>
        <v>0</v>
      </c>
      <c r="J122" s="72">
        <v>0</v>
      </c>
      <c r="K122" s="73">
        <v>0</v>
      </c>
      <c r="L122" s="55">
        <f t="shared" si="20"/>
        <v>0</v>
      </c>
      <c r="M122" s="72">
        <v>0</v>
      </c>
      <c r="N122" s="73">
        <v>126.6</v>
      </c>
      <c r="O122" s="55">
        <f t="shared" si="21"/>
        <v>-126.6</v>
      </c>
      <c r="P122" s="73">
        <v>17950</v>
      </c>
      <c r="Q122" s="72">
        <v>17951.900000000001</v>
      </c>
      <c r="R122" s="55">
        <f t="shared" si="22"/>
        <v>-1.9000000000014552</v>
      </c>
      <c r="S122" s="72">
        <v>0</v>
      </c>
      <c r="T122" s="73">
        <v>0</v>
      </c>
      <c r="U122" s="56">
        <f t="shared" si="23"/>
        <v>0</v>
      </c>
      <c r="V122" s="51">
        <f t="shared" si="24"/>
        <v>23277</v>
      </c>
      <c r="W122" s="52">
        <f t="shared" si="25"/>
        <v>18263.899999999998</v>
      </c>
      <c r="X122" s="53">
        <f t="shared" si="26"/>
        <v>5013.1000000000022</v>
      </c>
      <c r="Y122" s="72">
        <v>18876</v>
      </c>
      <c r="Z122" s="73">
        <v>15292.8</v>
      </c>
      <c r="AA122" s="52">
        <f t="shared" si="27"/>
        <v>3583.2000000000007</v>
      </c>
      <c r="AB122" s="73">
        <v>4401</v>
      </c>
      <c r="AC122" s="72">
        <v>2971.1</v>
      </c>
      <c r="AD122" s="52">
        <f t="shared" si="28"/>
        <v>1429.9</v>
      </c>
      <c r="AE122" s="72">
        <v>0</v>
      </c>
      <c r="AF122" s="73">
        <v>0</v>
      </c>
      <c r="AG122" s="52">
        <f t="shared" si="29"/>
        <v>0</v>
      </c>
      <c r="AH122" s="73">
        <v>0</v>
      </c>
      <c r="AI122" s="72">
        <v>0</v>
      </c>
      <c r="AJ122" s="53">
        <f t="shared" si="30"/>
        <v>0</v>
      </c>
    </row>
    <row r="123" spans="1:36">
      <c r="A123" s="32">
        <v>103</v>
      </c>
      <c r="B123" s="63" t="s">
        <v>137</v>
      </c>
      <c r="C123" s="70">
        <v>1038.6999999999971</v>
      </c>
      <c r="D123" s="51">
        <f t="shared" si="16"/>
        <v>6135.7</v>
      </c>
      <c r="E123" s="52">
        <f t="shared" si="17"/>
        <v>6135.5</v>
      </c>
      <c r="F123" s="53">
        <f t="shared" si="18"/>
        <v>0.1999999999998181</v>
      </c>
      <c r="G123" s="68">
        <v>0</v>
      </c>
      <c r="H123" s="69">
        <v>0</v>
      </c>
      <c r="I123" s="55">
        <f t="shared" si="19"/>
        <v>0</v>
      </c>
      <c r="J123" s="72">
        <v>0</v>
      </c>
      <c r="K123" s="73">
        <v>0</v>
      </c>
      <c r="L123" s="55">
        <f t="shared" si="20"/>
        <v>0</v>
      </c>
      <c r="M123" s="72">
        <v>0</v>
      </c>
      <c r="N123" s="73">
        <v>0</v>
      </c>
      <c r="O123" s="55">
        <f t="shared" si="21"/>
        <v>0</v>
      </c>
      <c r="P123" s="73">
        <v>6135.7</v>
      </c>
      <c r="Q123" s="72">
        <v>6135.5</v>
      </c>
      <c r="R123" s="55">
        <f t="shared" si="22"/>
        <v>0.1999999999998181</v>
      </c>
      <c r="S123" s="72">
        <v>0</v>
      </c>
      <c r="T123" s="73">
        <v>0</v>
      </c>
      <c r="U123" s="56">
        <f t="shared" si="23"/>
        <v>0</v>
      </c>
      <c r="V123" s="51">
        <f t="shared" si="24"/>
        <v>7174.4</v>
      </c>
      <c r="W123" s="52">
        <f t="shared" si="25"/>
        <v>5510.4</v>
      </c>
      <c r="X123" s="53">
        <f t="shared" si="26"/>
        <v>1664</v>
      </c>
      <c r="Y123" s="72">
        <v>6339.4</v>
      </c>
      <c r="Z123" s="73">
        <v>5136.7</v>
      </c>
      <c r="AA123" s="52">
        <f t="shared" si="27"/>
        <v>1202.6999999999998</v>
      </c>
      <c r="AB123" s="73">
        <v>730</v>
      </c>
      <c r="AC123" s="72">
        <v>373.5</v>
      </c>
      <c r="AD123" s="52">
        <f t="shared" si="28"/>
        <v>356.5</v>
      </c>
      <c r="AE123" s="72">
        <v>0</v>
      </c>
      <c r="AF123" s="73">
        <v>0</v>
      </c>
      <c r="AG123" s="52">
        <f t="shared" si="29"/>
        <v>0</v>
      </c>
      <c r="AH123" s="73">
        <v>105</v>
      </c>
      <c r="AI123" s="72">
        <v>0.2</v>
      </c>
      <c r="AJ123" s="53">
        <f t="shared" si="30"/>
        <v>104.8</v>
      </c>
    </row>
    <row r="124" spans="1:36" ht="25.5">
      <c r="A124" s="32">
        <v>104</v>
      </c>
      <c r="B124" s="63" t="s">
        <v>138</v>
      </c>
      <c r="C124" s="70">
        <v>3357.0999999999931</v>
      </c>
      <c r="D124" s="51">
        <f t="shared" si="16"/>
        <v>12062.3</v>
      </c>
      <c r="E124" s="52">
        <f t="shared" si="17"/>
        <v>12062.1</v>
      </c>
      <c r="F124" s="53">
        <f t="shared" si="18"/>
        <v>0.19999999999890861</v>
      </c>
      <c r="G124" s="68">
        <v>0</v>
      </c>
      <c r="H124" s="69">
        <v>0</v>
      </c>
      <c r="I124" s="55">
        <f t="shared" si="19"/>
        <v>0</v>
      </c>
      <c r="J124" s="72">
        <v>0</v>
      </c>
      <c r="K124" s="73">
        <v>0</v>
      </c>
      <c r="L124" s="55">
        <f t="shared" si="20"/>
        <v>0</v>
      </c>
      <c r="M124" s="72">
        <v>0</v>
      </c>
      <c r="N124" s="73">
        <v>0</v>
      </c>
      <c r="O124" s="55">
        <f t="shared" si="21"/>
        <v>0</v>
      </c>
      <c r="P124" s="73">
        <v>12062.3</v>
      </c>
      <c r="Q124" s="72">
        <v>12062.1</v>
      </c>
      <c r="R124" s="55">
        <f t="shared" si="22"/>
        <v>0.19999999999890861</v>
      </c>
      <c r="S124" s="72">
        <v>0</v>
      </c>
      <c r="T124" s="73">
        <v>0</v>
      </c>
      <c r="U124" s="56">
        <f t="shared" si="23"/>
        <v>0</v>
      </c>
      <c r="V124" s="51">
        <f t="shared" si="24"/>
        <v>15419.4</v>
      </c>
      <c r="W124" s="52">
        <f t="shared" si="25"/>
        <v>13333.3</v>
      </c>
      <c r="X124" s="53">
        <f t="shared" si="26"/>
        <v>2086.1000000000004</v>
      </c>
      <c r="Y124" s="72">
        <v>10865.8</v>
      </c>
      <c r="Z124" s="73">
        <v>9463.9</v>
      </c>
      <c r="AA124" s="52">
        <f t="shared" si="27"/>
        <v>1401.8999999999996</v>
      </c>
      <c r="AB124" s="73">
        <v>4288.6000000000004</v>
      </c>
      <c r="AC124" s="72">
        <v>3857.4</v>
      </c>
      <c r="AD124" s="52">
        <f t="shared" si="28"/>
        <v>431.20000000000027</v>
      </c>
      <c r="AE124" s="72">
        <v>0</v>
      </c>
      <c r="AF124" s="73">
        <v>0</v>
      </c>
      <c r="AG124" s="52">
        <f t="shared" si="29"/>
        <v>0</v>
      </c>
      <c r="AH124" s="73">
        <v>265</v>
      </c>
      <c r="AI124" s="72">
        <v>12</v>
      </c>
      <c r="AJ124" s="53">
        <f t="shared" si="30"/>
        <v>253</v>
      </c>
    </row>
    <row r="125" spans="1:36">
      <c r="A125" s="32">
        <v>105</v>
      </c>
      <c r="B125" s="65" t="s">
        <v>139</v>
      </c>
      <c r="C125" s="71">
        <v>2098.9</v>
      </c>
      <c r="D125" s="51">
        <f t="shared" si="16"/>
        <v>7011.9</v>
      </c>
      <c r="E125" s="52">
        <f t="shared" si="17"/>
        <v>7011.8</v>
      </c>
      <c r="F125" s="53">
        <f t="shared" si="18"/>
        <v>9.9999999999454303E-2</v>
      </c>
      <c r="G125" s="68">
        <v>0</v>
      </c>
      <c r="H125" s="69">
        <v>0</v>
      </c>
      <c r="I125" s="55">
        <f t="shared" si="19"/>
        <v>0</v>
      </c>
      <c r="J125" s="72">
        <v>0</v>
      </c>
      <c r="K125" s="73">
        <v>0</v>
      </c>
      <c r="L125" s="55">
        <f t="shared" si="20"/>
        <v>0</v>
      </c>
      <c r="M125" s="72">
        <v>62.7</v>
      </c>
      <c r="N125" s="73">
        <v>62.7</v>
      </c>
      <c r="O125" s="55">
        <f t="shared" si="21"/>
        <v>0</v>
      </c>
      <c r="P125" s="73">
        <v>6949.2</v>
      </c>
      <c r="Q125" s="72">
        <v>6949.1</v>
      </c>
      <c r="R125" s="55">
        <f t="shared" si="22"/>
        <v>9.9999999999454303E-2</v>
      </c>
      <c r="S125" s="72">
        <v>0</v>
      </c>
      <c r="T125" s="73">
        <v>0</v>
      </c>
      <c r="U125" s="56">
        <f t="shared" si="23"/>
        <v>0</v>
      </c>
      <c r="V125" s="51">
        <f t="shared" si="24"/>
        <v>9110.7999999999993</v>
      </c>
      <c r="W125" s="52">
        <f t="shared" si="25"/>
        <v>6738.5999999999995</v>
      </c>
      <c r="X125" s="53">
        <f t="shared" si="26"/>
        <v>2372.1999999999998</v>
      </c>
      <c r="Y125" s="72">
        <v>7555.8</v>
      </c>
      <c r="Z125" s="73">
        <v>6075.2</v>
      </c>
      <c r="AA125" s="52">
        <f t="shared" si="27"/>
        <v>1480.6000000000004</v>
      </c>
      <c r="AB125" s="73">
        <v>955</v>
      </c>
      <c r="AC125" s="72">
        <v>663.4</v>
      </c>
      <c r="AD125" s="52">
        <f t="shared" si="28"/>
        <v>291.60000000000002</v>
      </c>
      <c r="AE125" s="72">
        <v>0</v>
      </c>
      <c r="AF125" s="73">
        <v>0</v>
      </c>
      <c r="AG125" s="52">
        <f t="shared" si="29"/>
        <v>0</v>
      </c>
      <c r="AH125" s="73">
        <v>600</v>
      </c>
      <c r="AI125" s="72">
        <v>0</v>
      </c>
      <c r="AJ125" s="53">
        <f t="shared" si="30"/>
        <v>600</v>
      </c>
    </row>
    <row r="126" spans="1:36" ht="25.5">
      <c r="A126" s="32">
        <v>106</v>
      </c>
      <c r="B126" s="65" t="s">
        <v>140</v>
      </c>
      <c r="C126" s="70">
        <v>9464.1000000000058</v>
      </c>
      <c r="D126" s="51">
        <f t="shared" si="16"/>
        <v>19595.7</v>
      </c>
      <c r="E126" s="52">
        <f t="shared" si="17"/>
        <v>19595.5</v>
      </c>
      <c r="F126" s="53">
        <f t="shared" si="18"/>
        <v>0.2000000000007276</v>
      </c>
      <c r="G126" s="68">
        <v>0</v>
      </c>
      <c r="H126" s="69">
        <v>0</v>
      </c>
      <c r="I126" s="55">
        <f t="shared" si="19"/>
        <v>0</v>
      </c>
      <c r="J126" s="72">
        <v>0</v>
      </c>
      <c r="K126" s="73">
        <v>0</v>
      </c>
      <c r="L126" s="55">
        <f t="shared" si="20"/>
        <v>0</v>
      </c>
      <c r="M126" s="72">
        <v>0</v>
      </c>
      <c r="N126" s="73">
        <v>0</v>
      </c>
      <c r="O126" s="55">
        <f t="shared" si="21"/>
        <v>0</v>
      </c>
      <c r="P126" s="73">
        <v>19595.7</v>
      </c>
      <c r="Q126" s="72">
        <v>19595.5</v>
      </c>
      <c r="R126" s="55">
        <f t="shared" si="22"/>
        <v>0.2000000000007276</v>
      </c>
      <c r="S126" s="72">
        <v>0</v>
      </c>
      <c r="T126" s="73">
        <v>0</v>
      </c>
      <c r="U126" s="56">
        <f t="shared" si="23"/>
        <v>0</v>
      </c>
      <c r="V126" s="51">
        <f t="shared" si="24"/>
        <v>29059.8</v>
      </c>
      <c r="W126" s="52">
        <f t="shared" si="25"/>
        <v>16909.8</v>
      </c>
      <c r="X126" s="53">
        <f t="shared" si="26"/>
        <v>12150</v>
      </c>
      <c r="Y126" s="72">
        <v>24167.8</v>
      </c>
      <c r="Z126" s="73">
        <v>14159.6</v>
      </c>
      <c r="AA126" s="52">
        <f t="shared" si="27"/>
        <v>10008.199999999999</v>
      </c>
      <c r="AB126" s="73">
        <v>4890</v>
      </c>
      <c r="AC126" s="72">
        <v>2750.2</v>
      </c>
      <c r="AD126" s="52">
        <f t="shared" si="28"/>
        <v>2139.8000000000002</v>
      </c>
      <c r="AE126" s="72">
        <v>0</v>
      </c>
      <c r="AF126" s="73">
        <v>0</v>
      </c>
      <c r="AG126" s="52">
        <f t="shared" si="29"/>
        <v>0</v>
      </c>
      <c r="AH126" s="73">
        <v>2</v>
      </c>
      <c r="AI126" s="72">
        <v>0</v>
      </c>
      <c r="AJ126" s="53">
        <f t="shared" si="30"/>
        <v>2</v>
      </c>
    </row>
    <row r="127" spans="1:36">
      <c r="A127" s="32">
        <v>107</v>
      </c>
      <c r="B127" s="65" t="s">
        <v>141</v>
      </c>
      <c r="C127" s="70">
        <v>1344.9999999999986</v>
      </c>
      <c r="D127" s="51">
        <f t="shared" si="16"/>
        <v>9141.6</v>
      </c>
      <c r="E127" s="52">
        <f t="shared" si="17"/>
        <v>9141.2999999999993</v>
      </c>
      <c r="F127" s="53">
        <f t="shared" si="18"/>
        <v>0.30000000000109139</v>
      </c>
      <c r="G127" s="68">
        <v>0</v>
      </c>
      <c r="H127" s="69">
        <v>0</v>
      </c>
      <c r="I127" s="55">
        <f t="shared" si="19"/>
        <v>0</v>
      </c>
      <c r="J127" s="72">
        <v>0</v>
      </c>
      <c r="K127" s="73">
        <v>0</v>
      </c>
      <c r="L127" s="55">
        <f t="shared" si="20"/>
        <v>0</v>
      </c>
      <c r="M127" s="72">
        <v>0</v>
      </c>
      <c r="N127" s="73">
        <v>0</v>
      </c>
      <c r="O127" s="55">
        <f t="shared" si="21"/>
        <v>0</v>
      </c>
      <c r="P127" s="73">
        <v>9141.6</v>
      </c>
      <c r="Q127" s="72">
        <v>9141.2999999999993</v>
      </c>
      <c r="R127" s="55">
        <f t="shared" si="22"/>
        <v>0.30000000000109139</v>
      </c>
      <c r="S127" s="72">
        <v>0</v>
      </c>
      <c r="T127" s="73">
        <v>0</v>
      </c>
      <c r="U127" s="56">
        <f t="shared" si="23"/>
        <v>0</v>
      </c>
      <c r="V127" s="51">
        <f t="shared" si="24"/>
        <v>10486.6</v>
      </c>
      <c r="W127" s="52">
        <f t="shared" si="25"/>
        <v>8766.9</v>
      </c>
      <c r="X127" s="53">
        <f t="shared" si="26"/>
        <v>1719.7000000000007</v>
      </c>
      <c r="Y127" s="72">
        <v>8707.6</v>
      </c>
      <c r="Z127" s="73">
        <v>7656.3</v>
      </c>
      <c r="AA127" s="52">
        <f t="shared" si="27"/>
        <v>1051.3000000000002</v>
      </c>
      <c r="AB127" s="73">
        <v>1579</v>
      </c>
      <c r="AC127" s="72">
        <v>1098.5999999999999</v>
      </c>
      <c r="AD127" s="52">
        <f t="shared" si="28"/>
        <v>480.40000000000009</v>
      </c>
      <c r="AE127" s="72">
        <v>0</v>
      </c>
      <c r="AF127" s="73">
        <v>0</v>
      </c>
      <c r="AG127" s="52">
        <f t="shared" si="29"/>
        <v>0</v>
      </c>
      <c r="AH127" s="73">
        <v>200</v>
      </c>
      <c r="AI127" s="72">
        <v>12</v>
      </c>
      <c r="AJ127" s="53">
        <f t="shared" si="30"/>
        <v>188</v>
      </c>
    </row>
    <row r="128" spans="1:36">
      <c r="A128" s="32">
        <v>108</v>
      </c>
      <c r="B128" s="65" t="s">
        <v>142</v>
      </c>
      <c r="C128" s="70">
        <v>3335.8999999999987</v>
      </c>
      <c r="D128" s="51">
        <f t="shared" si="16"/>
        <v>9808.2999999999993</v>
      </c>
      <c r="E128" s="52">
        <f t="shared" si="17"/>
        <v>9808</v>
      </c>
      <c r="F128" s="53">
        <f t="shared" si="18"/>
        <v>0.2999999999992724</v>
      </c>
      <c r="G128" s="68">
        <v>0</v>
      </c>
      <c r="H128" s="69">
        <v>0</v>
      </c>
      <c r="I128" s="55">
        <f t="shared" si="19"/>
        <v>0</v>
      </c>
      <c r="J128" s="72">
        <v>0</v>
      </c>
      <c r="K128" s="73">
        <v>0</v>
      </c>
      <c r="L128" s="55">
        <f t="shared" si="20"/>
        <v>0</v>
      </c>
      <c r="M128" s="72">
        <v>0</v>
      </c>
      <c r="N128" s="73">
        <v>0</v>
      </c>
      <c r="O128" s="55">
        <f t="shared" si="21"/>
        <v>0</v>
      </c>
      <c r="P128" s="73">
        <v>9808.2999999999993</v>
      </c>
      <c r="Q128" s="72">
        <v>9808</v>
      </c>
      <c r="R128" s="55">
        <f t="shared" si="22"/>
        <v>0.2999999999992724</v>
      </c>
      <c r="S128" s="72">
        <v>0</v>
      </c>
      <c r="T128" s="73">
        <v>0</v>
      </c>
      <c r="U128" s="56">
        <f t="shared" si="23"/>
        <v>0</v>
      </c>
      <c r="V128" s="51">
        <f t="shared" si="24"/>
        <v>13144.2</v>
      </c>
      <c r="W128" s="52">
        <f t="shared" si="25"/>
        <v>11748.800000000001</v>
      </c>
      <c r="X128" s="53">
        <f t="shared" si="26"/>
        <v>1395.3999999999996</v>
      </c>
      <c r="Y128" s="72">
        <v>11444.2</v>
      </c>
      <c r="Z128" s="73">
        <v>10636.6</v>
      </c>
      <c r="AA128" s="52">
        <f t="shared" si="27"/>
        <v>807.60000000000036</v>
      </c>
      <c r="AB128" s="73">
        <v>1300</v>
      </c>
      <c r="AC128" s="72">
        <v>1112.2</v>
      </c>
      <c r="AD128" s="52">
        <f t="shared" si="28"/>
        <v>187.79999999999995</v>
      </c>
      <c r="AE128" s="72">
        <v>0</v>
      </c>
      <c r="AF128" s="73">
        <v>0</v>
      </c>
      <c r="AG128" s="52">
        <f t="shared" si="29"/>
        <v>0</v>
      </c>
      <c r="AH128" s="73">
        <v>400</v>
      </c>
      <c r="AI128" s="72">
        <v>0</v>
      </c>
      <c r="AJ128" s="53">
        <f t="shared" si="30"/>
        <v>400</v>
      </c>
    </row>
    <row r="129" spans="1:40">
      <c r="A129" s="32">
        <v>109</v>
      </c>
      <c r="B129" s="65" t="s">
        <v>143</v>
      </c>
      <c r="C129" s="70">
        <v>618.59999999999854</v>
      </c>
      <c r="D129" s="51">
        <f t="shared" si="16"/>
        <v>4737.3</v>
      </c>
      <c r="E129" s="52">
        <f t="shared" si="17"/>
        <v>4737.2</v>
      </c>
      <c r="F129" s="53">
        <f t="shared" si="18"/>
        <v>0.1000000000003638</v>
      </c>
      <c r="G129" s="68">
        <v>0</v>
      </c>
      <c r="H129" s="69">
        <v>0</v>
      </c>
      <c r="I129" s="55">
        <f t="shared" si="19"/>
        <v>0</v>
      </c>
      <c r="J129" s="72">
        <v>0</v>
      </c>
      <c r="K129" s="73">
        <v>0</v>
      </c>
      <c r="L129" s="55">
        <f t="shared" si="20"/>
        <v>0</v>
      </c>
      <c r="M129" s="72">
        <v>0</v>
      </c>
      <c r="N129" s="73">
        <v>0</v>
      </c>
      <c r="O129" s="55">
        <f t="shared" si="21"/>
        <v>0</v>
      </c>
      <c r="P129" s="73">
        <v>4737.3</v>
      </c>
      <c r="Q129" s="72">
        <v>4737.2</v>
      </c>
      <c r="R129" s="55">
        <f t="shared" si="22"/>
        <v>0.1000000000003638</v>
      </c>
      <c r="S129" s="72">
        <v>0</v>
      </c>
      <c r="T129" s="73">
        <v>0</v>
      </c>
      <c r="U129" s="56">
        <f t="shared" si="23"/>
        <v>0</v>
      </c>
      <c r="V129" s="51">
        <f t="shared" si="24"/>
        <v>5355.9000000000005</v>
      </c>
      <c r="W129" s="52">
        <f t="shared" si="25"/>
        <v>3757.7999999999997</v>
      </c>
      <c r="X129" s="53">
        <f t="shared" si="26"/>
        <v>1598.1000000000008</v>
      </c>
      <c r="Y129" s="72">
        <v>4115.6000000000004</v>
      </c>
      <c r="Z129" s="73">
        <v>3291.1</v>
      </c>
      <c r="AA129" s="52">
        <f t="shared" si="27"/>
        <v>824.50000000000045</v>
      </c>
      <c r="AB129" s="73">
        <v>815.3</v>
      </c>
      <c r="AC129" s="72">
        <v>457.7</v>
      </c>
      <c r="AD129" s="52">
        <f t="shared" si="28"/>
        <v>357.59999999999997</v>
      </c>
      <c r="AE129" s="72">
        <v>0</v>
      </c>
      <c r="AF129" s="73">
        <v>0</v>
      </c>
      <c r="AG129" s="52">
        <f t="shared" si="29"/>
        <v>0</v>
      </c>
      <c r="AH129" s="73">
        <v>425</v>
      </c>
      <c r="AI129" s="72">
        <v>9</v>
      </c>
      <c r="AJ129" s="53">
        <f t="shared" si="30"/>
        <v>416</v>
      </c>
    </row>
    <row r="130" spans="1:40" ht="16.5">
      <c r="A130" s="32">
        <v>110</v>
      </c>
      <c r="B130" s="65" t="s">
        <v>144</v>
      </c>
      <c r="C130" s="70">
        <v>7022.7</v>
      </c>
      <c r="D130" s="51">
        <f t="shared" si="16"/>
        <v>13748</v>
      </c>
      <c r="E130" s="52">
        <f t="shared" si="17"/>
        <v>13749.3</v>
      </c>
      <c r="F130" s="53">
        <f t="shared" si="18"/>
        <v>-1.2999999999992724</v>
      </c>
      <c r="G130" s="68">
        <v>0</v>
      </c>
      <c r="H130" s="69">
        <v>0</v>
      </c>
      <c r="I130" s="55">
        <f t="shared" si="19"/>
        <v>0</v>
      </c>
      <c r="J130" s="72">
        <v>0</v>
      </c>
      <c r="K130" s="73">
        <v>0</v>
      </c>
      <c r="L130" s="55">
        <f t="shared" si="20"/>
        <v>0</v>
      </c>
      <c r="M130" s="72">
        <v>0</v>
      </c>
      <c r="N130" s="73">
        <v>0</v>
      </c>
      <c r="O130" s="55">
        <f t="shared" si="21"/>
        <v>0</v>
      </c>
      <c r="P130" s="73">
        <v>13748</v>
      </c>
      <c r="Q130" s="74">
        <v>13749.3</v>
      </c>
      <c r="R130" s="55">
        <f t="shared" si="22"/>
        <v>-1.2999999999992724</v>
      </c>
      <c r="S130" s="72">
        <v>0</v>
      </c>
      <c r="T130" s="73">
        <v>0</v>
      </c>
      <c r="U130" s="56">
        <f t="shared" si="23"/>
        <v>0</v>
      </c>
      <c r="V130" s="51">
        <f t="shared" si="24"/>
        <v>20770.7</v>
      </c>
      <c r="W130" s="52">
        <f t="shared" si="25"/>
        <v>14542.5</v>
      </c>
      <c r="X130" s="53">
        <f t="shared" si="26"/>
        <v>6228.2000000000007</v>
      </c>
      <c r="Y130" s="72">
        <v>17044.7</v>
      </c>
      <c r="Z130" s="75">
        <v>13110.3</v>
      </c>
      <c r="AA130" s="52">
        <f t="shared" si="27"/>
        <v>3934.4000000000015</v>
      </c>
      <c r="AB130" s="73">
        <v>3726</v>
      </c>
      <c r="AC130" s="74">
        <v>1432.2</v>
      </c>
      <c r="AD130" s="52">
        <f t="shared" si="28"/>
        <v>2293.8000000000002</v>
      </c>
      <c r="AE130" s="72">
        <v>0</v>
      </c>
      <c r="AF130" s="73">
        <v>0</v>
      </c>
      <c r="AG130" s="52">
        <f t="shared" si="29"/>
        <v>0</v>
      </c>
      <c r="AH130" s="73">
        <v>0</v>
      </c>
      <c r="AI130" s="72">
        <v>0</v>
      </c>
      <c r="AJ130" s="53">
        <f t="shared" si="30"/>
        <v>0</v>
      </c>
    </row>
    <row r="131" spans="1:40">
      <c r="A131" s="32">
        <v>111</v>
      </c>
      <c r="B131" s="65" t="s">
        <v>145</v>
      </c>
      <c r="C131" s="70">
        <v>3620.6999999999985</v>
      </c>
      <c r="D131" s="51">
        <f t="shared" si="16"/>
        <v>11355.9</v>
      </c>
      <c r="E131" s="52">
        <f t="shared" si="17"/>
        <v>11355.5</v>
      </c>
      <c r="F131" s="53">
        <f t="shared" si="18"/>
        <v>0.3999999999996362</v>
      </c>
      <c r="G131" s="68">
        <v>0</v>
      </c>
      <c r="H131" s="69">
        <v>0</v>
      </c>
      <c r="I131" s="55">
        <f t="shared" si="19"/>
        <v>0</v>
      </c>
      <c r="J131" s="72">
        <v>0</v>
      </c>
      <c r="K131" s="73">
        <v>0</v>
      </c>
      <c r="L131" s="55">
        <f t="shared" si="20"/>
        <v>0</v>
      </c>
      <c r="M131" s="72">
        <v>0</v>
      </c>
      <c r="N131" s="73">
        <v>0</v>
      </c>
      <c r="O131" s="55">
        <f t="shared" si="21"/>
        <v>0</v>
      </c>
      <c r="P131" s="73">
        <v>11355.9</v>
      </c>
      <c r="Q131" s="72">
        <v>11355.5</v>
      </c>
      <c r="R131" s="55">
        <f t="shared" si="22"/>
        <v>0.3999999999996362</v>
      </c>
      <c r="S131" s="72">
        <v>0</v>
      </c>
      <c r="T131" s="73">
        <v>0</v>
      </c>
      <c r="U131" s="56">
        <f t="shared" si="23"/>
        <v>0</v>
      </c>
      <c r="V131" s="51">
        <f t="shared" si="24"/>
        <v>14976.6</v>
      </c>
      <c r="W131" s="52">
        <f t="shared" si="25"/>
        <v>10679.2</v>
      </c>
      <c r="X131" s="53">
        <f t="shared" si="26"/>
        <v>4297.3999999999996</v>
      </c>
      <c r="Y131" s="72">
        <v>12166.6</v>
      </c>
      <c r="Z131" s="73">
        <v>8458.6</v>
      </c>
      <c r="AA131" s="52">
        <f t="shared" si="27"/>
        <v>3708</v>
      </c>
      <c r="AB131" s="73">
        <v>2590</v>
      </c>
      <c r="AC131" s="72">
        <v>2220.6</v>
      </c>
      <c r="AD131" s="52">
        <f t="shared" si="28"/>
        <v>369.40000000000009</v>
      </c>
      <c r="AE131" s="72">
        <v>0</v>
      </c>
      <c r="AF131" s="73">
        <v>0</v>
      </c>
      <c r="AG131" s="52">
        <f t="shared" si="29"/>
        <v>0</v>
      </c>
      <c r="AH131" s="73">
        <v>220</v>
      </c>
      <c r="AI131" s="72">
        <v>0</v>
      </c>
      <c r="AJ131" s="53">
        <f t="shared" si="30"/>
        <v>220</v>
      </c>
    </row>
    <row r="132" spans="1:40">
      <c r="A132" s="32">
        <v>112</v>
      </c>
      <c r="B132" s="66"/>
      <c r="C132" s="67"/>
      <c r="D132" s="51">
        <f t="shared" si="16"/>
        <v>0</v>
      </c>
      <c r="E132" s="52">
        <f t="shared" si="17"/>
        <v>0</v>
      </c>
      <c r="F132" s="53">
        <f t="shared" si="18"/>
        <v>0</v>
      </c>
      <c r="G132" s="68">
        <v>0</v>
      </c>
      <c r="H132" s="69">
        <v>0</v>
      </c>
      <c r="I132" s="55">
        <f t="shared" si="19"/>
        <v>0</v>
      </c>
      <c r="J132" s="68">
        <v>0</v>
      </c>
      <c r="K132" s="69">
        <v>0</v>
      </c>
      <c r="L132" s="55">
        <f t="shared" si="20"/>
        <v>0</v>
      </c>
      <c r="M132" s="69"/>
      <c r="N132" s="68"/>
      <c r="O132" s="55">
        <f t="shared" si="21"/>
        <v>0</v>
      </c>
      <c r="P132" s="68"/>
      <c r="Q132" s="69"/>
      <c r="R132" s="55">
        <f t="shared" si="22"/>
        <v>0</v>
      </c>
      <c r="S132" s="69"/>
      <c r="T132" s="68"/>
      <c r="U132" s="56">
        <f t="shared" si="23"/>
        <v>0</v>
      </c>
      <c r="V132" s="51">
        <f t="shared" si="24"/>
        <v>0</v>
      </c>
      <c r="W132" s="52">
        <f t="shared" si="25"/>
        <v>0</v>
      </c>
      <c r="X132" s="53">
        <f t="shared" si="26"/>
        <v>0</v>
      </c>
      <c r="Y132" s="69"/>
      <c r="Z132" s="68"/>
      <c r="AA132" s="52">
        <f t="shared" si="27"/>
        <v>0</v>
      </c>
      <c r="AB132" s="68"/>
      <c r="AC132" s="69"/>
      <c r="AD132" s="52">
        <f t="shared" si="28"/>
        <v>0</v>
      </c>
      <c r="AE132" s="69"/>
      <c r="AF132" s="68"/>
      <c r="AG132" s="52">
        <f t="shared" si="29"/>
        <v>0</v>
      </c>
      <c r="AH132" s="68"/>
      <c r="AI132" s="69"/>
      <c r="AJ132" s="53">
        <f t="shared" si="30"/>
        <v>0</v>
      </c>
    </row>
    <row r="133" spans="1:40" ht="14.25" thickBot="1">
      <c r="A133" s="32">
        <v>113</v>
      </c>
      <c r="B133" s="66"/>
      <c r="C133" s="67"/>
      <c r="D133" s="51">
        <f t="shared" si="16"/>
        <v>0</v>
      </c>
      <c r="E133" s="52">
        <f t="shared" si="17"/>
        <v>0</v>
      </c>
      <c r="F133" s="53">
        <f t="shared" si="18"/>
        <v>0</v>
      </c>
      <c r="G133" s="68">
        <v>0</v>
      </c>
      <c r="H133" s="69">
        <v>0</v>
      </c>
      <c r="I133" s="55">
        <f t="shared" si="19"/>
        <v>0</v>
      </c>
      <c r="J133" s="68">
        <v>0</v>
      </c>
      <c r="K133" s="69">
        <v>0</v>
      </c>
      <c r="L133" s="55">
        <f t="shared" si="20"/>
        <v>0</v>
      </c>
      <c r="M133" s="69"/>
      <c r="N133" s="68"/>
      <c r="O133" s="55">
        <f t="shared" si="21"/>
        <v>0</v>
      </c>
      <c r="P133" s="68"/>
      <c r="Q133" s="69"/>
      <c r="R133" s="55">
        <f t="shared" si="22"/>
        <v>0</v>
      </c>
      <c r="S133" s="69"/>
      <c r="T133" s="68"/>
      <c r="U133" s="56">
        <f t="shared" si="23"/>
        <v>0</v>
      </c>
      <c r="V133" s="51">
        <f t="shared" si="24"/>
        <v>0</v>
      </c>
      <c r="W133" s="52">
        <f t="shared" si="25"/>
        <v>0</v>
      </c>
      <c r="X133" s="53">
        <f t="shared" si="26"/>
        <v>0</v>
      </c>
      <c r="Y133" s="69"/>
      <c r="Z133" s="68"/>
      <c r="AA133" s="52">
        <f t="shared" si="27"/>
        <v>0</v>
      </c>
      <c r="AB133" s="68"/>
      <c r="AC133" s="69"/>
      <c r="AD133" s="52">
        <f t="shared" si="28"/>
        <v>0</v>
      </c>
      <c r="AE133" s="69"/>
      <c r="AF133" s="68"/>
      <c r="AG133" s="52">
        <f t="shared" si="29"/>
        <v>0</v>
      </c>
      <c r="AH133" s="68"/>
      <c r="AI133" s="69"/>
      <c r="AJ133" s="53">
        <f t="shared" si="30"/>
        <v>0</v>
      </c>
    </row>
    <row r="134" spans="1:40" ht="17.25" thickBot="1">
      <c r="A134" s="34"/>
      <c r="B134" s="40" t="s">
        <v>30</v>
      </c>
      <c r="C134" s="49">
        <f t="shared" ref="C134:AJ134" si="31">SUM(C21:C133)</f>
        <v>781430.19999999949</v>
      </c>
      <c r="D134" s="41">
        <f t="shared" si="31"/>
        <v>1499747.8999999992</v>
      </c>
      <c r="E134" s="42">
        <f t="shared" si="31"/>
        <v>1497980.2</v>
      </c>
      <c r="F134" s="46">
        <f t="shared" si="31"/>
        <v>1767.7000000000198</v>
      </c>
      <c r="G134" s="41">
        <f t="shared" si="31"/>
        <v>0</v>
      </c>
      <c r="H134" s="42">
        <f t="shared" si="31"/>
        <v>0</v>
      </c>
      <c r="I134" s="42">
        <f t="shared" si="31"/>
        <v>0</v>
      </c>
      <c r="J134" s="42">
        <f t="shared" si="31"/>
        <v>1323.8</v>
      </c>
      <c r="K134" s="42">
        <f t="shared" si="31"/>
        <v>1262</v>
      </c>
      <c r="L134" s="42">
        <f t="shared" si="31"/>
        <v>61.8</v>
      </c>
      <c r="M134" s="42">
        <f t="shared" si="31"/>
        <v>4781.5</v>
      </c>
      <c r="N134" s="42">
        <f t="shared" si="31"/>
        <v>3051.9999999999995</v>
      </c>
      <c r="O134" s="42">
        <f t="shared" si="31"/>
        <v>1729.5000000000002</v>
      </c>
      <c r="P134" s="42">
        <f t="shared" si="31"/>
        <v>1493498.4999999995</v>
      </c>
      <c r="Q134" s="42">
        <f t="shared" si="31"/>
        <v>1493458.3999999997</v>
      </c>
      <c r="R134" s="42">
        <f t="shared" si="31"/>
        <v>40.100000000014916</v>
      </c>
      <c r="S134" s="42">
        <f t="shared" si="31"/>
        <v>144.1</v>
      </c>
      <c r="T134" s="42">
        <f t="shared" si="31"/>
        <v>207.8</v>
      </c>
      <c r="U134" s="46">
        <f t="shared" si="31"/>
        <v>-63.7</v>
      </c>
      <c r="V134" s="47">
        <f t="shared" si="31"/>
        <v>2265467.3000000007</v>
      </c>
      <c r="W134" s="42">
        <f t="shared" si="31"/>
        <v>1485642.8999999997</v>
      </c>
      <c r="X134" s="46">
        <f t="shared" si="31"/>
        <v>779824.39999999979</v>
      </c>
      <c r="Y134" s="41">
        <f t="shared" si="31"/>
        <v>1583084.3000000014</v>
      </c>
      <c r="Z134" s="42">
        <f t="shared" si="31"/>
        <v>1248586.8000000003</v>
      </c>
      <c r="AA134" s="42">
        <f t="shared" si="31"/>
        <v>334497.5</v>
      </c>
      <c r="AB134" s="42">
        <f t="shared" si="31"/>
        <v>445507.19999999995</v>
      </c>
      <c r="AC134" s="42">
        <f t="shared" si="31"/>
        <v>208076.50000000006</v>
      </c>
      <c r="AD134" s="42">
        <f t="shared" si="31"/>
        <v>237430.69999999992</v>
      </c>
      <c r="AE134" s="42">
        <f t="shared" si="31"/>
        <v>140</v>
      </c>
      <c r="AF134" s="42">
        <f t="shared" si="31"/>
        <v>0</v>
      </c>
      <c r="AG134" s="42">
        <f t="shared" si="31"/>
        <v>140</v>
      </c>
      <c r="AH134" s="42">
        <f t="shared" si="31"/>
        <v>236735.8</v>
      </c>
      <c r="AI134" s="42">
        <f t="shared" si="31"/>
        <v>28979.599999999999</v>
      </c>
      <c r="AJ134" s="46">
        <f t="shared" si="31"/>
        <v>207756.19999999998</v>
      </c>
    </row>
    <row r="135" spans="1:40" s="39" customFormat="1" ht="14.25">
      <c r="A135" s="35"/>
      <c r="B135" s="36"/>
      <c r="C135" s="37"/>
      <c r="D135" s="38"/>
      <c r="E135" s="38"/>
      <c r="F135" s="37"/>
      <c r="G135" s="37"/>
      <c r="H135" s="37"/>
      <c r="I135" s="37"/>
      <c r="J135" s="37"/>
      <c r="K135" s="37"/>
      <c r="L135" s="37"/>
      <c r="M135" s="38"/>
      <c r="N135" s="38"/>
      <c r="O135" s="37"/>
      <c r="P135" s="37"/>
      <c r="Q135" s="37"/>
      <c r="R135" s="37"/>
      <c r="S135" s="37"/>
      <c r="T135" s="37"/>
      <c r="U135" s="37"/>
      <c r="V135" s="37"/>
      <c r="W135" s="38"/>
      <c r="X135" s="37"/>
      <c r="Y135" s="37"/>
      <c r="Z135" s="37"/>
      <c r="AA135" s="37"/>
      <c r="AB135" s="38"/>
      <c r="AC135" s="38"/>
      <c r="AD135" s="37"/>
      <c r="AE135" s="37"/>
      <c r="AF135" s="37"/>
      <c r="AG135" s="37"/>
      <c r="AH135" s="37"/>
      <c r="AI135" s="37"/>
      <c r="AJ135" s="37"/>
    </row>
    <row r="136" spans="1:40" ht="15.75">
      <c r="AF136" s="13" t="s">
        <v>31</v>
      </c>
      <c r="AI136" s="14" t="s">
        <v>32</v>
      </c>
    </row>
    <row r="137" spans="1:40" ht="15.75">
      <c r="AD137" s="13"/>
      <c r="AH137" s="13"/>
      <c r="AI137" s="48" t="s">
        <v>33</v>
      </c>
    </row>
    <row r="138" spans="1:40" ht="15.75">
      <c r="AD138" s="13"/>
      <c r="AH138" s="13"/>
      <c r="AI138" s="13"/>
      <c r="AK138" s="13"/>
      <c r="AN138" s="14"/>
    </row>
    <row r="139" spans="1:40" ht="15.75">
      <c r="AD139" s="13"/>
      <c r="AF139" s="13" t="s">
        <v>34</v>
      </c>
      <c r="AI139" s="14" t="s">
        <v>32</v>
      </c>
      <c r="AM139" s="13"/>
      <c r="AN139" s="15"/>
    </row>
    <row r="140" spans="1:40" ht="15.75">
      <c r="AF140" s="13"/>
      <c r="AI140" s="48" t="s">
        <v>33</v>
      </c>
      <c r="AM140" s="13"/>
      <c r="AN140" s="13"/>
    </row>
    <row r="141" spans="1:40" ht="15.75">
      <c r="AF141" s="13"/>
      <c r="AI141" s="14"/>
      <c r="AK141" s="13"/>
      <c r="AN141" s="14"/>
    </row>
    <row r="142" spans="1:40" ht="15.75">
      <c r="AF142" s="13"/>
      <c r="AI142" s="15"/>
      <c r="AK142" s="13"/>
      <c r="AN142" s="15"/>
    </row>
  </sheetData>
  <sheetProtection algorithmName="SHA-512" hashValue="JpykSbutYkOUpbrtOU2awgY9hpL469XNCOCHbJvm2YifB7vN6SjUBZm2Ff9T8Fa71X5RNFfQzNsfQ1DeAYXpWg==" saltValue="64O+kpAJDdvWjsVtDosOCA==" spinCount="100000" sheet="1" objects="1" scenarios="1" selectLockedCells="1"/>
  <mergeCells count="17">
    <mergeCell ref="C11:H11"/>
    <mergeCell ref="A17:A19"/>
    <mergeCell ref="B17:B19"/>
    <mergeCell ref="C17:C19"/>
    <mergeCell ref="D17:F18"/>
    <mergeCell ref="G17:U17"/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</mergeCells>
  <conditionalFormatting sqref="I21:I133 L21:L133 O21:O133 R21:R133 U21:U133">
    <cfRule type="cellIs" dxfId="1" priority="9" operator="greaterThan">
      <formula>G21*10%</formula>
    </cfRule>
  </conditionalFormatting>
  <conditionalFormatting sqref="AA21:AA133 AD21:AD133 AG21:AG133 AJ21:AJ133">
    <cfRule type="cellIs" dxfId="0" priority="4" operator="notBetween">
      <formula>Y21*-10%</formula>
      <formula>Y21*10%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C134:AI134" formulaRange="1"/>
    <ignoredError sqref="I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2020-04-27T19:54:42Z</dcterms:modified>
</cp:coreProperties>
</file>