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<sst xmlns="http://schemas.openxmlformats.org/spreadsheetml/2006/main" count="125" uniqueCount="118">
  <si>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</si>
  <si>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</si>
  <si>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</si>
  <si>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</si>
  <si>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</si>
  <si>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</si>
  <si>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</si>
  <si>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</si>
  <si>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</si>
  <si>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</si>
  <si>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</si>
  <si>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</si>
  <si>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</si>
  <si>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</si>
  <si>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</si>
  <si>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</si>
  <si>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</si>
  <si>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</si>
  <si>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</si>
  <si>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</si>
  <si>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</si>
  <si>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</si>
  <si>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</si>
  <si>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</si>
  <si>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</si>
  <si>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</si>
  <si>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</si>
  <si>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</si>
  <si>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</si>
  <si>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</si>
  <si>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</si>
  <si>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</si>
  <si>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</si>
  <si>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</si>
  <si>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</si>
  <si>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</si>
  <si>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</si>
  <si>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</si>
  <si>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</si>
  <si>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</si>
  <si>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</si>
  <si>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</si>
  <si>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</si>
  <si>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</si>
  <si>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</si>
  <si>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</si>
  <si>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</si>
  <si>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</si>
  <si>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</si>
  <si>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</si>
  <si>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</si>
  <si>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</si>
  <si>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</si>
  <si>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</si>
  <si>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</si>
  <si>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</si>
  <si>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</si>
  <si>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</si>
  <si>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</si>
  <si>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</si>
  <si>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</si>
  <si>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</si>
  <si>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</si>
  <si>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</si>
  <si>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</si>
  <si>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</si>
  <si>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</si>
  <si>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</si>
  <si>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</si>
  <si>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</si>
  <si>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</si>
  <si>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</si>
  <si>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</si>
  <si>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</si>
  <si>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</si>
  <si>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</si>
  <si>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</si>
  <si>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</si>
  <si>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</si>
  <si>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</si>
  <si>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</si>
  <si>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</si>
  <si>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</si>
  <si>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</si>
  <si>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</si>
  <si>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</si>
  <si>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</si>
  <si>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</si>
  <si>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</si>
  <si>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</si>
  <si>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</si>
  <si>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</si>
  <si>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</si>
  <si>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</si>
  <si>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</si>
  <si>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</si>
  <si>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</si>
  <si>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</si>
  <si>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</si>
  <si>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</si>
  <si>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</si>
  <si>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</si>
  <si>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</si>
  <si>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</si>
  <si>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</si>
  <si>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</si>
  <si>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</si>
  <si>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/31.12.2019թ. դրությամբ/</t>
  </si>
  <si>
    <t xml:space="preserve"> Նախորդ տարիների պարտքի  մարումը
2020թ.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</si>
  <si>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2020թ.մարտի «31» -ի  դրությամբ</t>
  </si>
  <si>
    <t xml:space="preserve"> Նախորդ տարիների պարտքի  մնացորդը
31.03.2020թ.
   դրությամբ`     4=2-3</t>
  </si>
  <si>
    <t>Ընդամենը
համայնքապետարանների, ՏԻՄ -երին ենթակա բյուջետային հիմնարկների, ՀՈԱԿ-ների աշխատողների աշխատավարձերը 
2020թ.
մարտի «31» -ի  դրությամբ</t>
  </si>
  <si>
    <t xml:space="preserve"> Այդ թվում` համայնքապետարանների աշխատողների  աշխատավարձերը  
 2020թ.
մարտի «31» -ի դրությամբ</t>
  </si>
  <si>
    <t>Այդ թվում` ՏԻՄ-երին ենթակա  բյուջետային հիմնարկների աշխատողների աշխատավարձերը 
  2020թ.
մարտի «31» -ի դրությամբ</t>
  </si>
  <si>
    <t>Այդ թվում` ՀՈԱԿ-ների աշխատողների աշխատավարձերը  2020թ.
մարտի «31» -ի  դրությամբ</t>
  </si>
  <si>
    <t>2019թ. ընթացիկ տարվա աշխատավարձի պարտքը
2020թ.
մարտի «31» -ի դրությամբ</t>
  </si>
  <si>
    <t>Ընդամենը աշխատավարձի պարտքը
2020թ.
մարտի «31» -ի    դրությամբ        (18=4+15)</t>
  </si>
  <si>
    <t>3162,4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</si>
</sst>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4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202" fontId="1" fillId="24" borderId="0" xfId="45" applyFont="1" applyFill="1" applyBorder="1" applyAlignment="1">
      <alignment wrapText="1"/>
    </xf>
    <xf numFmtId="202" fontId="1" fillId="24" borderId="0" xfId="45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202" fontId="1" fillId="24" borderId="11" xfId="45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15" fontId="5" fillId="24" borderId="0" xfId="0" applyNumberFormat="1" applyFont="1" applyFill="1" applyAlignment="1">
      <alignment/>
    </xf>
    <xf numFmtId="202" fontId="1" fillId="24" borderId="11" xfId="45" applyFont="1" applyFill="1" applyBorder="1" applyAlignment="1">
      <alignment vertical="center" wrapText="1"/>
    </xf>
    <xf numFmtId="204" fontId="1" fillId="24" borderId="12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3" xfId="34" applyFont="1" applyFill="1" applyBorder="1" applyAlignment="1">
      <alignment horizontal="center" vertical="center"/>
      <protection/>
    </xf>
    <xf numFmtId="0" fontId="5" fillId="24" borderId="13" xfId="0" applyFont="1" applyFill="1" applyBorder="1" applyAlignment="1">
      <alignment horizontal="center"/>
    </xf>
    <xf numFmtId="204" fontId="5" fillId="24" borderId="13" xfId="0" applyNumberFormat="1" applyFont="1" applyFill="1" applyBorder="1" applyAlignment="1">
      <alignment horizontal="center"/>
    </xf>
    <xf numFmtId="215" fontId="2" fillId="24" borderId="13" xfId="34" applyNumberFormat="1" applyFont="1" applyFill="1" applyBorder="1" applyAlignment="1">
      <alignment horizontal="center" vertical="center"/>
      <protection/>
    </xf>
    <xf numFmtId="215" fontId="2" fillId="24" borderId="13" xfId="0" applyNumberFormat="1" applyFont="1" applyFill="1" applyBorder="1" applyAlignment="1">
      <alignment horizontal="center" vertical="center"/>
    </xf>
    <xf numFmtId="215" fontId="2" fillId="24" borderId="13" xfId="0" applyNumberFormat="1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>
      <alignment horizontal="left" vertical="center"/>
    </xf>
    <xf numFmtId="215" fontId="1" fillId="24" borderId="13" xfId="0" applyNumberFormat="1" applyFont="1" applyFill="1" applyBorder="1" applyAlignment="1" applyProtection="1">
      <alignment horizontal="center" vertical="center" wrapText="1"/>
      <protection/>
    </xf>
    <xf numFmtId="215" fontId="5" fillId="24" borderId="13" xfId="0" applyNumberFormat="1" applyFont="1" applyFill="1" applyBorder="1" applyAlignment="1" applyProtection="1">
      <alignment horizontal="center" vertical="center"/>
      <protection/>
    </xf>
    <xf numFmtId="215" fontId="5" fillId="24" borderId="13" xfId="0" applyNumberFormat="1" applyFont="1" applyFill="1" applyBorder="1" applyAlignment="1" applyProtection="1">
      <alignment horizontal="center" vertical="center"/>
      <protection/>
    </xf>
    <xf numFmtId="215" fontId="1" fillId="24" borderId="13" xfId="0" applyNumberFormat="1" applyFont="1" applyFill="1" applyBorder="1" applyAlignment="1" applyProtection="1">
      <alignment horizontal="center" vertical="center"/>
      <protection/>
    </xf>
    <xf numFmtId="215" fontId="2" fillId="24" borderId="13" xfId="33" applyNumberFormat="1" applyFont="1" applyFill="1" applyBorder="1" applyAlignment="1">
      <alignment horizontal="center" vertical="center"/>
      <protection/>
    </xf>
    <xf numFmtId="215" fontId="2" fillId="24" borderId="13" xfId="0" applyNumberFormat="1" applyFont="1" applyFill="1" applyBorder="1" applyAlignment="1">
      <alignment horizontal="center" vertical="center"/>
    </xf>
    <xf numFmtId="215" fontId="5" fillId="24" borderId="13" xfId="0" applyNumberFormat="1" applyFont="1" applyFill="1" applyBorder="1" applyAlignment="1">
      <alignment horizontal="center"/>
    </xf>
    <xf numFmtId="215" fontId="1" fillId="24" borderId="13" xfId="33" applyNumberFormat="1" applyFont="1" applyFill="1" applyBorder="1" applyAlignment="1">
      <alignment horizontal="center" vertical="center"/>
      <protection/>
    </xf>
    <xf numFmtId="215" fontId="2" fillId="24" borderId="13" xfId="33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204" fontId="1" fillId="24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215" fontId="1" fillId="24" borderId="13" xfId="0" applyNumberFormat="1" applyFont="1" applyFill="1" applyBorder="1" applyAlignment="1">
      <alignment horizontal="center" vertical="center"/>
    </xf>
    <xf numFmtId="215" fontId="2" fillId="24" borderId="13" xfId="33" applyNumberFormat="1" applyFont="1" applyFill="1" applyBorder="1" applyAlignment="1">
      <alignment horizontal="center" vertical="center"/>
      <protection/>
    </xf>
    <xf numFmtId="215" fontId="1" fillId="24" borderId="13" xfId="33" applyNumberFormat="1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202" fontId="1" fillId="24" borderId="11" xfId="45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G8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8" sqref="H88:K88"/>
    </sheetView>
  </sheetViews>
  <sheetFormatPr defaultColWidth="8.69921875" defaultRowHeight="15"/>
  <cols>
    <col min="1" max="1" width="3.69921875" style="4" customWidth="1"/>
    <col min="2" max="2" width="20.3984375" style="19" customWidth="1"/>
    <col min="3" max="3" width="14.3984375" style="12" customWidth="1"/>
    <col min="4" max="4" width="15.19921875" style="12" customWidth="1"/>
    <col min="5" max="5" width="14.8984375" style="12" customWidth="1"/>
    <col min="6" max="7" width="13.3984375" style="12" customWidth="1"/>
    <col min="8" max="8" width="13" style="12" customWidth="1"/>
    <col min="9" max="9" width="13.3984375" style="12" customWidth="1"/>
    <col min="10" max="10" width="11.59765625" style="12" customWidth="1"/>
    <col min="11" max="11" width="11.3984375" style="12" customWidth="1"/>
    <col min="12" max="12" width="12.5" style="12" customWidth="1"/>
    <col min="13" max="13" width="13" style="12" customWidth="1"/>
    <col min="14" max="14" width="12" style="12" customWidth="1"/>
    <col min="15" max="15" width="11.3984375" style="12" customWidth="1"/>
    <col min="16" max="16" width="17.09765625" style="12" customWidth="1"/>
    <col min="17" max="17" width="16.296875" style="12" customWidth="1"/>
    <col min="18" max="40" width="8.69921875" style="12" customWidth="1"/>
    <col min="41" max="16384" width="8.69921875" style="4" customWidth="1"/>
  </cols>
  <sheetData>
    <row r="1" spans="1:16" s="2" customFormat="1" ht="17.25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  <c r="M1" s="8"/>
      <c r="N1" s="8"/>
      <c r="O1" s="8"/>
      <c r="P1" s="8"/>
    </row>
    <row r="2" spans="1:17" s="2" customFormat="1" ht="36" customHeight="1">
      <c r="A2" s="46" t="s">
        <v>109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  <c r="M2" s="5"/>
      <c r="N2" s="5"/>
      <c r="O2" s="5"/>
      <c r="P2" s="5"/>
      <c r="Q2" s="5"/>
    </row>
    <row r="3" spans="1:17" s="3" customFormat="1" ht="15.75" customHeight="1">
      <c r="A3" s="10"/>
      <c r="B3" s="15"/>
      <c r="C3" s="10"/>
      <c r="D3" s="10"/>
      <c r="E3" s="10"/>
      <c r="F3" s="10"/>
      <c r="G3" s="10"/>
      <c r="H3" s="10"/>
      <c r="I3" s="10"/>
      <c r="J3" s="47" t="s">
        <v>101</v>
      </c>
      <c r="K3" s="47"/>
      <c r="L3" s="6"/>
      <c r="M3" s="6"/>
      <c r="N3" s="6"/>
      <c r="O3" s="6"/>
      <c r="P3" s="7"/>
      <c r="Q3" s="6"/>
    </row>
    <row r="4" spans="1:17" s="2" customFormat="1" ht="60" customHeight="1">
      <c r="A4" s="52" t="s">
        <v>103</v>
      </c>
      <c r="B4" s="52" t="s">
        <v>104</v>
      </c>
      <c r="C4" s="53" t="s">
        <v>107</v>
      </c>
      <c r="D4" s="53" t="s">
        <v>108</v>
      </c>
      <c r="E4" s="53" t="s">
        <v>110</v>
      </c>
      <c r="F4" s="48" t="s">
        <v>111</v>
      </c>
      <c r="G4" s="49"/>
      <c r="H4" s="48" t="s">
        <v>112</v>
      </c>
      <c r="I4" s="49"/>
      <c r="J4" s="48" t="s">
        <v>113</v>
      </c>
      <c r="K4" s="49"/>
      <c r="L4" s="56" t="s">
        <v>114</v>
      </c>
      <c r="M4" s="57"/>
      <c r="N4" s="57"/>
      <c r="O4" s="57"/>
      <c r="P4" s="53" t="s">
        <v>115</v>
      </c>
      <c r="Q4" s="53" t="s">
        <v>116</v>
      </c>
    </row>
    <row r="5" spans="1:17" s="2" customFormat="1" ht="96" customHeight="1">
      <c r="A5" s="52"/>
      <c r="B5" s="52"/>
      <c r="C5" s="54"/>
      <c r="D5" s="54"/>
      <c r="E5" s="54"/>
      <c r="F5" s="50"/>
      <c r="G5" s="51"/>
      <c r="H5" s="50"/>
      <c r="I5" s="51"/>
      <c r="J5" s="50"/>
      <c r="K5" s="51"/>
      <c r="L5" s="58" t="s">
        <v>105</v>
      </c>
      <c r="M5" s="58" t="s">
        <v>106</v>
      </c>
      <c r="N5" s="56" t="s">
        <v>97</v>
      </c>
      <c r="O5" s="60"/>
      <c r="P5" s="54"/>
      <c r="Q5" s="54"/>
    </row>
    <row r="6" spans="1:17" s="2" customFormat="1" ht="30" customHeight="1">
      <c r="A6" s="52"/>
      <c r="B6" s="52"/>
      <c r="C6" s="55"/>
      <c r="D6" s="55"/>
      <c r="E6" s="55"/>
      <c r="F6" s="22" t="s">
        <v>98</v>
      </c>
      <c r="G6" s="22" t="s">
        <v>99</v>
      </c>
      <c r="H6" s="22" t="s">
        <v>105</v>
      </c>
      <c r="I6" s="22" t="s">
        <v>106</v>
      </c>
      <c r="J6" s="22" t="s">
        <v>105</v>
      </c>
      <c r="K6" s="22" t="s">
        <v>106</v>
      </c>
      <c r="L6" s="59"/>
      <c r="M6" s="59"/>
      <c r="N6" s="22" t="s">
        <v>105</v>
      </c>
      <c r="O6" s="22" t="s">
        <v>106</v>
      </c>
      <c r="P6" s="55"/>
      <c r="Q6" s="55"/>
    </row>
    <row r="7" spans="1:17" s="2" customFormat="1" ht="17.25">
      <c r="A7" s="9"/>
      <c r="B7" s="2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17" ht="17.25">
      <c r="A8" s="23">
        <v>1</v>
      </c>
      <c r="B8" s="29" t="s">
        <v>54</v>
      </c>
      <c r="C8" s="24">
        <v>0</v>
      </c>
      <c r="D8" s="24"/>
      <c r="E8" s="25">
        <f aca="true" t="shared" si="0" ref="E8:E71">C8-D8</f>
        <v>0</v>
      </c>
      <c r="F8" s="26">
        <f>H8+J8+L8</f>
        <v>223308.9</v>
      </c>
      <c r="G8" s="26">
        <f>I8+K8+M8</f>
        <v>223308.9</v>
      </c>
      <c r="H8" s="27">
        <v>36596.5</v>
      </c>
      <c r="I8" s="27">
        <v>36596.5</v>
      </c>
      <c r="J8" s="27">
        <v>64462.9</v>
      </c>
      <c r="K8" s="27">
        <v>64462.9</v>
      </c>
      <c r="L8" s="27">
        <v>122249.5</v>
      </c>
      <c r="M8" s="27">
        <v>122249.5</v>
      </c>
      <c r="N8" s="27">
        <v>55953.8</v>
      </c>
      <c r="O8" s="27">
        <v>55953.8</v>
      </c>
      <c r="P8" s="26">
        <f>F8-G8</f>
        <v>0</v>
      </c>
      <c r="Q8" s="26">
        <f>E8+P8</f>
        <v>0</v>
      </c>
    </row>
    <row r="9" spans="1:19" ht="17.25">
      <c r="A9" s="23">
        <v>2</v>
      </c>
      <c r="B9" s="29" t="s">
        <v>55</v>
      </c>
      <c r="C9" s="24">
        <v>0</v>
      </c>
      <c r="D9" s="24"/>
      <c r="E9" s="25">
        <f t="shared" si="0"/>
        <v>0</v>
      </c>
      <c r="F9" s="26">
        <f aca="true" t="shared" si="1" ref="F9:G48">H9+J9+L9</f>
        <v>9806.5</v>
      </c>
      <c r="G9" s="26">
        <f t="shared" si="1"/>
        <v>9806.5</v>
      </c>
      <c r="H9" s="28">
        <v>7672.5</v>
      </c>
      <c r="I9" s="27">
        <v>7672.5</v>
      </c>
      <c r="J9" s="27">
        <v>1230.7</v>
      </c>
      <c r="K9" s="27">
        <v>1230.7</v>
      </c>
      <c r="L9" s="27">
        <v>903.3</v>
      </c>
      <c r="M9" s="27">
        <v>903.3</v>
      </c>
      <c r="N9" s="27">
        <v>903.3</v>
      </c>
      <c r="O9" s="27">
        <v>903.3</v>
      </c>
      <c r="P9" s="26">
        <f aca="true" t="shared" si="2" ref="P9:P72">F9-G9</f>
        <v>0</v>
      </c>
      <c r="Q9" s="26">
        <f aca="true" t="shared" si="3" ref="Q9:Q72">E9+P9</f>
        <v>0</v>
      </c>
      <c r="S9" s="14"/>
    </row>
    <row r="10" spans="1:17" ht="17.25">
      <c r="A10" s="23">
        <v>3</v>
      </c>
      <c r="B10" s="29" t="s">
        <v>56</v>
      </c>
      <c r="C10" s="24">
        <v>0</v>
      </c>
      <c r="D10" s="24"/>
      <c r="E10" s="25">
        <f t="shared" si="0"/>
        <v>0</v>
      </c>
      <c r="F10" s="26">
        <f t="shared" si="1"/>
        <v>4592.3</v>
      </c>
      <c r="G10" s="26">
        <f t="shared" si="1"/>
        <v>4592.3</v>
      </c>
      <c r="H10" s="28">
        <v>4262.3</v>
      </c>
      <c r="I10" s="27">
        <v>4262.3</v>
      </c>
      <c r="J10" s="27">
        <v>330</v>
      </c>
      <c r="K10" s="27">
        <v>330</v>
      </c>
      <c r="L10" s="27"/>
      <c r="M10" s="27"/>
      <c r="N10" s="27"/>
      <c r="O10" s="27"/>
      <c r="P10" s="26">
        <f t="shared" si="2"/>
        <v>0</v>
      </c>
      <c r="Q10" s="26">
        <f t="shared" si="3"/>
        <v>0</v>
      </c>
    </row>
    <row r="11" spans="1:17" ht="17.25">
      <c r="A11" s="23">
        <v>4</v>
      </c>
      <c r="B11" s="29" t="s">
        <v>57</v>
      </c>
      <c r="C11" s="24">
        <v>0</v>
      </c>
      <c r="D11" s="24"/>
      <c r="E11" s="25">
        <f t="shared" si="0"/>
        <v>0</v>
      </c>
      <c r="F11" s="26">
        <f t="shared" si="1"/>
        <v>11028.7</v>
      </c>
      <c r="G11" s="26">
        <f t="shared" si="1"/>
        <v>11028.7</v>
      </c>
      <c r="H11" s="28">
        <v>7751.7</v>
      </c>
      <c r="I11" s="27">
        <v>7751.7</v>
      </c>
      <c r="J11" s="27">
        <v>3277</v>
      </c>
      <c r="K11" s="27">
        <v>3277</v>
      </c>
      <c r="L11" s="27"/>
      <c r="M11" s="27"/>
      <c r="N11" s="27"/>
      <c r="O11" s="27"/>
      <c r="P11" s="26">
        <f t="shared" si="2"/>
        <v>0</v>
      </c>
      <c r="Q11" s="26">
        <f t="shared" si="3"/>
        <v>0</v>
      </c>
    </row>
    <row r="12" spans="1:17" ht="17.25">
      <c r="A12" s="23">
        <v>5</v>
      </c>
      <c r="B12" s="29" t="s">
        <v>58</v>
      </c>
      <c r="C12" s="24">
        <v>0</v>
      </c>
      <c r="D12" s="24"/>
      <c r="E12" s="25">
        <f t="shared" si="0"/>
        <v>0</v>
      </c>
      <c r="F12" s="26">
        <f t="shared" si="1"/>
        <v>4502.4</v>
      </c>
      <c r="G12" s="26">
        <f t="shared" si="1"/>
        <v>4502.4</v>
      </c>
      <c r="H12" s="28">
        <v>4056.2</v>
      </c>
      <c r="I12" s="28">
        <v>4056.2</v>
      </c>
      <c r="J12" s="27">
        <v>446.2</v>
      </c>
      <c r="K12" s="27">
        <v>446.2</v>
      </c>
      <c r="L12" s="27"/>
      <c r="M12" s="27"/>
      <c r="N12" s="27"/>
      <c r="O12" s="27"/>
      <c r="P12" s="26">
        <f t="shared" si="2"/>
        <v>0</v>
      </c>
      <c r="Q12" s="26">
        <f t="shared" si="3"/>
        <v>0</v>
      </c>
    </row>
    <row r="13" spans="1:17" ht="17.25">
      <c r="A13" s="23">
        <v>6</v>
      </c>
      <c r="B13" s="29" t="s">
        <v>59</v>
      </c>
      <c r="C13" s="24">
        <v>0</v>
      </c>
      <c r="D13" s="24"/>
      <c r="E13" s="25">
        <f t="shared" si="0"/>
        <v>0</v>
      </c>
      <c r="F13" s="26">
        <f t="shared" si="1"/>
        <v>5996.5</v>
      </c>
      <c r="G13" s="26">
        <f t="shared" si="1"/>
        <v>5996.5</v>
      </c>
      <c r="H13" s="28">
        <v>3066</v>
      </c>
      <c r="I13" s="27">
        <v>3066</v>
      </c>
      <c r="J13" s="27">
        <v>135.5</v>
      </c>
      <c r="K13" s="27">
        <v>135.5</v>
      </c>
      <c r="L13" s="27">
        <v>2795</v>
      </c>
      <c r="M13" s="27">
        <v>2795</v>
      </c>
      <c r="N13" s="27">
        <v>1825.5</v>
      </c>
      <c r="O13" s="27">
        <v>1825.5</v>
      </c>
      <c r="P13" s="26">
        <f t="shared" si="2"/>
        <v>0</v>
      </c>
      <c r="Q13" s="26">
        <f t="shared" si="3"/>
        <v>0</v>
      </c>
    </row>
    <row r="14" spans="1:17" ht="17.25">
      <c r="A14" s="23">
        <v>7</v>
      </c>
      <c r="B14" s="29" t="s">
        <v>100</v>
      </c>
      <c r="C14" s="24">
        <v>0</v>
      </c>
      <c r="D14" s="24"/>
      <c r="E14" s="25">
        <f t="shared" si="0"/>
        <v>0</v>
      </c>
      <c r="F14" s="26">
        <f t="shared" si="1"/>
        <v>6828.3</v>
      </c>
      <c r="G14" s="26">
        <f t="shared" si="1"/>
        <v>6828.3</v>
      </c>
      <c r="H14" s="28">
        <v>5880.8</v>
      </c>
      <c r="I14" s="28">
        <v>5880.8</v>
      </c>
      <c r="J14" s="27">
        <v>947.5</v>
      </c>
      <c r="K14" s="27">
        <v>947.5</v>
      </c>
      <c r="L14" s="27"/>
      <c r="M14" s="27"/>
      <c r="N14" s="27"/>
      <c r="O14" s="27"/>
      <c r="P14" s="26">
        <f t="shared" si="2"/>
        <v>0</v>
      </c>
      <c r="Q14" s="26">
        <f t="shared" si="3"/>
        <v>0</v>
      </c>
    </row>
    <row r="15" spans="1:17" ht="17.25">
      <c r="A15" s="23">
        <v>8</v>
      </c>
      <c r="B15" s="29" t="s">
        <v>60</v>
      </c>
      <c r="C15" s="24">
        <v>0</v>
      </c>
      <c r="D15" s="24"/>
      <c r="E15" s="25">
        <f t="shared" si="0"/>
        <v>0</v>
      </c>
      <c r="F15" s="26">
        <f t="shared" si="1"/>
        <v>7108.799999999999</v>
      </c>
      <c r="G15" s="26">
        <f t="shared" si="1"/>
        <v>7108.799999999999</v>
      </c>
      <c r="H15" s="28">
        <v>4175.4</v>
      </c>
      <c r="I15" s="28">
        <v>4175.4</v>
      </c>
      <c r="J15" s="27">
        <v>142.5</v>
      </c>
      <c r="K15" s="27">
        <v>142.5</v>
      </c>
      <c r="L15" s="27">
        <v>2790.9</v>
      </c>
      <c r="M15" s="27">
        <v>2790.9</v>
      </c>
      <c r="N15" s="27">
        <v>695.1</v>
      </c>
      <c r="O15" s="27">
        <v>695.1</v>
      </c>
      <c r="P15" s="26">
        <f t="shared" si="2"/>
        <v>0</v>
      </c>
      <c r="Q15" s="26">
        <f t="shared" si="3"/>
        <v>0</v>
      </c>
    </row>
    <row r="16" spans="1:17" ht="17.25">
      <c r="A16" s="23">
        <v>9</v>
      </c>
      <c r="B16" s="29" t="s">
        <v>61</v>
      </c>
      <c r="C16" s="24">
        <v>0</v>
      </c>
      <c r="D16" s="24"/>
      <c r="E16" s="25">
        <f t="shared" si="0"/>
        <v>0</v>
      </c>
      <c r="F16" s="26">
        <f t="shared" si="1"/>
        <v>8069.3</v>
      </c>
      <c r="G16" s="26">
        <f t="shared" si="1"/>
        <v>8069.3</v>
      </c>
      <c r="H16" s="28">
        <v>5258.5</v>
      </c>
      <c r="I16" s="27">
        <v>5258.5</v>
      </c>
      <c r="J16" s="27">
        <v>1261.5</v>
      </c>
      <c r="K16" s="27">
        <v>1261.5</v>
      </c>
      <c r="L16" s="27">
        <v>1549.3</v>
      </c>
      <c r="M16" s="27">
        <v>1549.3</v>
      </c>
      <c r="N16" s="27">
        <v>1549.3</v>
      </c>
      <c r="O16" s="27">
        <v>1549.3</v>
      </c>
      <c r="P16" s="26">
        <f t="shared" si="2"/>
        <v>0</v>
      </c>
      <c r="Q16" s="26">
        <f t="shared" si="3"/>
        <v>0</v>
      </c>
    </row>
    <row r="17" spans="1:40" ht="17.25">
      <c r="A17" s="23">
        <v>10</v>
      </c>
      <c r="B17" s="29" t="s">
        <v>62</v>
      </c>
      <c r="C17" s="24">
        <v>0</v>
      </c>
      <c r="D17" s="24"/>
      <c r="E17" s="25">
        <f t="shared" si="0"/>
        <v>0</v>
      </c>
      <c r="F17" s="26">
        <f t="shared" si="1"/>
        <v>8478.7</v>
      </c>
      <c r="G17" s="26">
        <f t="shared" si="1"/>
        <v>8478.7</v>
      </c>
      <c r="H17" s="28">
        <v>4600.2</v>
      </c>
      <c r="I17" s="27">
        <v>4600.2</v>
      </c>
      <c r="J17" s="27">
        <v>1254</v>
      </c>
      <c r="K17" s="27">
        <v>1254</v>
      </c>
      <c r="L17" s="27">
        <v>2624.5</v>
      </c>
      <c r="M17" s="27">
        <v>2624.5</v>
      </c>
      <c r="N17" s="27">
        <v>2624.5</v>
      </c>
      <c r="O17" s="27">
        <v>2624.5</v>
      </c>
      <c r="P17" s="26">
        <f t="shared" si="2"/>
        <v>0</v>
      </c>
      <c r="Q17" s="26">
        <f t="shared" si="3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7.25">
      <c r="A18" s="23">
        <v>11</v>
      </c>
      <c r="B18" s="29" t="s">
        <v>63</v>
      </c>
      <c r="C18" s="24">
        <v>0</v>
      </c>
      <c r="D18" s="24"/>
      <c r="E18" s="25">
        <f t="shared" si="0"/>
        <v>0</v>
      </c>
      <c r="F18" s="26">
        <f t="shared" si="1"/>
        <v>5404.5</v>
      </c>
      <c r="G18" s="26">
        <f t="shared" si="1"/>
        <v>5404.5</v>
      </c>
      <c r="H18" s="28">
        <v>4479.6</v>
      </c>
      <c r="I18" s="28">
        <v>4479.6</v>
      </c>
      <c r="J18" s="27">
        <v>924.9</v>
      </c>
      <c r="K18" s="27">
        <v>924.9</v>
      </c>
      <c r="L18" s="27"/>
      <c r="M18" s="27"/>
      <c r="N18" s="27"/>
      <c r="O18" s="27"/>
      <c r="P18" s="26">
        <f t="shared" si="2"/>
        <v>0</v>
      </c>
      <c r="Q18" s="26">
        <f t="shared" si="3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7.25">
      <c r="A19" s="23">
        <v>12</v>
      </c>
      <c r="B19" s="29" t="s">
        <v>64</v>
      </c>
      <c r="C19" s="24">
        <v>0</v>
      </c>
      <c r="D19" s="24"/>
      <c r="E19" s="25">
        <f t="shared" si="0"/>
        <v>0</v>
      </c>
      <c r="F19" s="26">
        <f t="shared" si="1"/>
        <v>14348.2</v>
      </c>
      <c r="G19" s="26">
        <f t="shared" si="1"/>
        <v>12083.2</v>
      </c>
      <c r="H19" s="28">
        <v>5509.2</v>
      </c>
      <c r="I19" s="28">
        <v>5509.2</v>
      </c>
      <c r="J19" s="27">
        <v>2203</v>
      </c>
      <c r="K19" s="27">
        <v>2203</v>
      </c>
      <c r="L19" s="27">
        <v>6636</v>
      </c>
      <c r="M19" s="27">
        <v>4371</v>
      </c>
      <c r="N19" s="27">
        <v>3359.3</v>
      </c>
      <c r="O19" s="27">
        <v>2231.5</v>
      </c>
      <c r="P19" s="26">
        <f t="shared" si="2"/>
        <v>2265</v>
      </c>
      <c r="Q19" s="26">
        <f t="shared" si="3"/>
        <v>2265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7.25">
      <c r="A20" s="23">
        <v>13</v>
      </c>
      <c r="B20" s="29" t="s">
        <v>65</v>
      </c>
      <c r="C20" s="24">
        <v>0</v>
      </c>
      <c r="D20" s="24"/>
      <c r="E20" s="25">
        <f t="shared" si="0"/>
        <v>0</v>
      </c>
      <c r="F20" s="26">
        <f t="shared" si="1"/>
        <v>9321.8</v>
      </c>
      <c r="G20" s="26">
        <f t="shared" si="1"/>
        <v>9321.8</v>
      </c>
      <c r="H20" s="28">
        <v>6198</v>
      </c>
      <c r="I20" s="27">
        <v>6198</v>
      </c>
      <c r="J20" s="27"/>
      <c r="K20" s="27"/>
      <c r="L20" s="27">
        <v>3123.8</v>
      </c>
      <c r="M20" s="27">
        <v>3123.8</v>
      </c>
      <c r="N20" s="27">
        <v>3123.8</v>
      </c>
      <c r="O20" s="27">
        <v>3123.8</v>
      </c>
      <c r="P20" s="26">
        <f t="shared" si="2"/>
        <v>0</v>
      </c>
      <c r="Q20" s="26">
        <f t="shared" si="3"/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7.25">
      <c r="A21" s="23">
        <v>14</v>
      </c>
      <c r="B21" s="29" t="s">
        <v>66</v>
      </c>
      <c r="C21" s="24">
        <v>0</v>
      </c>
      <c r="D21" s="24"/>
      <c r="E21" s="25">
        <f t="shared" si="0"/>
        <v>0</v>
      </c>
      <c r="F21" s="26">
        <f t="shared" si="1"/>
        <v>5051.8</v>
      </c>
      <c r="G21" s="26">
        <f t="shared" si="1"/>
        <v>5051.8</v>
      </c>
      <c r="H21" s="28">
        <v>4074</v>
      </c>
      <c r="I21" s="27">
        <v>4074</v>
      </c>
      <c r="J21" s="27">
        <v>977.8</v>
      </c>
      <c r="K21" s="27">
        <v>977.8</v>
      </c>
      <c r="L21" s="27"/>
      <c r="M21" s="27"/>
      <c r="N21" s="27"/>
      <c r="O21" s="27"/>
      <c r="P21" s="26">
        <f t="shared" si="2"/>
        <v>0</v>
      </c>
      <c r="Q21" s="26">
        <f t="shared" si="3"/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7.25">
      <c r="A22" s="23">
        <v>15</v>
      </c>
      <c r="B22" s="29" t="s">
        <v>67</v>
      </c>
      <c r="C22" s="24">
        <v>0</v>
      </c>
      <c r="D22" s="24"/>
      <c r="E22" s="25">
        <f t="shared" si="0"/>
        <v>0</v>
      </c>
      <c r="F22" s="26">
        <f t="shared" si="1"/>
        <v>6112.099999999999</v>
      </c>
      <c r="G22" s="26">
        <f t="shared" si="1"/>
        <v>5868.2</v>
      </c>
      <c r="H22" s="28">
        <v>5380.2</v>
      </c>
      <c r="I22" s="28">
        <v>5380.2</v>
      </c>
      <c r="J22" s="27">
        <v>350</v>
      </c>
      <c r="K22" s="27">
        <v>233.4</v>
      </c>
      <c r="L22" s="27">
        <v>381.9</v>
      </c>
      <c r="M22" s="27">
        <v>254.6</v>
      </c>
      <c r="N22" s="27">
        <v>381.9</v>
      </c>
      <c r="O22" s="27">
        <v>254.6</v>
      </c>
      <c r="P22" s="26">
        <f t="shared" si="2"/>
        <v>243.89999999999964</v>
      </c>
      <c r="Q22" s="26">
        <f t="shared" si="3"/>
        <v>243.89999999999964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7.25">
      <c r="A23" s="23">
        <v>16</v>
      </c>
      <c r="B23" s="29" t="s">
        <v>68</v>
      </c>
      <c r="C23" s="24">
        <v>0</v>
      </c>
      <c r="D23" s="24"/>
      <c r="E23" s="25">
        <f t="shared" si="0"/>
        <v>0</v>
      </c>
      <c r="F23" s="26">
        <f t="shared" si="1"/>
        <v>10176.6</v>
      </c>
      <c r="G23" s="26">
        <f t="shared" si="1"/>
        <v>10130.300000000001</v>
      </c>
      <c r="H23" s="28">
        <v>4646.1</v>
      </c>
      <c r="I23" s="28">
        <v>4646.1</v>
      </c>
      <c r="J23" s="27">
        <v>138.9</v>
      </c>
      <c r="K23" s="27">
        <v>92.6</v>
      </c>
      <c r="L23" s="27">
        <v>5391.6</v>
      </c>
      <c r="M23" s="27">
        <v>5391.6</v>
      </c>
      <c r="N23" s="27"/>
      <c r="O23" s="27"/>
      <c r="P23" s="26">
        <f t="shared" si="2"/>
        <v>46.29999999999927</v>
      </c>
      <c r="Q23" s="26">
        <f t="shared" si="3"/>
        <v>46.29999999999927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7.25">
      <c r="A24" s="23">
        <v>17</v>
      </c>
      <c r="B24" s="29" t="s">
        <v>69</v>
      </c>
      <c r="C24" s="24">
        <v>0</v>
      </c>
      <c r="D24" s="24"/>
      <c r="E24" s="25">
        <f t="shared" si="0"/>
        <v>0</v>
      </c>
      <c r="F24" s="26">
        <f t="shared" si="1"/>
        <v>6294.3</v>
      </c>
      <c r="G24" s="26">
        <f t="shared" si="1"/>
        <v>6294.3</v>
      </c>
      <c r="H24" s="28">
        <v>4898.5</v>
      </c>
      <c r="I24" s="28">
        <v>4898.5</v>
      </c>
      <c r="J24" s="27">
        <v>141</v>
      </c>
      <c r="K24" s="27">
        <v>141</v>
      </c>
      <c r="L24" s="27">
        <v>1254.8</v>
      </c>
      <c r="M24" s="27">
        <v>1254.8</v>
      </c>
      <c r="N24" s="27">
        <v>1254.8</v>
      </c>
      <c r="O24" s="27">
        <v>1254.8</v>
      </c>
      <c r="P24" s="26">
        <f t="shared" si="2"/>
        <v>0</v>
      </c>
      <c r="Q24" s="26">
        <f t="shared" si="3"/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7.25">
      <c r="A25" s="23">
        <v>18</v>
      </c>
      <c r="B25" s="29" t="s">
        <v>70</v>
      </c>
      <c r="C25" s="24">
        <v>0</v>
      </c>
      <c r="D25" s="24"/>
      <c r="E25" s="25">
        <f t="shared" si="0"/>
        <v>0</v>
      </c>
      <c r="F25" s="26">
        <f t="shared" si="1"/>
        <v>4438.9</v>
      </c>
      <c r="G25" s="26">
        <f t="shared" si="1"/>
        <v>4438.9</v>
      </c>
      <c r="H25" s="28">
        <v>3466.4</v>
      </c>
      <c r="I25" s="28">
        <v>3466.4</v>
      </c>
      <c r="J25" s="27">
        <v>972.5</v>
      </c>
      <c r="K25" s="27">
        <v>972.5</v>
      </c>
      <c r="L25" s="27"/>
      <c r="M25" s="27"/>
      <c r="N25" s="27"/>
      <c r="O25" s="27"/>
      <c r="P25" s="26">
        <f t="shared" si="2"/>
        <v>0</v>
      </c>
      <c r="Q25" s="26">
        <f t="shared" si="3"/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7.25">
      <c r="A26" s="23">
        <v>19</v>
      </c>
      <c r="B26" s="29" t="s">
        <v>71</v>
      </c>
      <c r="C26" s="24">
        <v>0</v>
      </c>
      <c r="D26" s="24"/>
      <c r="E26" s="25">
        <f t="shared" si="0"/>
        <v>0</v>
      </c>
      <c r="F26" s="26">
        <f t="shared" si="1"/>
        <v>4357.1</v>
      </c>
      <c r="G26" s="26">
        <f t="shared" si="1"/>
        <v>4357.1</v>
      </c>
      <c r="H26" s="28">
        <v>3592</v>
      </c>
      <c r="I26" s="28">
        <v>3592</v>
      </c>
      <c r="J26" s="27">
        <v>765.1</v>
      </c>
      <c r="K26" s="27">
        <v>765.1</v>
      </c>
      <c r="L26" s="27"/>
      <c r="M26" s="27"/>
      <c r="N26" s="27"/>
      <c r="O26" s="27"/>
      <c r="P26" s="26">
        <f t="shared" si="2"/>
        <v>0</v>
      </c>
      <c r="Q26" s="26">
        <f t="shared" si="3"/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7.25">
      <c r="A27" s="23">
        <v>20</v>
      </c>
      <c r="B27" s="29" t="s">
        <v>72</v>
      </c>
      <c r="C27" s="24">
        <v>0</v>
      </c>
      <c r="D27" s="24"/>
      <c r="E27" s="25">
        <f t="shared" si="0"/>
        <v>0</v>
      </c>
      <c r="F27" s="26">
        <f t="shared" si="1"/>
        <v>1562.4</v>
      </c>
      <c r="G27" s="26">
        <f t="shared" si="1"/>
        <v>1562.4</v>
      </c>
      <c r="H27" s="28">
        <v>1562.4</v>
      </c>
      <c r="I27" s="28">
        <v>1562.4</v>
      </c>
      <c r="J27" s="27"/>
      <c r="K27" s="27"/>
      <c r="L27" s="27"/>
      <c r="M27" s="27"/>
      <c r="N27" s="27"/>
      <c r="O27" s="27"/>
      <c r="P27" s="26">
        <f t="shared" si="2"/>
        <v>0</v>
      </c>
      <c r="Q27" s="26">
        <f t="shared" si="3"/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7.25">
      <c r="A28" s="23">
        <v>21</v>
      </c>
      <c r="B28" s="29" t="s">
        <v>73</v>
      </c>
      <c r="C28" s="24">
        <v>0</v>
      </c>
      <c r="D28" s="24"/>
      <c r="E28" s="25">
        <f t="shared" si="0"/>
        <v>0</v>
      </c>
      <c r="F28" s="26">
        <f t="shared" si="1"/>
        <v>3413.9</v>
      </c>
      <c r="G28" s="26">
        <f t="shared" si="1"/>
        <v>3413.9</v>
      </c>
      <c r="H28" s="28">
        <v>3010.5</v>
      </c>
      <c r="I28" s="28">
        <v>3010.5</v>
      </c>
      <c r="J28" s="27">
        <v>403.4</v>
      </c>
      <c r="K28" s="27">
        <v>403.4</v>
      </c>
      <c r="L28" s="27"/>
      <c r="M28" s="27"/>
      <c r="N28" s="27"/>
      <c r="O28" s="27"/>
      <c r="P28" s="26">
        <f t="shared" si="2"/>
        <v>0</v>
      </c>
      <c r="Q28" s="26">
        <f t="shared" si="3"/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7.25">
      <c r="A29" s="23">
        <v>22</v>
      </c>
      <c r="B29" s="29" t="s">
        <v>74</v>
      </c>
      <c r="C29" s="24">
        <v>0</v>
      </c>
      <c r="D29" s="24"/>
      <c r="E29" s="25">
        <f t="shared" si="0"/>
        <v>0</v>
      </c>
      <c r="F29" s="26">
        <f t="shared" si="1"/>
        <v>7787.900000000001</v>
      </c>
      <c r="G29" s="26">
        <f t="shared" si="1"/>
        <v>7787.900000000001</v>
      </c>
      <c r="H29" s="28">
        <v>5163.8</v>
      </c>
      <c r="I29" s="27">
        <v>5163.8</v>
      </c>
      <c r="J29" s="27">
        <v>1901.3</v>
      </c>
      <c r="K29" s="27">
        <v>1901.3</v>
      </c>
      <c r="L29" s="27">
        <v>722.8</v>
      </c>
      <c r="M29" s="27">
        <v>722.8</v>
      </c>
      <c r="N29" s="27">
        <v>722.8</v>
      </c>
      <c r="O29" s="27">
        <v>722.8</v>
      </c>
      <c r="P29" s="26">
        <f t="shared" si="2"/>
        <v>0</v>
      </c>
      <c r="Q29" s="26">
        <f t="shared" si="3"/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7.25">
      <c r="A30" s="23">
        <v>23</v>
      </c>
      <c r="B30" s="29" t="s">
        <v>75</v>
      </c>
      <c r="C30" s="24">
        <v>0</v>
      </c>
      <c r="D30" s="24"/>
      <c r="E30" s="25">
        <f t="shared" si="0"/>
        <v>0</v>
      </c>
      <c r="F30" s="26">
        <f t="shared" si="1"/>
        <v>6932.799999999999</v>
      </c>
      <c r="G30" s="26">
        <f t="shared" si="1"/>
        <v>6932.799999999999</v>
      </c>
      <c r="H30" s="28">
        <v>4647.7</v>
      </c>
      <c r="I30" s="28">
        <v>4647.7</v>
      </c>
      <c r="J30" s="27">
        <v>2285.1</v>
      </c>
      <c r="K30" s="27">
        <v>2285.1</v>
      </c>
      <c r="L30" s="27"/>
      <c r="M30" s="27"/>
      <c r="N30" s="27"/>
      <c r="O30" s="27"/>
      <c r="P30" s="26">
        <f t="shared" si="2"/>
        <v>0</v>
      </c>
      <c r="Q30" s="26">
        <f t="shared" si="3"/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7.25">
      <c r="A31" s="23">
        <v>24</v>
      </c>
      <c r="B31" s="29" t="s">
        <v>76</v>
      </c>
      <c r="C31" s="24">
        <v>0</v>
      </c>
      <c r="D31" s="24"/>
      <c r="E31" s="25">
        <f t="shared" si="0"/>
        <v>0</v>
      </c>
      <c r="F31" s="26">
        <f t="shared" si="1"/>
        <v>3921</v>
      </c>
      <c r="G31" s="26">
        <f t="shared" si="1"/>
        <v>3921</v>
      </c>
      <c r="H31" s="28">
        <v>3921</v>
      </c>
      <c r="I31" s="27">
        <v>3921</v>
      </c>
      <c r="J31" s="27"/>
      <c r="K31" s="27"/>
      <c r="L31" s="27"/>
      <c r="M31" s="27"/>
      <c r="N31" s="27"/>
      <c r="O31" s="27"/>
      <c r="P31" s="26">
        <f t="shared" si="2"/>
        <v>0</v>
      </c>
      <c r="Q31" s="26">
        <f t="shared" si="3"/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7.25">
      <c r="A32" s="23">
        <v>25</v>
      </c>
      <c r="B32" s="29" t="s">
        <v>77</v>
      </c>
      <c r="C32" s="24">
        <v>0</v>
      </c>
      <c r="D32" s="24"/>
      <c r="E32" s="25">
        <f t="shared" si="0"/>
        <v>0</v>
      </c>
      <c r="F32" s="26">
        <f t="shared" si="1"/>
        <v>2809.8</v>
      </c>
      <c r="G32" s="26">
        <f t="shared" si="1"/>
        <v>2809.8</v>
      </c>
      <c r="H32" s="28">
        <v>2108.3</v>
      </c>
      <c r="I32" s="28">
        <v>2108.3</v>
      </c>
      <c r="J32" s="27">
        <v>701.5</v>
      </c>
      <c r="K32" s="27">
        <v>701.5</v>
      </c>
      <c r="L32" s="27"/>
      <c r="M32" s="27"/>
      <c r="N32" s="27"/>
      <c r="O32" s="27"/>
      <c r="P32" s="26">
        <f t="shared" si="2"/>
        <v>0</v>
      </c>
      <c r="Q32" s="26">
        <f t="shared" si="3"/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7.25">
      <c r="A33" s="23">
        <v>26</v>
      </c>
      <c r="B33" s="29" t="s">
        <v>78</v>
      </c>
      <c r="C33" s="24">
        <v>0</v>
      </c>
      <c r="D33" s="24"/>
      <c r="E33" s="25">
        <f t="shared" si="0"/>
        <v>0</v>
      </c>
      <c r="F33" s="26">
        <f t="shared" si="1"/>
        <v>4315.8</v>
      </c>
      <c r="G33" s="26">
        <f t="shared" si="1"/>
        <v>4315.8</v>
      </c>
      <c r="H33" s="28">
        <v>3729.5</v>
      </c>
      <c r="I33" s="28">
        <v>3729.5</v>
      </c>
      <c r="J33" s="27">
        <v>586.3</v>
      </c>
      <c r="K33" s="27">
        <v>586.3</v>
      </c>
      <c r="L33" s="27"/>
      <c r="M33" s="27"/>
      <c r="N33" s="27"/>
      <c r="O33" s="27"/>
      <c r="P33" s="26">
        <f t="shared" si="2"/>
        <v>0</v>
      </c>
      <c r="Q33" s="26">
        <f t="shared" si="3"/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7.25">
      <c r="A34" s="23">
        <v>27</v>
      </c>
      <c r="B34" s="29" t="s">
        <v>79</v>
      </c>
      <c r="C34" s="24">
        <v>0</v>
      </c>
      <c r="D34" s="24"/>
      <c r="E34" s="25">
        <f t="shared" si="0"/>
        <v>0</v>
      </c>
      <c r="F34" s="26">
        <f t="shared" si="1"/>
        <v>4025</v>
      </c>
      <c r="G34" s="26">
        <f t="shared" si="1"/>
        <v>4025</v>
      </c>
      <c r="H34" s="28">
        <v>3740</v>
      </c>
      <c r="I34" s="28">
        <v>3740</v>
      </c>
      <c r="J34" s="27">
        <v>285</v>
      </c>
      <c r="K34" s="27">
        <v>285</v>
      </c>
      <c r="L34" s="27"/>
      <c r="M34" s="27"/>
      <c r="N34" s="27"/>
      <c r="O34" s="27"/>
      <c r="P34" s="26">
        <f t="shared" si="2"/>
        <v>0</v>
      </c>
      <c r="Q34" s="26">
        <f t="shared" si="3"/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7.25">
      <c r="A35" s="23">
        <v>28</v>
      </c>
      <c r="B35" s="29" t="s">
        <v>80</v>
      </c>
      <c r="C35" s="24">
        <v>0</v>
      </c>
      <c r="D35" s="24"/>
      <c r="E35" s="25">
        <f t="shared" si="0"/>
        <v>0</v>
      </c>
      <c r="F35" s="26">
        <f t="shared" si="1"/>
        <v>4755.2</v>
      </c>
      <c r="G35" s="26">
        <f t="shared" si="1"/>
        <v>4755.2</v>
      </c>
      <c r="H35" s="30">
        <v>3684</v>
      </c>
      <c r="I35" s="30">
        <v>3684</v>
      </c>
      <c r="J35" s="27">
        <v>1071.2</v>
      </c>
      <c r="K35" s="27">
        <v>1071.2</v>
      </c>
      <c r="L35" s="27"/>
      <c r="M35" s="27"/>
      <c r="N35" s="27"/>
      <c r="O35" s="27"/>
      <c r="P35" s="26">
        <f t="shared" si="2"/>
        <v>0</v>
      </c>
      <c r="Q35" s="26">
        <f t="shared" si="3"/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7.25">
      <c r="A36" s="23">
        <v>29</v>
      </c>
      <c r="B36" s="29" t="s">
        <v>81</v>
      </c>
      <c r="C36" s="24">
        <v>0</v>
      </c>
      <c r="D36" s="24"/>
      <c r="E36" s="25">
        <f t="shared" si="0"/>
        <v>0</v>
      </c>
      <c r="F36" s="26">
        <f t="shared" si="1"/>
        <v>5103.3</v>
      </c>
      <c r="G36" s="26">
        <f t="shared" si="1"/>
        <v>5097.200000000001</v>
      </c>
      <c r="H36" s="28">
        <v>3830.9</v>
      </c>
      <c r="I36" s="28">
        <v>3830.9</v>
      </c>
      <c r="J36" s="27">
        <v>138.9</v>
      </c>
      <c r="K36" s="27">
        <v>138.9</v>
      </c>
      <c r="L36" s="27">
        <v>1133.5</v>
      </c>
      <c r="M36" s="27">
        <v>1127.4</v>
      </c>
      <c r="N36" s="27"/>
      <c r="O36" s="27"/>
      <c r="P36" s="26">
        <f t="shared" si="2"/>
        <v>6.099999999999454</v>
      </c>
      <c r="Q36" s="26">
        <f t="shared" si="3"/>
        <v>6.099999999999454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7.25">
      <c r="A37" s="23">
        <v>30</v>
      </c>
      <c r="B37" s="29" t="s">
        <v>82</v>
      </c>
      <c r="C37" s="24">
        <v>0</v>
      </c>
      <c r="D37" s="24"/>
      <c r="E37" s="25">
        <f t="shared" si="0"/>
        <v>0</v>
      </c>
      <c r="F37" s="26">
        <f t="shared" si="1"/>
        <v>15463.7</v>
      </c>
      <c r="G37" s="26">
        <f t="shared" si="1"/>
        <v>12062.9</v>
      </c>
      <c r="H37" s="31">
        <v>5140.4</v>
      </c>
      <c r="I37" s="31">
        <v>5140.4</v>
      </c>
      <c r="J37" s="32">
        <v>1804.1</v>
      </c>
      <c r="K37" s="33">
        <v>1185.1</v>
      </c>
      <c r="L37" s="32">
        <v>8519.2</v>
      </c>
      <c r="M37" s="33">
        <v>5737.4</v>
      </c>
      <c r="N37" s="32">
        <v>6027.5</v>
      </c>
      <c r="O37" s="33">
        <v>4065</v>
      </c>
      <c r="P37" s="26">
        <f t="shared" si="2"/>
        <v>3400.800000000001</v>
      </c>
      <c r="Q37" s="26">
        <f t="shared" si="3"/>
        <v>3400.800000000001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7.25">
      <c r="A38" s="23">
        <v>31</v>
      </c>
      <c r="B38" s="29" t="s">
        <v>83</v>
      </c>
      <c r="C38" s="24">
        <v>0</v>
      </c>
      <c r="D38" s="24"/>
      <c r="E38" s="25">
        <f t="shared" si="0"/>
        <v>0</v>
      </c>
      <c r="F38" s="26">
        <f t="shared" si="1"/>
        <v>5134.1</v>
      </c>
      <c r="G38" s="26">
        <f t="shared" si="1"/>
        <v>5134.1</v>
      </c>
      <c r="H38" s="28">
        <v>4884.1</v>
      </c>
      <c r="I38" s="27">
        <v>4884.1</v>
      </c>
      <c r="J38" s="27">
        <v>250</v>
      </c>
      <c r="K38" s="27">
        <v>250</v>
      </c>
      <c r="L38" s="27"/>
      <c r="M38" s="27"/>
      <c r="N38" s="27"/>
      <c r="O38" s="27"/>
      <c r="P38" s="26">
        <f t="shared" si="2"/>
        <v>0</v>
      </c>
      <c r="Q38" s="26">
        <f t="shared" si="3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7.25">
      <c r="A39" s="23">
        <v>32</v>
      </c>
      <c r="B39" s="29" t="s">
        <v>84</v>
      </c>
      <c r="C39" s="24">
        <v>0</v>
      </c>
      <c r="D39" s="24"/>
      <c r="E39" s="25">
        <f t="shared" si="0"/>
        <v>0</v>
      </c>
      <c r="F39" s="26">
        <f t="shared" si="1"/>
        <v>6792</v>
      </c>
      <c r="G39" s="26">
        <f t="shared" si="1"/>
        <v>6792</v>
      </c>
      <c r="H39" s="28">
        <v>3676.3</v>
      </c>
      <c r="I39" s="27">
        <v>3676.3</v>
      </c>
      <c r="J39" s="27"/>
      <c r="K39" s="27"/>
      <c r="L39" s="27">
        <v>3115.7</v>
      </c>
      <c r="M39" s="27">
        <v>3115.7</v>
      </c>
      <c r="N39" s="27">
        <v>3115.7</v>
      </c>
      <c r="O39" s="27">
        <v>3115.7</v>
      </c>
      <c r="P39" s="26">
        <f t="shared" si="2"/>
        <v>0</v>
      </c>
      <c r="Q39" s="26">
        <f t="shared" si="3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7.25">
      <c r="A40" s="23">
        <v>33</v>
      </c>
      <c r="B40" s="29" t="s">
        <v>85</v>
      </c>
      <c r="C40" s="24">
        <v>0</v>
      </c>
      <c r="D40" s="24"/>
      <c r="E40" s="25">
        <f t="shared" si="0"/>
        <v>0</v>
      </c>
      <c r="F40" s="26">
        <f t="shared" si="1"/>
        <v>9792.9</v>
      </c>
      <c r="G40" s="26">
        <f t="shared" si="1"/>
        <v>9792.9</v>
      </c>
      <c r="H40" s="28">
        <v>5784.4</v>
      </c>
      <c r="I40" s="27">
        <v>5784.4</v>
      </c>
      <c r="J40" s="27">
        <v>955.5</v>
      </c>
      <c r="K40" s="27">
        <v>955.5</v>
      </c>
      <c r="L40" s="27">
        <v>3053</v>
      </c>
      <c r="M40" s="27">
        <v>3053</v>
      </c>
      <c r="N40" s="27">
        <v>3053</v>
      </c>
      <c r="O40" s="27">
        <v>3053</v>
      </c>
      <c r="P40" s="26">
        <f t="shared" si="2"/>
        <v>0</v>
      </c>
      <c r="Q40" s="26">
        <f t="shared" si="3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7.25">
      <c r="A41" s="23">
        <v>34</v>
      </c>
      <c r="B41" s="29" t="s">
        <v>86</v>
      </c>
      <c r="C41" s="24">
        <v>0</v>
      </c>
      <c r="D41" s="24"/>
      <c r="E41" s="25">
        <f t="shared" si="0"/>
        <v>0</v>
      </c>
      <c r="F41" s="26">
        <f t="shared" si="1"/>
        <v>7232.3</v>
      </c>
      <c r="G41" s="26">
        <f t="shared" si="1"/>
        <v>7232.3</v>
      </c>
      <c r="H41" s="34">
        <v>5522.3</v>
      </c>
      <c r="I41" s="34">
        <v>5522.3</v>
      </c>
      <c r="J41" s="34">
        <v>0</v>
      </c>
      <c r="K41" s="34">
        <v>0</v>
      </c>
      <c r="L41" s="35">
        <v>1710</v>
      </c>
      <c r="M41" s="35">
        <v>1710</v>
      </c>
      <c r="N41" s="35"/>
      <c r="O41" s="35"/>
      <c r="P41" s="26">
        <f t="shared" si="2"/>
        <v>0</v>
      </c>
      <c r="Q41" s="26">
        <f t="shared" si="3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7.25">
      <c r="A42" s="23">
        <v>35</v>
      </c>
      <c r="B42" s="29" t="s">
        <v>87</v>
      </c>
      <c r="C42" s="24">
        <v>0</v>
      </c>
      <c r="D42" s="24"/>
      <c r="E42" s="25">
        <f t="shared" si="0"/>
        <v>0</v>
      </c>
      <c r="F42" s="26">
        <f t="shared" si="1"/>
        <v>3070.8</v>
      </c>
      <c r="G42" s="26">
        <f t="shared" si="1"/>
        <v>3070.8</v>
      </c>
      <c r="H42" s="28">
        <v>2793</v>
      </c>
      <c r="I42" s="28">
        <v>2793</v>
      </c>
      <c r="J42" s="27">
        <v>277.8</v>
      </c>
      <c r="K42" s="27">
        <v>277.8</v>
      </c>
      <c r="L42" s="27"/>
      <c r="M42" s="27"/>
      <c r="N42" s="27"/>
      <c r="O42" s="27"/>
      <c r="P42" s="26">
        <f t="shared" si="2"/>
        <v>0</v>
      </c>
      <c r="Q42" s="26">
        <f t="shared" si="3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7.25">
      <c r="A43" s="23">
        <v>36</v>
      </c>
      <c r="B43" s="29" t="s">
        <v>88</v>
      </c>
      <c r="C43" s="24">
        <v>0</v>
      </c>
      <c r="D43" s="24"/>
      <c r="E43" s="25">
        <f t="shared" si="0"/>
        <v>0</v>
      </c>
      <c r="F43" s="26">
        <f t="shared" si="1"/>
        <v>5465.9</v>
      </c>
      <c r="G43" s="26">
        <f t="shared" si="1"/>
        <v>5465.9</v>
      </c>
      <c r="H43" s="28">
        <v>4906.7</v>
      </c>
      <c r="I43" s="27">
        <v>4906.7</v>
      </c>
      <c r="J43" s="27">
        <v>559.2</v>
      </c>
      <c r="K43" s="27">
        <v>559.2</v>
      </c>
      <c r="L43" s="27"/>
      <c r="M43" s="27"/>
      <c r="N43" s="27"/>
      <c r="O43" s="27"/>
      <c r="P43" s="26">
        <f t="shared" si="2"/>
        <v>0</v>
      </c>
      <c r="Q43" s="26">
        <f t="shared" si="3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7.25">
      <c r="A44" s="23">
        <v>37</v>
      </c>
      <c r="B44" s="29" t="s">
        <v>89</v>
      </c>
      <c r="C44" s="24">
        <v>0</v>
      </c>
      <c r="D44" s="24"/>
      <c r="E44" s="25">
        <f t="shared" si="0"/>
        <v>0</v>
      </c>
      <c r="F44" s="26">
        <f t="shared" si="1"/>
        <v>6093.9</v>
      </c>
      <c r="G44" s="26">
        <f t="shared" si="1"/>
        <v>6093.9</v>
      </c>
      <c r="H44" s="28">
        <v>4118.2</v>
      </c>
      <c r="I44" s="27">
        <v>4118.2</v>
      </c>
      <c r="J44" s="27">
        <v>89.7</v>
      </c>
      <c r="K44" s="27">
        <v>89.7</v>
      </c>
      <c r="L44" s="27">
        <v>1886</v>
      </c>
      <c r="M44" s="27">
        <v>1886</v>
      </c>
      <c r="N44" s="27">
        <v>1886</v>
      </c>
      <c r="O44" s="27">
        <v>1886</v>
      </c>
      <c r="P44" s="26">
        <f t="shared" si="2"/>
        <v>0</v>
      </c>
      <c r="Q44" s="26">
        <f t="shared" si="3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7.25">
      <c r="A45" s="23">
        <v>38</v>
      </c>
      <c r="B45" s="29" t="s">
        <v>90</v>
      </c>
      <c r="C45" s="24">
        <v>575.1999999999971</v>
      </c>
      <c r="D45" s="24"/>
      <c r="E45" s="25">
        <f t="shared" si="0"/>
        <v>575.1999999999971</v>
      </c>
      <c r="F45" s="26">
        <f t="shared" si="1"/>
        <v>7600.2</v>
      </c>
      <c r="G45" s="26">
        <f t="shared" si="1"/>
        <v>5697.1</v>
      </c>
      <c r="H45" s="27">
        <v>4655.7</v>
      </c>
      <c r="I45" s="27">
        <v>3494.1</v>
      </c>
      <c r="J45" s="27">
        <v>368</v>
      </c>
      <c r="K45" s="27">
        <v>220.1</v>
      </c>
      <c r="L45" s="27">
        <v>2576.5</v>
      </c>
      <c r="M45" s="27">
        <v>1982.9</v>
      </c>
      <c r="N45" s="27">
        <v>2576.5</v>
      </c>
      <c r="O45" s="27">
        <v>1982.9</v>
      </c>
      <c r="P45" s="26">
        <f t="shared" si="2"/>
        <v>1903.0999999999995</v>
      </c>
      <c r="Q45" s="26">
        <f t="shared" si="3"/>
        <v>2478.2999999999965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7.25">
      <c r="A46" s="23">
        <v>39</v>
      </c>
      <c r="B46" s="29" t="s">
        <v>91</v>
      </c>
      <c r="C46" s="24">
        <v>0</v>
      </c>
      <c r="D46" s="24"/>
      <c r="E46" s="25">
        <f t="shared" si="0"/>
        <v>0</v>
      </c>
      <c r="F46" s="26">
        <f t="shared" si="1"/>
        <v>5527.5</v>
      </c>
      <c r="G46" s="26">
        <f t="shared" si="1"/>
        <v>5527.5</v>
      </c>
      <c r="H46" s="28">
        <v>3575.3</v>
      </c>
      <c r="I46" s="27">
        <v>3575.3</v>
      </c>
      <c r="J46" s="27">
        <v>0</v>
      </c>
      <c r="K46" s="27">
        <v>0</v>
      </c>
      <c r="L46" s="27">
        <v>1952.2</v>
      </c>
      <c r="M46" s="27">
        <v>1952.2</v>
      </c>
      <c r="N46" s="27">
        <v>1535.54</v>
      </c>
      <c r="O46" s="27">
        <v>1535.4</v>
      </c>
      <c r="P46" s="26">
        <f t="shared" si="2"/>
        <v>0</v>
      </c>
      <c r="Q46" s="26">
        <f t="shared" si="3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7.25">
      <c r="A47" s="23">
        <v>40</v>
      </c>
      <c r="B47" s="29" t="s">
        <v>92</v>
      </c>
      <c r="C47" s="24">
        <v>0</v>
      </c>
      <c r="D47" s="24"/>
      <c r="E47" s="25">
        <f t="shared" si="0"/>
        <v>0</v>
      </c>
      <c r="F47" s="26">
        <f t="shared" si="1"/>
        <v>7177.8</v>
      </c>
      <c r="G47" s="26">
        <f t="shared" si="1"/>
        <v>7177.8</v>
      </c>
      <c r="H47" s="30">
        <v>5890.1</v>
      </c>
      <c r="I47" s="30">
        <v>5890.1</v>
      </c>
      <c r="J47" s="27">
        <v>663.2</v>
      </c>
      <c r="K47" s="27">
        <v>663.2</v>
      </c>
      <c r="L47" s="27">
        <v>624.5</v>
      </c>
      <c r="M47" s="27">
        <v>624.5</v>
      </c>
      <c r="N47" s="27">
        <v>624.5</v>
      </c>
      <c r="O47" s="27">
        <v>624.5</v>
      </c>
      <c r="P47" s="26">
        <f t="shared" si="2"/>
        <v>0</v>
      </c>
      <c r="Q47" s="26">
        <f>E47+P47</f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7.25">
      <c r="A48" s="23">
        <v>41</v>
      </c>
      <c r="B48" s="29" t="s">
        <v>93</v>
      </c>
      <c r="C48" s="24">
        <v>0</v>
      </c>
      <c r="D48" s="24"/>
      <c r="E48" s="25">
        <f t="shared" si="0"/>
        <v>0</v>
      </c>
      <c r="F48" s="26">
        <f t="shared" si="1"/>
        <v>4577.4</v>
      </c>
      <c r="G48" s="26">
        <f t="shared" si="1"/>
        <v>4577.4</v>
      </c>
      <c r="H48" s="28">
        <v>2871.7</v>
      </c>
      <c r="I48" s="27">
        <v>2871.7</v>
      </c>
      <c r="J48" s="27">
        <v>1705.7</v>
      </c>
      <c r="K48" s="27">
        <v>1705.7</v>
      </c>
      <c r="L48" s="27"/>
      <c r="M48" s="27"/>
      <c r="N48" s="27"/>
      <c r="O48" s="27"/>
      <c r="P48" s="26">
        <f t="shared" si="2"/>
        <v>0</v>
      </c>
      <c r="Q48" s="26">
        <f t="shared" si="3"/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17" ht="17.25">
      <c r="A49" s="23">
        <v>42</v>
      </c>
      <c r="B49" s="29" t="s">
        <v>94</v>
      </c>
      <c r="C49" s="24">
        <v>0</v>
      </c>
      <c r="D49" s="24"/>
      <c r="E49" s="25">
        <f t="shared" si="0"/>
        <v>0</v>
      </c>
      <c r="F49" s="26">
        <f aca="true" t="shared" si="4" ref="F49:G64">H49+J49+L49</f>
        <v>42942.705</v>
      </c>
      <c r="G49" s="26">
        <f t="shared" si="4"/>
        <v>42942.705</v>
      </c>
      <c r="H49" s="28">
        <v>10475.317</v>
      </c>
      <c r="I49" s="28">
        <v>10475.317</v>
      </c>
      <c r="J49" s="27">
        <v>7297.504</v>
      </c>
      <c r="K49" s="27">
        <v>7297.504</v>
      </c>
      <c r="L49" s="27">
        <v>25169.884</v>
      </c>
      <c r="M49" s="27">
        <v>25169.884</v>
      </c>
      <c r="N49" s="27">
        <v>11357.353</v>
      </c>
      <c r="O49" s="27">
        <v>11357.353</v>
      </c>
      <c r="P49" s="26">
        <f t="shared" si="2"/>
        <v>0</v>
      </c>
      <c r="Q49" s="26">
        <f t="shared" si="3"/>
        <v>0</v>
      </c>
    </row>
    <row r="50" spans="1:17" ht="17.25">
      <c r="A50" s="23">
        <v>43</v>
      </c>
      <c r="B50" s="29" t="s">
        <v>95</v>
      </c>
      <c r="C50" s="24">
        <v>280.2</v>
      </c>
      <c r="D50" s="24">
        <v>280.2</v>
      </c>
      <c r="E50" s="25">
        <f t="shared" si="0"/>
        <v>0</v>
      </c>
      <c r="F50" s="26">
        <f t="shared" si="4"/>
        <v>849.6</v>
      </c>
      <c r="G50" s="26">
        <f t="shared" si="4"/>
        <v>849.6</v>
      </c>
      <c r="H50" s="28">
        <v>757</v>
      </c>
      <c r="I50" s="28">
        <v>757</v>
      </c>
      <c r="J50" s="27">
        <v>92.6</v>
      </c>
      <c r="K50" s="27">
        <v>92.6</v>
      </c>
      <c r="L50" s="27"/>
      <c r="M50" s="27"/>
      <c r="N50" s="27"/>
      <c r="O50" s="27"/>
      <c r="P50" s="26">
        <f t="shared" si="2"/>
        <v>0</v>
      </c>
      <c r="Q50" s="26">
        <f t="shared" si="3"/>
        <v>0</v>
      </c>
    </row>
    <row r="51" spans="1:17" ht="17.25">
      <c r="A51" s="23">
        <v>44</v>
      </c>
      <c r="B51" s="16" t="s">
        <v>0</v>
      </c>
      <c r="C51" s="36">
        <v>0</v>
      </c>
      <c r="D51" s="36"/>
      <c r="E51" s="25">
        <f t="shared" si="0"/>
        <v>0</v>
      </c>
      <c r="F51" s="26">
        <f t="shared" si="4"/>
        <v>154383.6</v>
      </c>
      <c r="G51" s="26">
        <f t="shared" si="4"/>
        <v>154383.6</v>
      </c>
      <c r="H51" s="26">
        <v>26331.8</v>
      </c>
      <c r="I51" s="26">
        <v>26331.8</v>
      </c>
      <c r="J51" s="26">
        <v>24385.5</v>
      </c>
      <c r="K51" s="26">
        <v>24385.5</v>
      </c>
      <c r="L51" s="27">
        <v>103666.3</v>
      </c>
      <c r="M51" s="27">
        <v>103666.3</v>
      </c>
      <c r="N51" s="27">
        <v>57742.1</v>
      </c>
      <c r="O51" s="27">
        <v>57742.1</v>
      </c>
      <c r="P51" s="26">
        <f t="shared" si="2"/>
        <v>0</v>
      </c>
      <c r="Q51" s="26">
        <f t="shared" si="3"/>
        <v>0</v>
      </c>
    </row>
    <row r="52" spans="1:17" ht="17.25">
      <c r="A52" s="23">
        <v>45</v>
      </c>
      <c r="B52" s="16" t="s">
        <v>1</v>
      </c>
      <c r="C52" s="36">
        <v>0</v>
      </c>
      <c r="D52" s="36"/>
      <c r="E52" s="25">
        <f t="shared" si="0"/>
        <v>0</v>
      </c>
      <c r="F52" s="26">
        <f t="shared" si="4"/>
        <v>56353.299999999996</v>
      </c>
      <c r="G52" s="26">
        <f t="shared" si="4"/>
        <v>56353.299999999996</v>
      </c>
      <c r="H52" s="26">
        <v>9600.2</v>
      </c>
      <c r="I52" s="26">
        <v>9600.2</v>
      </c>
      <c r="J52" s="26">
        <v>5105.4</v>
      </c>
      <c r="K52" s="26">
        <v>5105.4</v>
      </c>
      <c r="L52" s="27">
        <v>41647.7</v>
      </c>
      <c r="M52" s="27">
        <v>41647.7</v>
      </c>
      <c r="N52" s="27">
        <v>12514.2</v>
      </c>
      <c r="O52" s="27">
        <v>12514.2</v>
      </c>
      <c r="P52" s="26">
        <f t="shared" si="2"/>
        <v>0</v>
      </c>
      <c r="Q52" s="26">
        <f t="shared" si="3"/>
        <v>0</v>
      </c>
    </row>
    <row r="53" spans="1:17" ht="17.25">
      <c r="A53" s="23">
        <v>46</v>
      </c>
      <c r="B53" s="16" t="s">
        <v>2</v>
      </c>
      <c r="C53" s="36">
        <v>639</v>
      </c>
      <c r="D53" s="36"/>
      <c r="E53" s="25">
        <f t="shared" si="0"/>
        <v>639</v>
      </c>
      <c r="F53" s="26">
        <f t="shared" si="4"/>
        <v>3949.5</v>
      </c>
      <c r="G53" s="26">
        <f t="shared" si="4"/>
        <v>3949.5</v>
      </c>
      <c r="H53" s="26">
        <v>3531</v>
      </c>
      <c r="I53" s="26">
        <v>3531</v>
      </c>
      <c r="J53" s="26">
        <v>418.5</v>
      </c>
      <c r="K53" s="26">
        <v>418.5</v>
      </c>
      <c r="L53" s="27"/>
      <c r="M53" s="27"/>
      <c r="N53" s="27"/>
      <c r="O53" s="27"/>
      <c r="P53" s="26">
        <f t="shared" si="2"/>
        <v>0</v>
      </c>
      <c r="Q53" s="26">
        <f t="shared" si="3"/>
        <v>639</v>
      </c>
    </row>
    <row r="54" spans="1:17" ht="17.25">
      <c r="A54" s="23">
        <v>47</v>
      </c>
      <c r="B54" s="16" t="s">
        <v>3</v>
      </c>
      <c r="C54" s="36">
        <v>0</v>
      </c>
      <c r="D54" s="36"/>
      <c r="E54" s="25">
        <f t="shared" si="0"/>
        <v>0</v>
      </c>
      <c r="F54" s="26">
        <f t="shared" si="4"/>
        <v>6587.5</v>
      </c>
      <c r="G54" s="26">
        <f t="shared" si="4"/>
        <v>6587.5</v>
      </c>
      <c r="H54" s="26">
        <v>4929.1</v>
      </c>
      <c r="I54" s="26">
        <v>4929.1</v>
      </c>
      <c r="J54" s="26">
        <v>1358.4</v>
      </c>
      <c r="K54" s="26">
        <v>1358.4</v>
      </c>
      <c r="L54" s="27">
        <v>300</v>
      </c>
      <c r="M54" s="27">
        <v>300</v>
      </c>
      <c r="N54" s="27">
        <v>300</v>
      </c>
      <c r="O54" s="27">
        <v>300</v>
      </c>
      <c r="P54" s="26">
        <f t="shared" si="2"/>
        <v>0</v>
      </c>
      <c r="Q54" s="26">
        <f t="shared" si="3"/>
        <v>0</v>
      </c>
    </row>
    <row r="55" spans="1:17" ht="17.25">
      <c r="A55" s="23">
        <v>48</v>
      </c>
      <c r="B55" s="16" t="s">
        <v>4</v>
      </c>
      <c r="C55" s="36">
        <v>0</v>
      </c>
      <c r="D55" s="36"/>
      <c r="E55" s="25">
        <f t="shared" si="0"/>
        <v>0</v>
      </c>
      <c r="F55" s="26">
        <f t="shared" si="4"/>
        <v>3671.1</v>
      </c>
      <c r="G55" s="26">
        <f t="shared" si="4"/>
        <v>3149.2999999999997</v>
      </c>
      <c r="H55" s="37">
        <v>3446.1</v>
      </c>
      <c r="I55" s="38">
        <v>2941.6</v>
      </c>
      <c r="J55" s="37">
        <v>225</v>
      </c>
      <c r="K55" s="38">
        <v>207.7</v>
      </c>
      <c r="L55" s="27"/>
      <c r="M55" s="27"/>
      <c r="N55" s="27"/>
      <c r="O55" s="27"/>
      <c r="P55" s="26">
        <f t="shared" si="2"/>
        <v>521.8000000000002</v>
      </c>
      <c r="Q55" s="26">
        <f t="shared" si="3"/>
        <v>521.8000000000002</v>
      </c>
    </row>
    <row r="56" spans="1:17" ht="17.25">
      <c r="A56" s="23">
        <v>49</v>
      </c>
      <c r="B56" s="16" t="s">
        <v>5</v>
      </c>
      <c r="C56" s="36">
        <v>0</v>
      </c>
      <c r="D56" s="36"/>
      <c r="E56" s="25">
        <f t="shared" si="0"/>
        <v>0</v>
      </c>
      <c r="F56" s="26">
        <f t="shared" si="4"/>
        <v>4506.7</v>
      </c>
      <c r="G56" s="26">
        <f t="shared" si="4"/>
        <v>4506.7</v>
      </c>
      <c r="H56" s="26">
        <v>3916.7</v>
      </c>
      <c r="I56" s="26">
        <v>3916.7</v>
      </c>
      <c r="J56" s="26">
        <v>590</v>
      </c>
      <c r="K56" s="26">
        <v>590</v>
      </c>
      <c r="L56" s="27"/>
      <c r="M56" s="27"/>
      <c r="N56" s="27"/>
      <c r="O56" s="27"/>
      <c r="P56" s="26">
        <f t="shared" si="2"/>
        <v>0</v>
      </c>
      <c r="Q56" s="26">
        <f t="shared" si="3"/>
        <v>0</v>
      </c>
    </row>
    <row r="57" spans="1:17" ht="17.25">
      <c r="A57" s="23">
        <v>53</v>
      </c>
      <c r="B57" s="16" t="s">
        <v>6</v>
      </c>
      <c r="C57" s="36">
        <v>16</v>
      </c>
      <c r="D57" s="36">
        <v>16</v>
      </c>
      <c r="E57" s="25">
        <f>C57-D57</f>
        <v>0</v>
      </c>
      <c r="F57" s="26">
        <f>H57+J57+L57</f>
        <v>7368.8</v>
      </c>
      <c r="G57" s="26">
        <f>I57+K57+M57</f>
        <v>6743.599999999999</v>
      </c>
      <c r="H57" s="26">
        <v>4155.7</v>
      </c>
      <c r="I57" s="26">
        <v>3803.9</v>
      </c>
      <c r="J57" s="26">
        <v>3104.4</v>
      </c>
      <c r="K57" s="26">
        <v>2831</v>
      </c>
      <c r="L57" s="27">
        <v>108.7</v>
      </c>
      <c r="M57" s="27">
        <v>108.7</v>
      </c>
      <c r="N57" s="27">
        <v>108.7</v>
      </c>
      <c r="O57" s="27">
        <v>108.7</v>
      </c>
      <c r="P57" s="26">
        <f t="shared" si="2"/>
        <v>625.2000000000007</v>
      </c>
      <c r="Q57" s="26">
        <f t="shared" si="3"/>
        <v>625.2000000000007</v>
      </c>
    </row>
    <row r="58" spans="1:17" ht="17.25">
      <c r="A58" s="23">
        <v>51</v>
      </c>
      <c r="B58" s="16" t="s">
        <v>7</v>
      </c>
      <c r="C58" s="36">
        <v>0</v>
      </c>
      <c r="D58" s="36"/>
      <c r="E58" s="25">
        <f t="shared" si="0"/>
        <v>0</v>
      </c>
      <c r="F58" s="26">
        <f t="shared" si="4"/>
        <v>13459.1</v>
      </c>
      <c r="G58" s="26">
        <f t="shared" si="4"/>
        <v>13459.1</v>
      </c>
      <c r="H58" s="26">
        <v>6812.2</v>
      </c>
      <c r="I58" s="26">
        <v>6812.2</v>
      </c>
      <c r="J58" s="26">
        <v>1791.9</v>
      </c>
      <c r="K58" s="26">
        <v>1791.9</v>
      </c>
      <c r="L58" s="27">
        <v>4855</v>
      </c>
      <c r="M58" s="27">
        <v>4855</v>
      </c>
      <c r="N58" s="27">
        <v>265</v>
      </c>
      <c r="O58" s="27">
        <v>265</v>
      </c>
      <c r="P58" s="26">
        <f t="shared" si="2"/>
        <v>0</v>
      </c>
      <c r="Q58" s="26">
        <f>E58+P58</f>
        <v>0</v>
      </c>
    </row>
    <row r="59" spans="1:17" ht="17.25">
      <c r="A59" s="23">
        <v>52</v>
      </c>
      <c r="B59" s="16" t="s">
        <v>8</v>
      </c>
      <c r="C59" s="36">
        <v>0</v>
      </c>
      <c r="D59" s="36"/>
      <c r="E59" s="25">
        <f t="shared" si="0"/>
        <v>0</v>
      </c>
      <c r="F59" s="26">
        <f t="shared" si="4"/>
        <v>3623.5</v>
      </c>
      <c r="G59" s="26">
        <f t="shared" si="4"/>
        <v>3623.5</v>
      </c>
      <c r="H59" s="26">
        <v>2803</v>
      </c>
      <c r="I59" s="26">
        <v>2803</v>
      </c>
      <c r="J59" s="26">
        <v>820.5</v>
      </c>
      <c r="K59" s="26">
        <v>820.5</v>
      </c>
      <c r="L59" s="27"/>
      <c r="M59" s="27"/>
      <c r="N59" s="27"/>
      <c r="O59" s="27"/>
      <c r="P59" s="26">
        <f t="shared" si="2"/>
        <v>0</v>
      </c>
      <c r="Q59" s="26">
        <f t="shared" si="3"/>
        <v>0</v>
      </c>
    </row>
    <row r="60" spans="1:40" s="1" customFormat="1" ht="17.25">
      <c r="A60" s="39">
        <v>53</v>
      </c>
      <c r="B60" s="17" t="s">
        <v>9</v>
      </c>
      <c r="C60" s="13">
        <v>0</v>
      </c>
      <c r="D60" s="13"/>
      <c r="E60" s="40">
        <f t="shared" si="0"/>
        <v>0</v>
      </c>
      <c r="F60" s="26">
        <f t="shared" si="4"/>
        <v>9572.5</v>
      </c>
      <c r="G60" s="26">
        <f t="shared" si="4"/>
        <v>9572.5</v>
      </c>
      <c r="H60" s="41">
        <v>4885.9</v>
      </c>
      <c r="I60" s="41">
        <v>4885.9</v>
      </c>
      <c r="J60" s="41">
        <v>2079.6</v>
      </c>
      <c r="K60" s="41">
        <v>2079.6</v>
      </c>
      <c r="L60" s="41">
        <v>2607</v>
      </c>
      <c r="M60" s="41">
        <v>2607</v>
      </c>
      <c r="N60" s="41"/>
      <c r="O60" s="13"/>
      <c r="P60" s="26">
        <f t="shared" si="2"/>
        <v>0</v>
      </c>
      <c r="Q60" s="26">
        <f t="shared" si="3"/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17" ht="17.25">
      <c r="A61" s="23">
        <v>54</v>
      </c>
      <c r="B61" s="16" t="s">
        <v>10</v>
      </c>
      <c r="C61" s="36">
        <v>0</v>
      </c>
      <c r="D61" s="36"/>
      <c r="E61" s="25">
        <f t="shared" si="0"/>
        <v>0</v>
      </c>
      <c r="F61" s="26">
        <f t="shared" si="4"/>
        <v>5240.6</v>
      </c>
      <c r="G61" s="26">
        <f t="shared" si="4"/>
        <v>5240.6</v>
      </c>
      <c r="H61" s="37">
        <v>3817.2</v>
      </c>
      <c r="I61" s="37">
        <v>3817.2</v>
      </c>
      <c r="J61" s="37">
        <v>1078.4</v>
      </c>
      <c r="K61" s="37">
        <v>1078.4</v>
      </c>
      <c r="L61" s="42">
        <v>345</v>
      </c>
      <c r="M61" s="42">
        <v>345</v>
      </c>
      <c r="N61" s="42">
        <v>345</v>
      </c>
      <c r="O61" s="42">
        <v>345</v>
      </c>
      <c r="P61" s="26">
        <f t="shared" si="2"/>
        <v>0</v>
      </c>
      <c r="Q61" s="26">
        <f t="shared" si="3"/>
        <v>0</v>
      </c>
    </row>
    <row r="62" spans="1:17" ht="17.25">
      <c r="A62" s="23">
        <v>55</v>
      </c>
      <c r="B62" s="16" t="s">
        <v>11</v>
      </c>
      <c r="C62" s="36">
        <v>0</v>
      </c>
      <c r="D62" s="36"/>
      <c r="E62" s="25">
        <f t="shared" si="0"/>
        <v>0</v>
      </c>
      <c r="F62" s="26">
        <f t="shared" si="4"/>
        <v>1904.3</v>
      </c>
      <c r="G62" s="26">
        <f t="shared" si="4"/>
        <v>1342.6</v>
      </c>
      <c r="H62" s="43">
        <v>1904.3</v>
      </c>
      <c r="I62" s="43">
        <v>1342.6</v>
      </c>
      <c r="J62" s="26"/>
      <c r="K62" s="26"/>
      <c r="L62" s="27"/>
      <c r="M62" s="27"/>
      <c r="N62" s="27"/>
      <c r="O62" s="27"/>
      <c r="P62" s="26">
        <f t="shared" si="2"/>
        <v>561.7</v>
      </c>
      <c r="Q62" s="26">
        <f t="shared" si="3"/>
        <v>561.7</v>
      </c>
    </row>
    <row r="63" spans="1:17" ht="17.25">
      <c r="A63" s="23">
        <v>56</v>
      </c>
      <c r="B63" s="16" t="s">
        <v>12</v>
      </c>
      <c r="C63" s="36">
        <v>0</v>
      </c>
      <c r="D63" s="36"/>
      <c r="E63" s="25">
        <f t="shared" si="0"/>
        <v>0</v>
      </c>
      <c r="F63" s="26">
        <f t="shared" si="4"/>
        <v>5381.7</v>
      </c>
      <c r="G63" s="26">
        <f t="shared" si="4"/>
        <v>5381.7</v>
      </c>
      <c r="H63" s="26">
        <v>4313.2</v>
      </c>
      <c r="I63" s="26">
        <v>4313.2</v>
      </c>
      <c r="J63" s="26">
        <v>1068.5</v>
      </c>
      <c r="K63" s="26">
        <v>1068.5</v>
      </c>
      <c r="L63" s="27"/>
      <c r="M63" s="27"/>
      <c r="N63" s="27"/>
      <c r="O63" s="27"/>
      <c r="P63" s="26">
        <f t="shared" si="2"/>
        <v>0</v>
      </c>
      <c r="Q63" s="26">
        <f t="shared" si="3"/>
        <v>0</v>
      </c>
    </row>
    <row r="64" spans="1:17" ht="17.25">
      <c r="A64" s="23">
        <v>57</v>
      </c>
      <c r="B64" s="16" t="s">
        <v>13</v>
      </c>
      <c r="C64" s="36">
        <v>0</v>
      </c>
      <c r="D64" s="36"/>
      <c r="E64" s="25">
        <f t="shared" si="0"/>
        <v>0</v>
      </c>
      <c r="F64" s="26">
        <f t="shared" si="4"/>
        <v>3224.4</v>
      </c>
      <c r="G64" s="26">
        <f t="shared" si="4"/>
        <v>3224.4</v>
      </c>
      <c r="H64" s="38">
        <v>3039</v>
      </c>
      <c r="I64" s="38">
        <v>3039</v>
      </c>
      <c r="J64" s="38">
        <v>185.4</v>
      </c>
      <c r="K64" s="38">
        <v>185.4</v>
      </c>
      <c r="L64" s="27"/>
      <c r="M64" s="27"/>
      <c r="N64" s="27"/>
      <c r="O64" s="27"/>
      <c r="P64" s="26">
        <f t="shared" si="2"/>
        <v>0</v>
      </c>
      <c r="Q64" s="26">
        <f t="shared" si="3"/>
        <v>0</v>
      </c>
    </row>
    <row r="65" spans="1:40" ht="17.25">
      <c r="A65" s="23">
        <v>58</v>
      </c>
      <c r="B65" s="16" t="s">
        <v>14</v>
      </c>
      <c r="C65" s="36">
        <v>0</v>
      </c>
      <c r="D65" s="36"/>
      <c r="E65" s="25">
        <f t="shared" si="0"/>
        <v>0</v>
      </c>
      <c r="F65" s="26">
        <f aca="true" t="shared" si="5" ref="F65:G104">H65+J65+L65</f>
        <v>6855.9</v>
      </c>
      <c r="G65" s="26">
        <f t="shared" si="5"/>
        <v>6855.9</v>
      </c>
      <c r="H65" s="26">
        <v>5601.3</v>
      </c>
      <c r="I65" s="26">
        <v>5601.3</v>
      </c>
      <c r="J65" s="26">
        <v>1254.6</v>
      </c>
      <c r="K65" s="26">
        <v>1254.6</v>
      </c>
      <c r="L65" s="27"/>
      <c r="M65" s="27"/>
      <c r="N65" s="27"/>
      <c r="O65" s="27"/>
      <c r="P65" s="26">
        <f t="shared" si="2"/>
        <v>0</v>
      </c>
      <c r="Q65" s="26">
        <f t="shared" si="3"/>
        <v>0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7.25">
      <c r="A66" s="23">
        <v>59</v>
      </c>
      <c r="B66" s="16" t="s">
        <v>15</v>
      </c>
      <c r="C66" s="36">
        <v>0</v>
      </c>
      <c r="D66" s="36"/>
      <c r="E66" s="25">
        <f t="shared" si="0"/>
        <v>0</v>
      </c>
      <c r="F66" s="26">
        <f t="shared" si="5"/>
        <v>3965.2</v>
      </c>
      <c r="G66" s="26">
        <f t="shared" si="5"/>
        <v>3965.2</v>
      </c>
      <c r="H66" s="26">
        <v>3283.2</v>
      </c>
      <c r="I66" s="26">
        <v>3283.2</v>
      </c>
      <c r="J66" s="26">
        <v>682</v>
      </c>
      <c r="K66" s="26">
        <v>682</v>
      </c>
      <c r="L66" s="27"/>
      <c r="M66" s="27"/>
      <c r="N66" s="27"/>
      <c r="O66" s="27"/>
      <c r="P66" s="26">
        <f t="shared" si="2"/>
        <v>0</v>
      </c>
      <c r="Q66" s="26">
        <f t="shared" si="3"/>
        <v>0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7.25">
      <c r="A67" s="23">
        <v>60</v>
      </c>
      <c r="B67" s="16" t="s">
        <v>16</v>
      </c>
      <c r="C67" s="36">
        <v>0</v>
      </c>
      <c r="D67" s="36"/>
      <c r="E67" s="25">
        <f t="shared" si="0"/>
        <v>0</v>
      </c>
      <c r="F67" s="26">
        <f t="shared" si="5"/>
        <v>6710.8</v>
      </c>
      <c r="G67" s="26">
        <f t="shared" si="5"/>
        <v>6710.8</v>
      </c>
      <c r="H67" s="26">
        <v>5900.8</v>
      </c>
      <c r="I67" s="26">
        <v>5900.8</v>
      </c>
      <c r="J67" s="26">
        <v>810</v>
      </c>
      <c r="K67" s="26">
        <v>810</v>
      </c>
      <c r="L67" s="27"/>
      <c r="M67" s="27"/>
      <c r="N67" s="27"/>
      <c r="O67" s="27"/>
      <c r="P67" s="26">
        <f t="shared" si="2"/>
        <v>0</v>
      </c>
      <c r="Q67" s="26">
        <f t="shared" si="3"/>
        <v>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7.25">
      <c r="A68" s="23">
        <v>61</v>
      </c>
      <c r="B68" s="16" t="s">
        <v>17</v>
      </c>
      <c r="C68" s="36">
        <v>0</v>
      </c>
      <c r="D68" s="36"/>
      <c r="E68" s="25">
        <f t="shared" si="0"/>
        <v>0</v>
      </c>
      <c r="F68" s="26">
        <f t="shared" si="5"/>
        <v>5497.4</v>
      </c>
      <c r="G68" s="26">
        <f t="shared" si="5"/>
        <v>5497.4</v>
      </c>
      <c r="H68" s="26">
        <v>4558.7</v>
      </c>
      <c r="I68" s="26">
        <v>4558.7</v>
      </c>
      <c r="J68" s="26">
        <v>938.7</v>
      </c>
      <c r="K68" s="26">
        <v>938.7</v>
      </c>
      <c r="L68" s="27"/>
      <c r="M68" s="27"/>
      <c r="N68" s="27"/>
      <c r="O68" s="27"/>
      <c r="P68" s="26">
        <f t="shared" si="2"/>
        <v>0</v>
      </c>
      <c r="Q68" s="26">
        <f t="shared" si="3"/>
        <v>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7.25">
      <c r="A69" s="23">
        <v>62</v>
      </c>
      <c r="B69" s="16" t="s">
        <v>18</v>
      </c>
      <c r="C69" s="36">
        <v>0</v>
      </c>
      <c r="D69" s="36"/>
      <c r="E69" s="25">
        <f t="shared" si="0"/>
        <v>0</v>
      </c>
      <c r="F69" s="26">
        <f t="shared" si="5"/>
        <v>3927.7</v>
      </c>
      <c r="G69" s="26">
        <f t="shared" si="5"/>
        <v>3927.7</v>
      </c>
      <c r="H69" s="26">
        <v>3523.1</v>
      </c>
      <c r="I69" s="26">
        <v>3523.1</v>
      </c>
      <c r="J69" s="26">
        <v>404.6</v>
      </c>
      <c r="K69" s="26">
        <v>404.6</v>
      </c>
      <c r="L69" s="27"/>
      <c r="M69" s="27"/>
      <c r="N69" s="27"/>
      <c r="O69" s="27"/>
      <c r="P69" s="26">
        <f t="shared" si="2"/>
        <v>0</v>
      </c>
      <c r="Q69" s="26">
        <f t="shared" si="3"/>
        <v>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7.25">
      <c r="A70" s="23">
        <v>63</v>
      </c>
      <c r="B70" s="16" t="s">
        <v>19</v>
      </c>
      <c r="C70" s="36">
        <v>233.69999999999928</v>
      </c>
      <c r="D70" s="36">
        <v>85.4</v>
      </c>
      <c r="E70" s="25">
        <f t="shared" si="0"/>
        <v>148.29999999999927</v>
      </c>
      <c r="F70" s="26">
        <f t="shared" si="5"/>
        <v>6317.2</v>
      </c>
      <c r="G70" s="26">
        <f t="shared" si="5"/>
        <v>6317.2</v>
      </c>
      <c r="H70" s="26">
        <v>5452.2</v>
      </c>
      <c r="I70" s="26">
        <v>5452.2</v>
      </c>
      <c r="J70" s="26">
        <v>865</v>
      </c>
      <c r="K70" s="26">
        <v>865</v>
      </c>
      <c r="L70" s="27"/>
      <c r="M70" s="27"/>
      <c r="N70" s="27"/>
      <c r="O70" s="27"/>
      <c r="P70" s="26">
        <f t="shared" si="2"/>
        <v>0</v>
      </c>
      <c r="Q70" s="26">
        <f t="shared" si="3"/>
        <v>148.29999999999927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7.25">
      <c r="A71" s="23">
        <v>64</v>
      </c>
      <c r="B71" s="16" t="s">
        <v>20</v>
      </c>
      <c r="C71" s="36">
        <v>0</v>
      </c>
      <c r="D71" s="36"/>
      <c r="E71" s="25">
        <f t="shared" si="0"/>
        <v>0</v>
      </c>
      <c r="F71" s="26">
        <f t="shared" si="5"/>
        <v>4202.8</v>
      </c>
      <c r="G71" s="26">
        <f t="shared" si="5"/>
        <v>4202.8</v>
      </c>
      <c r="H71" s="26">
        <v>3508.3</v>
      </c>
      <c r="I71" s="26">
        <v>3508.3</v>
      </c>
      <c r="J71" s="26">
        <v>694.5</v>
      </c>
      <c r="K71" s="26">
        <v>694.5</v>
      </c>
      <c r="L71" s="27"/>
      <c r="M71" s="27"/>
      <c r="N71" s="27"/>
      <c r="O71" s="27"/>
      <c r="P71" s="26">
        <f t="shared" si="2"/>
        <v>0</v>
      </c>
      <c r="Q71" s="26">
        <f t="shared" si="3"/>
        <v>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7.25">
      <c r="A72" s="23">
        <v>65</v>
      </c>
      <c r="B72" s="16" t="s">
        <v>21</v>
      </c>
      <c r="C72" s="36">
        <v>0</v>
      </c>
      <c r="D72" s="36"/>
      <c r="E72" s="25">
        <f aca="true" t="shared" si="6" ref="E72:E104">C72-D72</f>
        <v>0</v>
      </c>
      <c r="F72" s="26">
        <f t="shared" si="5"/>
        <v>4981.1</v>
      </c>
      <c r="G72" s="26">
        <f t="shared" si="5"/>
        <v>4981.1</v>
      </c>
      <c r="H72" s="26">
        <v>4130.8</v>
      </c>
      <c r="I72" s="26">
        <v>4130.8</v>
      </c>
      <c r="J72" s="26">
        <v>545.7</v>
      </c>
      <c r="K72" s="26">
        <v>545.7</v>
      </c>
      <c r="L72" s="27">
        <v>304.6</v>
      </c>
      <c r="M72" s="27">
        <v>304.6</v>
      </c>
      <c r="N72" s="27"/>
      <c r="O72" s="27"/>
      <c r="P72" s="26">
        <f t="shared" si="2"/>
        <v>0</v>
      </c>
      <c r="Q72" s="26">
        <f t="shared" si="3"/>
        <v>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7.25">
      <c r="A73" s="23">
        <v>66</v>
      </c>
      <c r="B73" s="16" t="s">
        <v>22</v>
      </c>
      <c r="C73" s="36">
        <v>0</v>
      </c>
      <c r="D73" s="36"/>
      <c r="E73" s="25">
        <f t="shared" si="6"/>
        <v>0</v>
      </c>
      <c r="F73" s="26">
        <f t="shared" si="5"/>
        <v>9670.4</v>
      </c>
      <c r="G73" s="26">
        <f t="shared" si="5"/>
        <v>9359.4</v>
      </c>
      <c r="H73" s="26">
        <v>7652.7</v>
      </c>
      <c r="I73" s="26">
        <v>7652.7</v>
      </c>
      <c r="J73" s="26">
        <v>1143.3</v>
      </c>
      <c r="K73" s="26">
        <v>1143.3</v>
      </c>
      <c r="L73" s="27">
        <v>874.4</v>
      </c>
      <c r="M73" s="27">
        <v>563.4</v>
      </c>
      <c r="N73" s="27">
        <v>874.4</v>
      </c>
      <c r="O73" s="27">
        <v>563.4</v>
      </c>
      <c r="P73" s="26">
        <f aca="true" t="shared" si="7" ref="P73:P104">F73-G73</f>
        <v>311</v>
      </c>
      <c r="Q73" s="26">
        <f aca="true" t="shared" si="8" ref="Q73:Q104">E73+P73</f>
        <v>311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7.25">
      <c r="A74" s="23">
        <v>67</v>
      </c>
      <c r="B74" s="16" t="s">
        <v>23</v>
      </c>
      <c r="C74" s="36">
        <v>0</v>
      </c>
      <c r="D74" s="36"/>
      <c r="E74" s="25">
        <f t="shared" si="6"/>
        <v>0</v>
      </c>
      <c r="F74" s="26">
        <f t="shared" si="5"/>
        <v>3121.3</v>
      </c>
      <c r="G74" s="26">
        <f t="shared" si="5"/>
        <v>3121.3</v>
      </c>
      <c r="H74" s="26">
        <v>3121.3</v>
      </c>
      <c r="I74" s="26">
        <v>3121.3</v>
      </c>
      <c r="J74" s="26"/>
      <c r="K74" s="26"/>
      <c r="L74" s="27"/>
      <c r="M74" s="27"/>
      <c r="N74" s="27"/>
      <c r="O74" s="27"/>
      <c r="P74" s="26">
        <f t="shared" si="7"/>
        <v>0</v>
      </c>
      <c r="Q74" s="26">
        <f t="shared" si="8"/>
        <v>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7.25">
      <c r="A75" s="23">
        <v>68</v>
      </c>
      <c r="B75" s="16" t="s">
        <v>24</v>
      </c>
      <c r="C75" s="36">
        <v>0</v>
      </c>
      <c r="D75" s="36"/>
      <c r="E75" s="25">
        <f t="shared" si="6"/>
        <v>0</v>
      </c>
      <c r="F75" s="26">
        <f t="shared" si="5"/>
        <v>5021.1</v>
      </c>
      <c r="G75" s="26">
        <f t="shared" si="5"/>
        <v>5021.1</v>
      </c>
      <c r="H75" s="26">
        <v>3909.7</v>
      </c>
      <c r="I75" s="26">
        <v>3909.7</v>
      </c>
      <c r="J75" s="26">
        <v>1111.4</v>
      </c>
      <c r="K75" s="26">
        <v>1111.4</v>
      </c>
      <c r="L75" s="27"/>
      <c r="M75" s="27"/>
      <c r="N75" s="27"/>
      <c r="O75" s="27"/>
      <c r="P75" s="26">
        <f t="shared" si="7"/>
        <v>0</v>
      </c>
      <c r="Q75" s="26">
        <f t="shared" si="8"/>
        <v>0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7.25">
      <c r="A76" s="23">
        <v>69</v>
      </c>
      <c r="B76" s="16" t="s">
        <v>25</v>
      </c>
      <c r="C76" s="36">
        <v>0</v>
      </c>
      <c r="D76" s="36"/>
      <c r="E76" s="25">
        <f t="shared" si="6"/>
        <v>0</v>
      </c>
      <c r="F76" s="26">
        <f t="shared" si="5"/>
        <v>3041.8</v>
      </c>
      <c r="G76" s="26">
        <f t="shared" si="5"/>
        <v>3041.8</v>
      </c>
      <c r="H76" s="26">
        <v>3041.8</v>
      </c>
      <c r="I76" s="26">
        <v>3041.8</v>
      </c>
      <c r="J76" s="26"/>
      <c r="K76" s="26"/>
      <c r="L76" s="27"/>
      <c r="M76" s="27"/>
      <c r="N76" s="27"/>
      <c r="O76" s="27"/>
      <c r="P76" s="26">
        <f t="shared" si="7"/>
        <v>0</v>
      </c>
      <c r="Q76" s="26">
        <f t="shared" si="8"/>
        <v>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7.25">
      <c r="A77" s="23">
        <v>70</v>
      </c>
      <c r="B77" s="16" t="s">
        <v>26</v>
      </c>
      <c r="C77" s="36">
        <v>0</v>
      </c>
      <c r="D77" s="36"/>
      <c r="E77" s="25">
        <f t="shared" si="6"/>
        <v>0</v>
      </c>
      <c r="F77" s="26">
        <f t="shared" si="5"/>
        <v>17280.1</v>
      </c>
      <c r="G77" s="26">
        <f t="shared" si="5"/>
        <v>17280.1</v>
      </c>
      <c r="H77" s="34">
        <v>9798.3</v>
      </c>
      <c r="I77" s="34">
        <v>9798.3</v>
      </c>
      <c r="J77" s="34">
        <v>3880.8</v>
      </c>
      <c r="K77" s="34">
        <v>3880.8</v>
      </c>
      <c r="L77" s="35">
        <v>3601</v>
      </c>
      <c r="M77" s="35">
        <v>3601</v>
      </c>
      <c r="N77" s="35">
        <v>660</v>
      </c>
      <c r="O77" s="35">
        <v>660</v>
      </c>
      <c r="P77" s="26">
        <f t="shared" si="7"/>
        <v>0</v>
      </c>
      <c r="Q77" s="26">
        <f t="shared" si="8"/>
        <v>0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7.25">
      <c r="A78" s="23">
        <v>71</v>
      </c>
      <c r="B78" s="16" t="s">
        <v>27</v>
      </c>
      <c r="C78" s="36">
        <v>0</v>
      </c>
      <c r="D78" s="36"/>
      <c r="E78" s="25">
        <f t="shared" si="6"/>
        <v>0</v>
      </c>
      <c r="F78" s="26">
        <f t="shared" si="5"/>
        <v>7515.8</v>
      </c>
      <c r="G78" s="26">
        <f t="shared" si="5"/>
        <v>7515.8</v>
      </c>
      <c r="H78" s="26">
        <v>3688.9</v>
      </c>
      <c r="I78" s="26">
        <v>3688.9</v>
      </c>
      <c r="J78" s="26">
        <v>840.6</v>
      </c>
      <c r="K78" s="26">
        <v>840.6</v>
      </c>
      <c r="L78" s="27">
        <v>2986.3</v>
      </c>
      <c r="M78" s="27">
        <v>2986.3</v>
      </c>
      <c r="N78" s="27">
        <v>1069</v>
      </c>
      <c r="O78" s="27">
        <v>1069</v>
      </c>
      <c r="P78" s="26">
        <f t="shared" si="7"/>
        <v>0</v>
      </c>
      <c r="Q78" s="26">
        <f t="shared" si="8"/>
        <v>0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7.25">
      <c r="A79" s="23">
        <v>72</v>
      </c>
      <c r="B79" s="16" t="s">
        <v>28</v>
      </c>
      <c r="C79" s="36">
        <v>0</v>
      </c>
      <c r="D79" s="36"/>
      <c r="E79" s="25">
        <f t="shared" si="6"/>
        <v>0</v>
      </c>
      <c r="F79" s="26">
        <f t="shared" si="5"/>
        <v>3786.2</v>
      </c>
      <c r="G79" s="26">
        <f t="shared" si="5"/>
        <v>3786.2</v>
      </c>
      <c r="H79" s="26">
        <v>3786.2</v>
      </c>
      <c r="I79" s="26">
        <v>3786.2</v>
      </c>
      <c r="J79" s="26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6">
        <f t="shared" si="7"/>
        <v>0</v>
      </c>
      <c r="Q79" s="26">
        <f t="shared" si="8"/>
        <v>0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7.25">
      <c r="A80" s="23">
        <v>73</v>
      </c>
      <c r="B80" s="16" t="s">
        <v>29</v>
      </c>
      <c r="C80" s="36">
        <v>0</v>
      </c>
      <c r="D80" s="36"/>
      <c r="E80" s="25">
        <f t="shared" si="6"/>
        <v>0</v>
      </c>
      <c r="F80" s="26">
        <f t="shared" si="5"/>
        <v>4896.017</v>
      </c>
      <c r="G80" s="26">
        <f t="shared" si="5"/>
        <v>4555.559</v>
      </c>
      <c r="H80" s="26">
        <v>4236.2</v>
      </c>
      <c r="I80" s="26">
        <v>3926.053</v>
      </c>
      <c r="J80" s="26">
        <v>659.817</v>
      </c>
      <c r="K80" s="26">
        <v>629.506</v>
      </c>
      <c r="L80" s="27"/>
      <c r="M80" s="27"/>
      <c r="N80" s="27"/>
      <c r="O80" s="27"/>
      <c r="P80" s="26">
        <f t="shared" si="7"/>
        <v>340.45799999999963</v>
      </c>
      <c r="Q80" s="26">
        <f t="shared" si="8"/>
        <v>340.45799999999963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7.25">
      <c r="A81" s="23">
        <v>74</v>
      </c>
      <c r="B81" s="16" t="s">
        <v>30</v>
      </c>
      <c r="C81" s="36">
        <v>0</v>
      </c>
      <c r="D81" s="36"/>
      <c r="E81" s="25">
        <f t="shared" si="6"/>
        <v>0</v>
      </c>
      <c r="F81" s="26">
        <f t="shared" si="5"/>
        <v>5086.3</v>
      </c>
      <c r="G81" s="26">
        <f t="shared" si="5"/>
        <v>5086.3</v>
      </c>
      <c r="H81" s="26">
        <v>3868.4</v>
      </c>
      <c r="I81" s="26">
        <v>3868.4</v>
      </c>
      <c r="J81" s="26">
        <v>1217.9</v>
      </c>
      <c r="K81" s="26">
        <v>1217.9</v>
      </c>
      <c r="L81" s="27"/>
      <c r="M81" s="27"/>
      <c r="N81" s="27"/>
      <c r="O81" s="27"/>
      <c r="P81" s="26">
        <f t="shared" si="7"/>
        <v>0</v>
      </c>
      <c r="Q81" s="26">
        <f t="shared" si="8"/>
        <v>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7.25">
      <c r="A82" s="23">
        <v>75</v>
      </c>
      <c r="B82" s="16" t="s">
        <v>31</v>
      </c>
      <c r="C82" s="36">
        <v>0</v>
      </c>
      <c r="D82" s="36"/>
      <c r="E82" s="25">
        <f t="shared" si="6"/>
        <v>0</v>
      </c>
      <c r="F82" s="26">
        <f t="shared" si="5"/>
        <v>8386.6</v>
      </c>
      <c r="G82" s="26">
        <f t="shared" si="5"/>
        <v>8386.6</v>
      </c>
      <c r="H82" s="26">
        <v>3611.7</v>
      </c>
      <c r="I82" s="26">
        <v>3611.7</v>
      </c>
      <c r="J82" s="26">
        <v>563.1</v>
      </c>
      <c r="K82" s="26">
        <v>563.1</v>
      </c>
      <c r="L82" s="27">
        <v>4211.8</v>
      </c>
      <c r="M82" s="27">
        <v>4211.8</v>
      </c>
      <c r="N82" s="27">
        <v>4211.8</v>
      </c>
      <c r="O82" s="27">
        <v>4211.8</v>
      </c>
      <c r="P82" s="26">
        <f t="shared" si="7"/>
        <v>0</v>
      </c>
      <c r="Q82" s="26">
        <f t="shared" si="8"/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7.25">
      <c r="A83" s="23">
        <v>76</v>
      </c>
      <c r="B83" s="16" t="s">
        <v>32</v>
      </c>
      <c r="C83" s="36">
        <v>0</v>
      </c>
      <c r="D83" s="36"/>
      <c r="E83" s="25">
        <f t="shared" si="6"/>
        <v>0</v>
      </c>
      <c r="F83" s="26">
        <f t="shared" si="5"/>
        <v>3939.9</v>
      </c>
      <c r="G83" s="26">
        <f t="shared" si="5"/>
        <v>3939.9</v>
      </c>
      <c r="H83" s="26">
        <v>3789</v>
      </c>
      <c r="I83" s="26">
        <v>3789</v>
      </c>
      <c r="J83" s="26">
        <v>150.9</v>
      </c>
      <c r="K83" s="26">
        <v>150.9</v>
      </c>
      <c r="L83" s="27"/>
      <c r="M83" s="27"/>
      <c r="N83" s="27"/>
      <c r="O83" s="27"/>
      <c r="P83" s="26">
        <f t="shared" si="7"/>
        <v>0</v>
      </c>
      <c r="Q83" s="26">
        <f t="shared" si="8"/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7.25">
      <c r="A84" s="23">
        <v>77</v>
      </c>
      <c r="B84" s="16" t="s">
        <v>33</v>
      </c>
      <c r="C84" s="36">
        <v>0</v>
      </c>
      <c r="D84" s="36"/>
      <c r="E84" s="25">
        <f t="shared" si="6"/>
        <v>0</v>
      </c>
      <c r="F84" s="26">
        <f t="shared" si="5"/>
        <v>4506.8</v>
      </c>
      <c r="G84" s="26">
        <f t="shared" si="5"/>
        <v>3351.3</v>
      </c>
      <c r="H84" s="26">
        <v>3877.8</v>
      </c>
      <c r="I84" s="26">
        <v>3351.3</v>
      </c>
      <c r="J84" s="26">
        <v>629</v>
      </c>
      <c r="K84" s="26">
        <v>0</v>
      </c>
      <c r="L84" s="27"/>
      <c r="M84" s="27"/>
      <c r="N84" s="27"/>
      <c r="O84" s="27"/>
      <c r="P84" s="26">
        <f t="shared" si="7"/>
        <v>1155.5</v>
      </c>
      <c r="Q84" s="26">
        <f t="shared" si="8"/>
        <v>1155.5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7.25">
      <c r="A85" s="23">
        <v>78</v>
      </c>
      <c r="B85" s="16" t="s">
        <v>34</v>
      </c>
      <c r="C85" s="36">
        <v>0</v>
      </c>
      <c r="D85" s="36"/>
      <c r="E85" s="25">
        <f t="shared" si="6"/>
        <v>0</v>
      </c>
      <c r="F85" s="26">
        <f t="shared" si="5"/>
        <v>6768.3</v>
      </c>
      <c r="G85" s="26">
        <f t="shared" si="5"/>
        <v>6501</v>
      </c>
      <c r="H85" s="26">
        <v>5409.3</v>
      </c>
      <c r="I85" s="26">
        <v>5142</v>
      </c>
      <c r="J85" s="26">
        <v>268.8</v>
      </c>
      <c r="K85" s="26">
        <v>268.8</v>
      </c>
      <c r="L85" s="27">
        <v>1090.2</v>
      </c>
      <c r="M85" s="27">
        <v>1090.2</v>
      </c>
      <c r="N85" s="27">
        <v>1090.2</v>
      </c>
      <c r="O85" s="27">
        <v>1090.2</v>
      </c>
      <c r="P85" s="26">
        <f t="shared" si="7"/>
        <v>267.3000000000002</v>
      </c>
      <c r="Q85" s="26">
        <f t="shared" si="8"/>
        <v>267.3000000000002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7.25">
      <c r="A86" s="23">
        <v>79</v>
      </c>
      <c r="B86" s="16" t="s">
        <v>35</v>
      </c>
      <c r="C86" s="36">
        <v>1999</v>
      </c>
      <c r="D86" s="36">
        <v>611.7</v>
      </c>
      <c r="E86" s="25">
        <f t="shared" si="6"/>
        <v>1387.3</v>
      </c>
      <c r="F86" s="26">
        <f t="shared" si="5"/>
        <v>1592.8999999999999</v>
      </c>
      <c r="G86" s="26">
        <f t="shared" si="5"/>
        <v>1592.8999999999999</v>
      </c>
      <c r="H86" s="26">
        <v>1500.3</v>
      </c>
      <c r="I86" s="26">
        <v>1500.3</v>
      </c>
      <c r="J86" s="26">
        <v>92.6</v>
      </c>
      <c r="K86" s="26">
        <v>92.6</v>
      </c>
      <c r="L86" s="27"/>
      <c r="M86" s="27"/>
      <c r="N86" s="27"/>
      <c r="O86" s="27"/>
      <c r="P86" s="26">
        <f t="shared" si="7"/>
        <v>0</v>
      </c>
      <c r="Q86" s="26">
        <f t="shared" si="8"/>
        <v>1387.3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34.5">
      <c r="A87" s="23">
        <v>80</v>
      </c>
      <c r="B87" s="16" t="s">
        <v>36</v>
      </c>
      <c r="C87" s="36">
        <v>0</v>
      </c>
      <c r="D87" s="36"/>
      <c r="E87" s="25">
        <f t="shared" si="6"/>
        <v>0</v>
      </c>
      <c r="F87" s="26">
        <f t="shared" si="5"/>
        <v>7358.2</v>
      </c>
      <c r="G87" s="26">
        <f t="shared" si="5"/>
        <v>7358.2</v>
      </c>
      <c r="H87" s="44">
        <v>3546.8</v>
      </c>
      <c r="I87" s="44">
        <v>3546.8</v>
      </c>
      <c r="J87" s="44">
        <v>146.7</v>
      </c>
      <c r="K87" s="44">
        <v>146.7</v>
      </c>
      <c r="L87" s="35">
        <v>3664.7</v>
      </c>
      <c r="M87" s="35">
        <v>3664.7</v>
      </c>
      <c r="N87" s="35">
        <v>2428.1</v>
      </c>
      <c r="O87" s="35">
        <v>2428.1</v>
      </c>
      <c r="P87" s="26">
        <f t="shared" si="7"/>
        <v>0</v>
      </c>
      <c r="Q87" s="26">
        <f t="shared" si="8"/>
        <v>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7.25">
      <c r="A88" s="23">
        <v>81</v>
      </c>
      <c r="B88" s="16" t="s">
        <v>37</v>
      </c>
      <c r="C88" s="36">
        <v>0</v>
      </c>
      <c r="D88" s="36"/>
      <c r="E88" s="25">
        <f t="shared" si="6"/>
        <v>0</v>
      </c>
      <c r="F88" s="26">
        <f t="shared" si="5"/>
        <v>6853.3</v>
      </c>
      <c r="G88" s="26">
        <f t="shared" si="5"/>
        <v>6853.3</v>
      </c>
      <c r="H88" s="26">
        <v>4380.5</v>
      </c>
      <c r="I88" s="26">
        <v>4380.5</v>
      </c>
      <c r="J88" s="26">
        <v>2472.8</v>
      </c>
      <c r="K88" s="26">
        <v>2472.8</v>
      </c>
      <c r="L88" s="27"/>
      <c r="M88" s="27"/>
      <c r="N88" s="27"/>
      <c r="O88" s="27"/>
      <c r="P88" s="26">
        <f t="shared" si="7"/>
        <v>0</v>
      </c>
      <c r="Q88" s="26">
        <f t="shared" si="8"/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7.25">
      <c r="A89" s="23">
        <v>82</v>
      </c>
      <c r="B89" s="16" t="s">
        <v>38</v>
      </c>
      <c r="C89" s="36">
        <v>720</v>
      </c>
      <c r="D89" s="36">
        <v>720</v>
      </c>
      <c r="E89" s="25">
        <f t="shared" si="6"/>
        <v>0</v>
      </c>
      <c r="F89" s="26">
        <f t="shared" si="5"/>
        <v>5838</v>
      </c>
      <c r="G89" s="26">
        <f t="shared" si="5"/>
        <v>5838</v>
      </c>
      <c r="H89" s="26">
        <v>4311.9</v>
      </c>
      <c r="I89" s="26">
        <v>4311.9</v>
      </c>
      <c r="J89" s="26">
        <v>1526.1</v>
      </c>
      <c r="K89" s="26">
        <v>1526.1</v>
      </c>
      <c r="L89" s="27"/>
      <c r="M89" s="27"/>
      <c r="N89" s="27"/>
      <c r="O89" s="27"/>
      <c r="P89" s="26">
        <f t="shared" si="7"/>
        <v>0</v>
      </c>
      <c r="Q89" s="26">
        <f t="shared" si="8"/>
        <v>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7.25">
      <c r="A90" s="23">
        <v>83</v>
      </c>
      <c r="B90" s="16" t="s">
        <v>39</v>
      </c>
      <c r="C90" s="36">
        <v>0</v>
      </c>
      <c r="D90" s="36"/>
      <c r="E90" s="25">
        <f t="shared" si="6"/>
        <v>0</v>
      </c>
      <c r="F90" s="26">
        <f t="shared" si="5"/>
        <v>13128.4</v>
      </c>
      <c r="G90" s="26">
        <f t="shared" si="5"/>
        <v>13128.4</v>
      </c>
      <c r="H90" s="26">
        <v>8863</v>
      </c>
      <c r="I90" s="26">
        <v>8863</v>
      </c>
      <c r="J90" s="26">
        <v>2837</v>
      </c>
      <c r="K90" s="26">
        <v>2837</v>
      </c>
      <c r="L90" s="27">
        <v>1428.4</v>
      </c>
      <c r="M90" s="27">
        <v>1428.4</v>
      </c>
      <c r="N90" s="27">
        <v>946</v>
      </c>
      <c r="O90" s="27">
        <v>946</v>
      </c>
      <c r="P90" s="26">
        <f t="shared" si="7"/>
        <v>0</v>
      </c>
      <c r="Q90" s="26">
        <f t="shared" si="8"/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7.25">
      <c r="A91" s="23">
        <v>84</v>
      </c>
      <c r="B91" s="16" t="s">
        <v>40</v>
      </c>
      <c r="C91" s="36">
        <v>0</v>
      </c>
      <c r="D91" s="36"/>
      <c r="E91" s="25">
        <f t="shared" si="6"/>
        <v>0</v>
      </c>
      <c r="F91" s="26">
        <f t="shared" si="5"/>
        <v>5250.3</v>
      </c>
      <c r="G91" s="26">
        <f t="shared" si="5"/>
        <v>5250.3</v>
      </c>
      <c r="H91" s="26">
        <v>4630.8</v>
      </c>
      <c r="I91" s="26">
        <v>4630.8</v>
      </c>
      <c r="J91" s="26">
        <v>619.5</v>
      </c>
      <c r="K91" s="26">
        <v>619.5</v>
      </c>
      <c r="L91" s="27"/>
      <c r="M91" s="27"/>
      <c r="N91" s="27"/>
      <c r="O91" s="27"/>
      <c r="P91" s="26">
        <f t="shared" si="7"/>
        <v>0</v>
      </c>
      <c r="Q91" s="26">
        <f t="shared" si="8"/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7.25">
      <c r="A92" s="23">
        <v>85</v>
      </c>
      <c r="B92" s="16" t="s">
        <v>41</v>
      </c>
      <c r="C92" s="36">
        <v>0</v>
      </c>
      <c r="D92" s="36"/>
      <c r="E92" s="25">
        <f t="shared" si="6"/>
        <v>0</v>
      </c>
      <c r="F92" s="26">
        <f t="shared" si="5"/>
        <v>7909.5</v>
      </c>
      <c r="G92" s="26">
        <f t="shared" si="5"/>
        <v>7909.5</v>
      </c>
      <c r="H92" s="26">
        <v>4489.2</v>
      </c>
      <c r="I92" s="26">
        <v>4489.2</v>
      </c>
      <c r="J92" s="26">
        <v>1107.2</v>
      </c>
      <c r="K92" s="26">
        <v>1107.2</v>
      </c>
      <c r="L92" s="27">
        <v>2313.1</v>
      </c>
      <c r="M92" s="27">
        <v>2313.1</v>
      </c>
      <c r="N92" s="27">
        <v>647.9</v>
      </c>
      <c r="O92" s="27">
        <v>647.9</v>
      </c>
      <c r="P92" s="26">
        <f t="shared" si="7"/>
        <v>0</v>
      </c>
      <c r="Q92" s="26">
        <f t="shared" si="8"/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7.25">
      <c r="A93" s="23">
        <v>86</v>
      </c>
      <c r="B93" s="16" t="s">
        <v>42</v>
      </c>
      <c r="C93" s="36">
        <v>0</v>
      </c>
      <c r="D93" s="36"/>
      <c r="E93" s="25">
        <f t="shared" si="6"/>
        <v>0</v>
      </c>
      <c r="F93" s="26">
        <f t="shared" si="5"/>
        <v>5010.1</v>
      </c>
      <c r="G93" s="26">
        <f t="shared" si="5"/>
        <v>5010.1</v>
      </c>
      <c r="H93" s="26">
        <v>3497.8</v>
      </c>
      <c r="I93" s="26">
        <v>3497.8</v>
      </c>
      <c r="J93" s="26">
        <v>540</v>
      </c>
      <c r="K93" s="26">
        <v>540</v>
      </c>
      <c r="L93" s="27">
        <v>972.3</v>
      </c>
      <c r="M93" s="27">
        <v>972.3</v>
      </c>
      <c r="N93" s="27">
        <v>972.3</v>
      </c>
      <c r="O93" s="27">
        <v>972.3</v>
      </c>
      <c r="P93" s="26">
        <f t="shared" si="7"/>
        <v>0</v>
      </c>
      <c r="Q93" s="26">
        <f t="shared" si="8"/>
        <v>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7.25">
      <c r="A94" s="23">
        <v>87</v>
      </c>
      <c r="B94" s="16" t="s">
        <v>43</v>
      </c>
      <c r="C94" s="36">
        <v>0</v>
      </c>
      <c r="D94" s="36"/>
      <c r="E94" s="25">
        <f t="shared" si="6"/>
        <v>0</v>
      </c>
      <c r="F94" s="26">
        <f t="shared" si="5"/>
        <v>3162.4</v>
      </c>
      <c r="G94" s="26">
        <f t="shared" si="5"/>
        <v>3162.4</v>
      </c>
      <c r="H94" s="38" t="s">
        <v>117</v>
      </c>
      <c r="I94" s="38" t="s">
        <v>117</v>
      </c>
      <c r="J94" s="26"/>
      <c r="K94" s="26"/>
      <c r="L94" s="27"/>
      <c r="M94" s="27"/>
      <c r="N94" s="27"/>
      <c r="O94" s="27"/>
      <c r="P94" s="26">
        <f t="shared" si="7"/>
        <v>0</v>
      </c>
      <c r="Q94" s="26">
        <f t="shared" si="8"/>
        <v>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7.25">
      <c r="A95" s="23">
        <v>88</v>
      </c>
      <c r="B95" s="16" t="s">
        <v>44</v>
      </c>
      <c r="C95" s="36">
        <v>0</v>
      </c>
      <c r="D95" s="36"/>
      <c r="E95" s="25">
        <f t="shared" si="6"/>
        <v>0</v>
      </c>
      <c r="F95" s="26">
        <f t="shared" si="5"/>
        <v>11811</v>
      </c>
      <c r="G95" s="26">
        <f t="shared" si="5"/>
        <v>11811</v>
      </c>
      <c r="H95" s="28">
        <v>5626</v>
      </c>
      <c r="I95" s="28">
        <v>5626</v>
      </c>
      <c r="J95" s="27">
        <v>972</v>
      </c>
      <c r="K95" s="27">
        <v>972</v>
      </c>
      <c r="L95" s="27">
        <v>5213</v>
      </c>
      <c r="M95" s="27">
        <v>5213</v>
      </c>
      <c r="N95" s="27">
        <v>3449</v>
      </c>
      <c r="O95" s="27">
        <v>3449</v>
      </c>
      <c r="P95" s="26">
        <f t="shared" si="7"/>
        <v>0</v>
      </c>
      <c r="Q95" s="26">
        <f t="shared" si="8"/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7.25">
      <c r="A96" s="23">
        <v>89</v>
      </c>
      <c r="B96" s="16" t="s">
        <v>45</v>
      </c>
      <c r="C96" s="36">
        <v>0</v>
      </c>
      <c r="D96" s="36"/>
      <c r="E96" s="25">
        <f t="shared" si="6"/>
        <v>0</v>
      </c>
      <c r="F96" s="26">
        <f t="shared" si="5"/>
        <v>6463.6</v>
      </c>
      <c r="G96" s="26">
        <f t="shared" si="5"/>
        <v>6463.6</v>
      </c>
      <c r="H96" s="26">
        <v>3785.6</v>
      </c>
      <c r="I96" s="26">
        <v>3785.6</v>
      </c>
      <c r="J96" s="26">
        <v>568.4</v>
      </c>
      <c r="K96" s="26">
        <v>568.4</v>
      </c>
      <c r="L96" s="27">
        <v>2109.6</v>
      </c>
      <c r="M96" s="27">
        <v>2109.6</v>
      </c>
      <c r="N96" s="27">
        <v>885.7</v>
      </c>
      <c r="O96" s="27">
        <v>885.7</v>
      </c>
      <c r="P96" s="26">
        <f t="shared" si="7"/>
        <v>0</v>
      </c>
      <c r="Q96" s="26">
        <f t="shared" si="8"/>
        <v>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7.25">
      <c r="A97" s="23">
        <v>90</v>
      </c>
      <c r="B97" s="16" t="s">
        <v>46</v>
      </c>
      <c r="C97" s="36">
        <v>1931.9</v>
      </c>
      <c r="D97" s="36">
        <v>704.3</v>
      </c>
      <c r="E97" s="25">
        <f t="shared" si="6"/>
        <v>1227.6000000000001</v>
      </c>
      <c r="F97" s="26">
        <f t="shared" si="5"/>
        <v>2227.2000000000003</v>
      </c>
      <c r="G97" s="26">
        <f t="shared" si="5"/>
        <v>141.9</v>
      </c>
      <c r="H97" s="34">
        <v>2088.3</v>
      </c>
      <c r="I97" s="34">
        <v>141.9</v>
      </c>
      <c r="J97" s="26"/>
      <c r="K97" s="26"/>
      <c r="L97" s="35">
        <v>138.9</v>
      </c>
      <c r="M97" s="35">
        <v>0</v>
      </c>
      <c r="N97" s="35">
        <v>138.9</v>
      </c>
      <c r="O97" s="35">
        <v>0</v>
      </c>
      <c r="P97" s="26">
        <f t="shared" si="7"/>
        <v>2085.3</v>
      </c>
      <c r="Q97" s="26">
        <f t="shared" si="8"/>
        <v>3312.9000000000005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7.25">
      <c r="A98" s="23">
        <v>91</v>
      </c>
      <c r="B98" s="16" t="s">
        <v>47</v>
      </c>
      <c r="C98" s="36">
        <v>0</v>
      </c>
      <c r="D98" s="36"/>
      <c r="E98" s="25">
        <f t="shared" si="6"/>
        <v>0</v>
      </c>
      <c r="F98" s="26">
        <f t="shared" si="5"/>
        <v>2448</v>
      </c>
      <c r="G98" s="26">
        <f t="shared" si="5"/>
        <v>2448</v>
      </c>
      <c r="H98" s="26">
        <v>1976</v>
      </c>
      <c r="I98" s="26">
        <v>1976</v>
      </c>
      <c r="J98" s="26">
        <v>472</v>
      </c>
      <c r="K98" s="26">
        <v>472</v>
      </c>
      <c r="L98" s="27"/>
      <c r="M98" s="27"/>
      <c r="N98" s="27"/>
      <c r="O98" s="27"/>
      <c r="P98" s="26">
        <f t="shared" si="7"/>
        <v>0</v>
      </c>
      <c r="Q98" s="26">
        <f t="shared" si="8"/>
        <v>0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7.25">
      <c r="A99" s="23">
        <v>92</v>
      </c>
      <c r="B99" s="16" t="s">
        <v>48</v>
      </c>
      <c r="C99" s="36">
        <v>40</v>
      </c>
      <c r="D99" s="36"/>
      <c r="E99" s="25">
        <f t="shared" si="6"/>
        <v>40</v>
      </c>
      <c r="F99" s="26">
        <f t="shared" si="5"/>
        <v>1314</v>
      </c>
      <c r="G99" s="26">
        <f t="shared" si="5"/>
        <v>664.7</v>
      </c>
      <c r="H99" s="26">
        <v>1314</v>
      </c>
      <c r="I99" s="26">
        <v>664.7</v>
      </c>
      <c r="J99" s="26"/>
      <c r="K99" s="26"/>
      <c r="L99" s="27"/>
      <c r="M99" s="27"/>
      <c r="N99" s="27"/>
      <c r="O99" s="27"/>
      <c r="P99" s="26">
        <f t="shared" si="7"/>
        <v>649.3</v>
      </c>
      <c r="Q99" s="26">
        <f t="shared" si="8"/>
        <v>689.3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7.25">
      <c r="A100" s="23">
        <v>93</v>
      </c>
      <c r="B100" s="16" t="s">
        <v>49</v>
      </c>
      <c r="C100" s="36">
        <v>0</v>
      </c>
      <c r="D100" s="36"/>
      <c r="E100" s="25">
        <f t="shared" si="6"/>
        <v>0</v>
      </c>
      <c r="F100" s="26">
        <f t="shared" si="5"/>
        <v>2207.5</v>
      </c>
      <c r="G100" s="26">
        <f t="shared" si="5"/>
        <v>2207.5</v>
      </c>
      <c r="H100" s="38">
        <v>2207.5</v>
      </c>
      <c r="I100" s="38">
        <v>2207.5</v>
      </c>
      <c r="J100" s="26"/>
      <c r="K100" s="26"/>
      <c r="L100" s="27"/>
      <c r="M100" s="27"/>
      <c r="N100" s="27"/>
      <c r="O100" s="27"/>
      <c r="P100" s="26">
        <f t="shared" si="7"/>
        <v>0</v>
      </c>
      <c r="Q100" s="26">
        <f t="shared" si="8"/>
        <v>0</v>
      </c>
      <c r="S100" s="1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7.25">
      <c r="A101" s="23">
        <v>94</v>
      </c>
      <c r="B101" s="16" t="s">
        <v>50</v>
      </c>
      <c r="C101" s="36">
        <v>0</v>
      </c>
      <c r="D101" s="36"/>
      <c r="E101" s="25">
        <f t="shared" si="6"/>
        <v>0</v>
      </c>
      <c r="F101" s="26">
        <f t="shared" si="5"/>
        <v>1837.3</v>
      </c>
      <c r="G101" s="26">
        <f t="shared" si="5"/>
        <v>979</v>
      </c>
      <c r="H101" s="26">
        <v>1658</v>
      </c>
      <c r="I101" s="26">
        <v>979</v>
      </c>
      <c r="J101" s="26">
        <v>179.3</v>
      </c>
      <c r="K101" s="26">
        <v>0</v>
      </c>
      <c r="L101" s="27"/>
      <c r="M101" s="27"/>
      <c r="N101" s="27"/>
      <c r="O101" s="27"/>
      <c r="P101" s="26">
        <f t="shared" si="7"/>
        <v>858.3</v>
      </c>
      <c r="Q101" s="26">
        <f t="shared" si="8"/>
        <v>858.3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7.25">
      <c r="A102" s="23">
        <v>95</v>
      </c>
      <c r="B102" s="16" t="s">
        <v>51</v>
      </c>
      <c r="C102" s="36">
        <v>0</v>
      </c>
      <c r="D102" s="36"/>
      <c r="E102" s="25">
        <f t="shared" si="6"/>
        <v>0</v>
      </c>
      <c r="F102" s="26">
        <f t="shared" si="5"/>
        <v>2786</v>
      </c>
      <c r="G102" s="26">
        <f t="shared" si="5"/>
        <v>1205.1</v>
      </c>
      <c r="H102" s="43">
        <v>2392.7</v>
      </c>
      <c r="I102" s="43">
        <v>1103.1</v>
      </c>
      <c r="J102" s="43">
        <v>393.3</v>
      </c>
      <c r="K102" s="43">
        <v>102</v>
      </c>
      <c r="L102" s="27"/>
      <c r="M102" s="27"/>
      <c r="N102" s="27"/>
      <c r="O102" s="27"/>
      <c r="P102" s="26">
        <f t="shared" si="7"/>
        <v>1580.9</v>
      </c>
      <c r="Q102" s="26">
        <f t="shared" si="8"/>
        <v>1580.9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7.25">
      <c r="A103" s="23">
        <v>96</v>
      </c>
      <c r="B103" s="16" t="s">
        <v>52</v>
      </c>
      <c r="C103" s="36">
        <v>0</v>
      </c>
      <c r="D103" s="36"/>
      <c r="E103" s="25">
        <f t="shared" si="6"/>
        <v>0</v>
      </c>
      <c r="F103" s="26">
        <f t="shared" si="5"/>
        <v>4340.1</v>
      </c>
      <c r="G103" s="26">
        <f t="shared" si="5"/>
        <v>3288.3</v>
      </c>
      <c r="H103" s="26">
        <v>4265.1</v>
      </c>
      <c r="I103" s="26">
        <v>3263.3</v>
      </c>
      <c r="J103" s="26">
        <v>75</v>
      </c>
      <c r="K103" s="26">
        <v>25</v>
      </c>
      <c r="L103" s="27"/>
      <c r="M103" s="27"/>
      <c r="N103" s="27"/>
      <c r="O103" s="27"/>
      <c r="P103" s="26">
        <f t="shared" si="7"/>
        <v>1051.8000000000002</v>
      </c>
      <c r="Q103" s="26">
        <f t="shared" si="8"/>
        <v>1051.8000000000002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7.25">
      <c r="A104" s="23">
        <v>97</v>
      </c>
      <c r="B104" s="16" t="s">
        <v>53</v>
      </c>
      <c r="C104" s="36">
        <v>0</v>
      </c>
      <c r="D104" s="36"/>
      <c r="E104" s="25">
        <f t="shared" si="6"/>
        <v>0</v>
      </c>
      <c r="F104" s="26">
        <f t="shared" si="5"/>
        <v>2315.2</v>
      </c>
      <c r="G104" s="26">
        <f t="shared" si="5"/>
        <v>1604.1</v>
      </c>
      <c r="H104" s="26">
        <v>2315.2</v>
      </c>
      <c r="I104" s="26">
        <v>1604.1</v>
      </c>
      <c r="J104" s="26"/>
      <c r="K104" s="26"/>
      <c r="L104" s="27"/>
      <c r="M104" s="27"/>
      <c r="N104" s="27"/>
      <c r="O104" s="27"/>
      <c r="P104" s="26">
        <f t="shared" si="7"/>
        <v>711.0999999999999</v>
      </c>
      <c r="Q104" s="26">
        <f t="shared" si="8"/>
        <v>711.0999999999999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7.25">
      <c r="A105" s="45"/>
      <c r="B105" s="18" t="s">
        <v>102</v>
      </c>
      <c r="C105" s="27">
        <f aca="true" t="shared" si="9" ref="C105:Q105">SUM(C8:C104)</f>
        <v>6434.999999999996</v>
      </c>
      <c r="D105" s="27">
        <f t="shared" si="9"/>
        <v>2417.6000000000004</v>
      </c>
      <c r="E105" s="27">
        <f t="shared" si="9"/>
        <v>4017.399999999997</v>
      </c>
      <c r="F105" s="27">
        <f t="shared" si="9"/>
        <v>1026131.9220000001</v>
      </c>
      <c r="G105" s="27">
        <f t="shared" si="9"/>
        <v>1007547.0640000001</v>
      </c>
      <c r="H105" s="27">
        <f t="shared" si="9"/>
        <v>468096.517</v>
      </c>
      <c r="I105" s="27">
        <f t="shared" si="9"/>
        <v>458135.76999999996</v>
      </c>
      <c r="J105" s="27">
        <f t="shared" si="9"/>
        <v>172271.12099999996</v>
      </c>
      <c r="K105" s="27">
        <f t="shared" si="9"/>
        <v>169870.71000000002</v>
      </c>
      <c r="L105" s="27">
        <f t="shared" si="9"/>
        <v>382601.884</v>
      </c>
      <c r="M105" s="27">
        <f t="shared" si="9"/>
        <v>376378.18399999995</v>
      </c>
      <c r="N105" s="27">
        <f t="shared" si="9"/>
        <v>191218.49300000002</v>
      </c>
      <c r="O105" s="27">
        <f t="shared" si="9"/>
        <v>186957.25300000003</v>
      </c>
      <c r="P105" s="27">
        <f t="shared" si="9"/>
        <v>18584.857999999997</v>
      </c>
      <c r="Q105" s="27">
        <f t="shared" si="9"/>
        <v>22602.257999999994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14" spans="3:40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</sheetData>
  <sheetProtection/>
  <protectedRanges>
    <protectedRange sqref="M74 M62 M86 M56 M97 M94 M99:M104 O97" name="Range4_5_1_2_2_1_1_1_1_1_1_1_1_1_1_1_1_1_1_2_1_1_1_1_1_1_1_1"/>
    <protectedRange sqref="K10 K33 K20:K21 J15 K38:K40 K29 K27 K48 K43:K44 K46 K13 K31 K35 K15:K17 L44:O44" name="Range4_5_1_2_2_1_1_1_1_1_1_1_1_2_1_1_1_1_1_1_1_1_1_1_1_1_1_1_1"/>
    <protectedRange sqref="K50" name="Range4_5_1_2_2_1_1_1_1_1_1_1_1_1_1_1_1_1_1_1_1_1_1_1_1_1_1_1_1_1_1"/>
  </protectedRanges>
  <mergeCells count="17">
    <mergeCell ref="E4:E6"/>
    <mergeCell ref="L4:O4"/>
    <mergeCell ref="P4:P6"/>
    <mergeCell ref="Q4:Q6"/>
    <mergeCell ref="L5:L6"/>
    <mergeCell ref="M5:M6"/>
    <mergeCell ref="N5:O5"/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2020-04-09T09:25:02Z</dcterms:modified>
  <cp:category/>
  <cp:version/>
  <cp:contentType/>
  <cp:contentStatus/>
</cp:coreProperties>
</file>