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I134" i="1"/>
  <c r="AH134"/>
  <c r="AF134"/>
  <c r="AE134"/>
  <c r="AC134"/>
  <c r="AB134"/>
  <c r="Z134"/>
  <c r="Y134"/>
  <c r="T134"/>
  <c r="S134"/>
  <c r="Q134"/>
  <c r="P134"/>
  <c r="N134"/>
  <c r="M134"/>
  <c r="K134"/>
  <c r="J134"/>
  <c r="H134"/>
  <c r="G134"/>
  <c r="C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55" l="1"/>
  <c r="X57"/>
  <c r="X61"/>
  <c r="X63"/>
  <c r="X65"/>
  <c r="X67"/>
  <c r="X69"/>
  <c r="X71"/>
  <c r="X73"/>
  <c r="X75"/>
  <c r="X77"/>
  <c r="X79"/>
  <c r="X81"/>
  <c r="X83"/>
  <c r="X85"/>
  <c r="X87"/>
  <c r="X89"/>
  <c r="X91"/>
  <c r="X93"/>
  <c r="X95"/>
  <c r="X97"/>
  <c r="X99"/>
  <c r="X101"/>
  <c r="X103"/>
  <c r="X105"/>
  <c r="X107"/>
  <c r="X109"/>
  <c r="X111"/>
  <c r="X113"/>
  <c r="X115"/>
  <c r="X117"/>
  <c r="X119"/>
  <c r="X121"/>
  <c r="X123"/>
  <c r="X125"/>
  <c r="X23"/>
  <c r="X25"/>
  <c r="X27"/>
  <c r="X29"/>
  <c r="X31"/>
  <c r="X33"/>
  <c r="X35"/>
  <c r="X37"/>
  <c r="X39"/>
  <c r="X41"/>
  <c r="X43"/>
  <c r="X45"/>
  <c r="X47"/>
  <c r="X49"/>
  <c r="X51"/>
  <c r="X53"/>
  <c r="X129"/>
  <c r="X131"/>
  <c r="X127"/>
  <c r="F24"/>
  <c r="X24"/>
  <c r="X26"/>
  <c r="X28"/>
  <c r="X30"/>
  <c r="X133"/>
  <c r="X32"/>
  <c r="X34"/>
  <c r="X36"/>
  <c r="X38"/>
  <c r="X40"/>
  <c r="X42"/>
  <c r="X44"/>
  <c r="X46"/>
  <c r="X48"/>
  <c r="X50"/>
  <c r="X52"/>
  <c r="X54"/>
  <c r="X56"/>
  <c r="X58"/>
  <c r="X60"/>
  <c r="X62"/>
  <c r="X64"/>
  <c r="X66"/>
  <c r="X68"/>
  <c r="X70"/>
  <c r="X72"/>
  <c r="X74"/>
  <c r="X76"/>
  <c r="X78"/>
  <c r="X80"/>
  <c r="X82"/>
  <c r="X84"/>
  <c r="X86"/>
  <c r="X88"/>
  <c r="X90"/>
  <c r="X92"/>
  <c r="X94"/>
  <c r="X96"/>
  <c r="X98"/>
  <c r="X100"/>
  <c r="X102"/>
  <c r="X104"/>
  <c r="X106"/>
  <c r="X108"/>
  <c r="X110"/>
  <c r="X112"/>
  <c r="X114"/>
  <c r="X116"/>
  <c r="X118"/>
  <c r="X120"/>
  <c r="X122"/>
  <c r="X124"/>
  <c r="X126"/>
  <c r="X128"/>
  <c r="X130"/>
  <c r="X132"/>
  <c r="F25"/>
  <c r="F27"/>
  <c r="F21"/>
  <c r="E134"/>
  <c r="F23"/>
  <c r="X59"/>
  <c r="F26"/>
  <c r="D134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X22"/>
  <c r="F22"/>
  <c r="F28"/>
  <c r="AJ21"/>
  <c r="AJ134" s="1"/>
  <c r="AG21"/>
  <c r="AG134" s="1"/>
  <c r="AD21"/>
  <c r="AD134" s="1"/>
  <c r="AA21"/>
  <c r="AA134" s="1"/>
  <c r="W21"/>
  <c r="W134" s="1"/>
  <c r="V21"/>
  <c r="U21"/>
  <c r="U134" s="1"/>
  <c r="R21"/>
  <c r="R134" s="1"/>
  <c r="O21"/>
  <c r="O134" s="1"/>
  <c r="L21"/>
  <c r="L134" s="1"/>
  <c r="I21"/>
  <c r="I134" s="1"/>
  <c r="F134" l="1"/>
  <c r="X21"/>
  <c r="X134" s="1"/>
  <c r="V134"/>
</calcChain>
</file>

<file path=xl/sharedStrings.xml><?xml version="1.0" encoding="utf-8"?>
<sst xmlns="http://schemas.openxmlformats.org/spreadsheetml/2006/main" count="181" uniqueCount="148">
  <si>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</si>
  <si>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</si>
  <si>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</si>
  <si>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</si>
  <si>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</si>
  <si>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</si>
  <si>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</si>
  <si>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</si>
  <si>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</si>
  <si>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</si>
  <si>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</si>
  <si>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</si>
  <si>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</si>
  <si>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</si>
  <si>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</si>
  <si>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</si>
  <si>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</si>
  <si>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</si>
  <si>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</si>
  <si>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</si>
  <si>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</si>
  <si>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</si>
  <si>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</si>
  <si>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</si>
  <si>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</si>
  <si>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</si>
  <si>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</si>
  <si>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</si>
  <si>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</si>
  <si>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</si>
  <si>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</si>
  <si>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</si>
  <si>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</si>
  <si>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</si>
  <si>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</si>
  <si>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</si>
  <si>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Արմավիրի Վ.Բախշյանի անվան   N 2 հիմնական դպրոց</t>
  </si>
  <si>
    <t>Արմավիրի N 3 հիմնական դպրոց</t>
  </si>
  <si>
    <t>Արմավիրի Զորավար  Անդրանիկ Օզանյանի անվան   N 5  հիմնական.դպրոց</t>
  </si>
  <si>
    <t>Արմավիրի Մովսես  Սիլիկյանի անվան    N  6  հիմնական դպրոց</t>
  </si>
  <si>
    <t>Արմավիրի N 8 հիմնական դպրոց</t>
  </si>
  <si>
    <t>Արմավիրի  N 9 հիմնական դպրոց</t>
  </si>
  <si>
    <t>Արմավիրի N 10 հիմնական դպրոց</t>
  </si>
  <si>
    <t>Մեծամորի  N 1 հիմնական դպրոց</t>
  </si>
  <si>
    <t>Արմավիրի միջնակարգ դպրոց</t>
  </si>
  <si>
    <t>Արևիկի միջնակարգ .դպրոց</t>
  </si>
  <si>
    <t>Արաքսի Զ. Ավետիսյանի անվան  միջնակարգ  դպրոց</t>
  </si>
  <si>
    <t>Այգեշատի Յու.Հովհաննիսյանի անվան միջնակարգ  .դպրոց</t>
  </si>
  <si>
    <t>Արազափի Թ. Հուրյանի անվան միջնակարգ .դպրոց</t>
  </si>
  <si>
    <t>Արտաշարի միջնակարգ դպրոց</t>
  </si>
  <si>
    <t>Ամասիայի միջնակարգ դպրոց</t>
  </si>
  <si>
    <t>Արգավանդի միջնակարգ դպրոց</t>
  </si>
  <si>
    <t>Բամբակաշատի միջնակարգ դպրոց</t>
  </si>
  <si>
    <t>Բերքաշատի միջնակարգ դպրոց</t>
  </si>
  <si>
    <t>Գետաշենի միջնակարգ դպրոց</t>
  </si>
  <si>
    <t>Երասխահունի Մարտիկ Գևորգյանի անվան միջնակարգ դպրոց</t>
  </si>
  <si>
    <t>Եղեգնուտի միջնակարգ դպրոց</t>
  </si>
  <si>
    <t>Զարթոնքի միջնակարգ դպրոց</t>
  </si>
  <si>
    <t>Լուկաշինի Հունան Ավետիսյանի անվան  միջնակարգ դպրոց</t>
  </si>
  <si>
    <t>Լենուղու Ջիվանու անվան միջնակարգ դպրոց</t>
  </si>
  <si>
    <t>Խանջյանի Արմեն Բենիամինի Հակոբյանի անվան միջնակարգ դպրոց</t>
  </si>
  <si>
    <t>Սարդարապատի միջնակարգ դպրոց</t>
  </si>
  <si>
    <t>Հացիկի Ավ. Բաղդասարյանի անվան միջնակարգ դպրոց</t>
  </si>
  <si>
    <t>Հայկավանի միջնակարգ դպրոց</t>
  </si>
  <si>
    <t>Այգեվանի  Մովսես  Խորենացու անվան միջնակարգ դպրոց</t>
  </si>
  <si>
    <t>Մարգարայի միջնակարգ դպրոց</t>
  </si>
  <si>
    <t>Մրգաշատի  Վ.Ափոյանի անվան N 1 միջնակարգ դպրոց</t>
  </si>
  <si>
    <t>Մրգաշատի Մ.Մաղաքյանի անվան N 2 միջնակարգ դպրոց</t>
  </si>
  <si>
    <t>Մայիսյանի միջնակարգ դպրոց</t>
  </si>
  <si>
    <t>Նոր Արտագերսի միջնակարգ դպրոց</t>
  </si>
  <si>
    <t>Նոր Արմավիրի միջնակարգ դպրոց</t>
  </si>
  <si>
    <t>Նոր Կեսարիայի միջնակարգ դպրոց</t>
  </si>
  <si>
    <t>Նորապատի միջնակարգ դպրոց</t>
  </si>
  <si>
    <t>Նալբանդյանի Պերճուհի և Արմէն Նալպանտեանների անվան  միջնակարգ դպրոց</t>
  </si>
  <si>
    <t>Նորավանի միջնակարգ դպրոց</t>
  </si>
  <si>
    <t>Շենավանի միջնակարգ դպրոց</t>
  </si>
  <si>
    <t>Ջանֆիդայի Է. Դաշտոյանի անվան միջնակարգ դպրոց</t>
  </si>
  <si>
    <t>Ջրաշենի միջնակարգ դպրոց</t>
  </si>
  <si>
    <t>Ալաշկերտի Հ.Քոչարի անվան  միջնակարգ դպրոց</t>
  </si>
  <si>
    <t>Վարդանաշենի միջնակարգ դպրոց</t>
  </si>
  <si>
    <t>Տանձուտի միջնակարգ դպրոց</t>
  </si>
  <si>
    <t>Փշատավանի միջնակարգ դպրոց</t>
  </si>
  <si>
    <t>Վաղարշապատի Մ.Մաշտոցի անվան   N 1 հիմնական դպրոց</t>
  </si>
  <si>
    <t>Վաղարշապատի Հ.Հովհաննիսյանի անվան   N3 հիմնական դպրոց</t>
  </si>
  <si>
    <t>Վաղարշապատի Խ.Աբովյանի անվան   N 4 հիմնական դպրոց</t>
  </si>
  <si>
    <t>Վաղարշապատի  Երվանդ Օտյանի անվան  N 7 հիմնական դպրոց</t>
  </si>
  <si>
    <t>Վաղարշապատի Գ.Նժդեհի անվան   N  8 հիմնական դպրոց</t>
  </si>
  <si>
    <t>Վաղարշապատի Ռ.Պատկանյանի անվան   N 9 հիմնական դպրոց</t>
  </si>
  <si>
    <t>Վաղարշապատի Վահան Ռշտունու անվան  N 11 հիմնական դպրոց</t>
  </si>
  <si>
    <t>Վաղարշապատի  Զորավար Անդրանիկի անվան   N 12 հիմնական դպրոց</t>
  </si>
  <si>
    <t xml:space="preserve">Վաղարշապատի  &lt;&lt;Ներսիսյան &gt;&gt;  N6 հիմնական դպրոց </t>
  </si>
  <si>
    <t>Արտիմետի միջնակարգ դպրոց</t>
  </si>
  <si>
    <t>Ակնալճի Ա.Հարությունյանի անվան միջնակարգ դպրոց</t>
  </si>
  <si>
    <t>Աղավնատան Ղ. Աբգարյանի անվան միջնակարգ դպրոց</t>
  </si>
  <si>
    <t>Ամբերդի Հ.Նավասարդյանի անվան միջնակարգ դպրոց</t>
  </si>
  <si>
    <t>Այգեշատի միջնակարգ դպրոց</t>
  </si>
  <si>
    <t>Այգեկի Մուշեղ Մովսիսյանի անվան միջնակարգ դպրոց</t>
  </si>
  <si>
    <t>Արաքսի  միջնակարգ դպրոց</t>
  </si>
  <si>
    <t>Արևաշատի միջնակարգ դպրոց</t>
  </si>
  <si>
    <t>Ապագայի միջնակարգ դպրոց</t>
  </si>
  <si>
    <t>Առատաշենի Գագիկ Գրիգորյյանի անվան միջնակարգ դպրոց</t>
  </si>
  <si>
    <t>Արագածի Մ. Մեխակյանի  անվան միջնակարգ դպրոց</t>
  </si>
  <si>
    <t>Ակնաշենի միջնակարգ դպրոց</t>
  </si>
  <si>
    <t>Արշալույսի Ս. Գրիգորյանի անվան միջնակարգ դպրոց</t>
  </si>
  <si>
    <t>Բաղրամյանի միջնակարգ դպրոց</t>
  </si>
  <si>
    <t>Գրիբոյեդովի Վ. Ռոստոմյանի անվան միջնակարգ դպրոց</t>
  </si>
  <si>
    <t>Գայի միջնակարգ դպրոց</t>
  </si>
  <si>
    <t>Դողսի միջնակարգ դպրոց</t>
  </si>
  <si>
    <t>Դաշտի միջնակարգ դպրոց</t>
  </si>
  <si>
    <t>Թաիրովի միջնակարգ դպրոց</t>
  </si>
  <si>
    <t>Լուսագյուղի միջնակարգ դպրոց</t>
  </si>
  <si>
    <t>Լեռնամերձ հիմնական դպրոց</t>
  </si>
  <si>
    <t>Խորոնքի միջնակարգ դպրոց</t>
  </si>
  <si>
    <t>Ծիածանի միջնակարգ դպրոց</t>
  </si>
  <si>
    <t>Ծաղկալանջի միջնակարգ դպրոց</t>
  </si>
  <si>
    <t>Հայթաղի Հ.Կարապետյանի անվան միջնակարգ դպրոց</t>
  </si>
  <si>
    <t>Հայկաշենի Գ.Կիրակոսյանի անվան միջնակարգ դպրոց</t>
  </si>
  <si>
    <t>Հովտամեջի միջնակարգ դպրոց</t>
  </si>
  <si>
    <t>Մուսալեռի Ֆ.Վերֆելի անվան միջնակարգ դպրոց</t>
  </si>
  <si>
    <t>Մեծամորի միջնակարգ դպրոց</t>
  </si>
  <si>
    <t>Մրգաստանի Կ. Հարությունյանի անվան միջնակարգ դպրոց</t>
  </si>
  <si>
    <t>Մերձավանի միջնակարգ դպրոց</t>
  </si>
  <si>
    <t>Նորակերտի միջնակարգ դպրոց</t>
  </si>
  <si>
    <t>Շահումյանի միջնակարգ դպրոց</t>
  </si>
  <si>
    <t>Ոսկեհատի միջնակարգ դպրոց</t>
  </si>
  <si>
    <t>Պտղունքի Տիգրան Մեծի անվան միջնակարգ դպրոց</t>
  </si>
  <si>
    <t>Ջրարբիի միջնակարգ դպրոց</t>
  </si>
  <si>
    <t>Ջրառատի Թաթուլ  Խաչատրյանի անվան միջնակարգ դպրոց</t>
  </si>
  <si>
    <t>Գեղակերտի  միջնակարգ դպրոց</t>
  </si>
  <si>
    <t>Տարոնիկի Գառնիկ Գառնիկյանի անվան  միջնակարգ դպրոց</t>
  </si>
  <si>
    <t>Փարաքարի միջնակարգ դպրոց</t>
  </si>
  <si>
    <t>Ֆերիկի Ռզալիե Ռաշիդի Օզմանյանի անվան հիմնական դպրոց</t>
  </si>
  <si>
    <t>Արգինայի միջնակարգ դպրոց</t>
  </si>
  <si>
    <t>Արտամետի  Գուրգեն  Մարգարյանի անվան միջնակարգ դպրոց</t>
  </si>
  <si>
    <t>Արևադաշտի միջնակարգ դպրոց</t>
  </si>
  <si>
    <t>Բագարանի  միջնակարգ դպրոց</t>
  </si>
  <si>
    <t>Դալարիկի Հ. Հովհաննիսյանի անվան   N 1 միջնակարգ դպրոց</t>
  </si>
  <si>
    <t>Երվանդաշատի  միջնակարգ դպրոց</t>
  </si>
  <si>
    <t>Լեռնագոգի Օնիկ Փակումեանի անվան միջնակարգ դպրոց</t>
  </si>
  <si>
    <t>Հուշակերտի միջնակարգ դպրոց</t>
  </si>
  <si>
    <t>Մյասնիկյանի Արայի անվան միջնակարգ դպրոց</t>
  </si>
  <si>
    <t>Շենիկի միջնակարգ դպրոց</t>
  </si>
  <si>
    <t>Վանանդի միջնակարգ դպրոց</t>
  </si>
  <si>
    <t>Տալվորիկի հիմնական  դպրոց</t>
  </si>
  <si>
    <t>Քարակերտի N 1 միջնակարգ դպրոց</t>
  </si>
  <si>
    <t>Քարակերտի N 2 միջնակարգ դպրոց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</si>
  <si>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>____ ՀՀ Արմավիրի մարզպետարան</t>
    </r>
  </si>
  <si>
    <t>01.01.2020թ. -30.06.2020թ.ժամանակահատվածի համար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</si>
</sst>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0"/>
      <name val="Arial Cyr"/>
      <family val="2"/>
    </font>
    <font>
      <sz val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3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34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3" fillId="4" borderId="37" xfId="1" applyFont="1" applyFill="1" applyBorder="1" applyAlignment="1" applyProtection="1">
      <alignment horizontal="left" wrapText="1"/>
      <protection locked="0"/>
    </xf>
    <xf numFmtId="0" fontId="23" fillId="4" borderId="37" xfId="0" applyFont="1" applyFill="1" applyBorder="1" applyAlignment="1" applyProtection="1">
      <alignment horizontal="left" wrapText="1"/>
      <protection locked="0"/>
    </xf>
    <xf numFmtId="0" fontId="23" fillId="0" borderId="37" xfId="0" applyFont="1" applyBorder="1" applyAlignment="1" applyProtection="1">
      <protection locked="0"/>
    </xf>
    <xf numFmtId="0" fontId="23" fillId="4" borderId="37" xfId="0" applyFont="1" applyFill="1" applyBorder="1" applyAlignment="1" applyProtection="1">
      <alignment wrapText="1"/>
      <protection locked="0"/>
    </xf>
    <xf numFmtId="0" fontId="23" fillId="0" borderId="37" xfId="0" applyFont="1" applyFill="1" applyBorder="1" applyAlignment="1" applyProtection="1">
      <alignment wrapText="1"/>
      <protection locked="0"/>
    </xf>
    <xf numFmtId="164" fontId="1" fillId="0" borderId="37" xfId="0" applyNumberFormat="1" applyFont="1" applyFill="1" applyBorder="1" applyProtection="1">
      <protection locked="0"/>
    </xf>
    <xf numFmtId="164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7" xfId="0" applyNumberFormat="1" applyFont="1" applyFill="1" applyBorder="1" applyAlignment="1" applyProtection="1">
      <alignment horizontal="center" vertical="center"/>
      <protection locked="0"/>
    </xf>
    <xf numFmtId="164" fontId="1" fillId="4" borderId="37" xfId="0" applyNumberFormat="1" applyFont="1" applyFill="1" applyBorder="1" applyProtection="1">
      <protection locked="0"/>
    </xf>
    <xf numFmtId="164" fontId="18" fillId="4" borderId="37" xfId="0" applyNumberFormat="1" applyFont="1" applyFill="1" applyBorder="1" applyProtection="1">
      <protection locked="0"/>
    </xf>
    <xf numFmtId="164" fontId="8" fillId="4" borderId="37" xfId="0" applyNumberFormat="1" applyFont="1" applyFill="1" applyBorder="1" applyAlignment="1" applyProtection="1">
      <alignment horizontal="center" vertical="center"/>
      <protection locked="0"/>
    </xf>
    <xf numFmtId="164" fontId="8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37" xfId="0" applyNumberFormat="1" applyFont="1" applyFill="1" applyBorder="1" applyAlignment="1" applyProtection="1">
      <alignment horizontal="center" vertical="center"/>
      <protection locked="0"/>
    </xf>
    <xf numFmtId="164" fontId="9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/>
    </xf>
  </cellXfs>
  <cellStyles count="2">
    <cellStyle name="Normal_Sheet1" xfId="1"/>
    <cellStyle name="Обычный" xfId="0" builtinId="0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2"/>
  <sheetViews>
    <sheetView tabSelected="1" topLeftCell="A10" zoomScale="90" zoomScaleNormal="90" workbookViewId="0">
      <pane xSplit="2" ySplit="11" topLeftCell="P129" activePane="bottomRight" state="frozen"/>
      <selection activeCell="A10" sqref="A10"/>
      <selection pane="topRight" activeCell="C10" sqref="C10"/>
      <selection pane="bottomLeft" activeCell="A21" sqref="A21"/>
      <selection pane="bottomRight" activeCell="AI57" sqref="AI57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36" width="16.425781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89" t="s">
        <v>147</v>
      </c>
      <c r="D11" s="89"/>
      <c r="E11" s="89"/>
      <c r="F11" s="89"/>
      <c r="G11" s="89"/>
      <c r="H11" s="89"/>
      <c r="I11" s="5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>
      <c r="A13" s="61" t="s">
        <v>146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>
      <c r="A14" s="61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60" t="s">
        <v>9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90" t="s">
        <v>11</v>
      </c>
      <c r="B17" s="92" t="s">
        <v>12</v>
      </c>
      <c r="C17" s="94" t="s">
        <v>13</v>
      </c>
      <c r="D17" s="96" t="s">
        <v>14</v>
      </c>
      <c r="E17" s="97"/>
      <c r="F17" s="98"/>
      <c r="G17" s="76" t="s">
        <v>15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102"/>
      <c r="V17" s="83" t="s">
        <v>16</v>
      </c>
      <c r="W17" s="84"/>
      <c r="X17" s="85"/>
      <c r="Y17" s="76" t="s">
        <v>15</v>
      </c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8"/>
    </row>
    <row r="18" spans="1:36" customFormat="1" ht="91.5" customHeight="1" thickBot="1">
      <c r="A18" s="91"/>
      <c r="B18" s="93"/>
      <c r="C18" s="95"/>
      <c r="D18" s="99"/>
      <c r="E18" s="100"/>
      <c r="F18" s="101"/>
      <c r="G18" s="79" t="s">
        <v>17</v>
      </c>
      <c r="H18" s="80"/>
      <c r="I18" s="80"/>
      <c r="J18" s="80" t="s">
        <v>18</v>
      </c>
      <c r="K18" s="80"/>
      <c r="L18" s="80"/>
      <c r="M18" s="80" t="s">
        <v>19</v>
      </c>
      <c r="N18" s="80"/>
      <c r="O18" s="80"/>
      <c r="P18" s="80" t="s">
        <v>20</v>
      </c>
      <c r="Q18" s="80"/>
      <c r="R18" s="80"/>
      <c r="S18" s="80" t="s">
        <v>21</v>
      </c>
      <c r="T18" s="80"/>
      <c r="U18" s="81"/>
      <c r="V18" s="86"/>
      <c r="W18" s="87"/>
      <c r="X18" s="88"/>
      <c r="Y18" s="79" t="s">
        <v>22</v>
      </c>
      <c r="Z18" s="80"/>
      <c r="AA18" s="80"/>
      <c r="AB18" s="80" t="s">
        <v>23</v>
      </c>
      <c r="AC18" s="80"/>
      <c r="AD18" s="80"/>
      <c r="AE18" s="80" t="s">
        <v>24</v>
      </c>
      <c r="AF18" s="80"/>
      <c r="AG18" s="80"/>
      <c r="AH18" s="80" t="s">
        <v>25</v>
      </c>
      <c r="AI18" s="80"/>
      <c r="AJ18" s="82"/>
    </row>
    <row r="19" spans="1:36" customFormat="1" ht="51.75" thickBot="1">
      <c r="A19" s="91"/>
      <c r="B19" s="93"/>
      <c r="C19" s="95"/>
      <c r="D19" s="16" t="s">
        <v>26</v>
      </c>
      <c r="E19" s="17" t="s">
        <v>27</v>
      </c>
      <c r="F19" s="18" t="s">
        <v>28</v>
      </c>
      <c r="G19" s="27" t="s">
        <v>26</v>
      </c>
      <c r="H19" s="28" t="s">
        <v>27</v>
      </c>
      <c r="I19" s="28" t="s">
        <v>28</v>
      </c>
      <c r="J19" s="28" t="s">
        <v>26</v>
      </c>
      <c r="K19" s="28" t="s">
        <v>27</v>
      </c>
      <c r="L19" s="28" t="s">
        <v>28</v>
      </c>
      <c r="M19" s="28" t="s">
        <v>26</v>
      </c>
      <c r="N19" s="28" t="s">
        <v>27</v>
      </c>
      <c r="O19" s="28" t="s">
        <v>28</v>
      </c>
      <c r="P19" s="17" t="s">
        <v>26</v>
      </c>
      <c r="Q19" s="17" t="s">
        <v>27</v>
      </c>
      <c r="R19" s="17" t="s">
        <v>28</v>
      </c>
      <c r="S19" s="17" t="s">
        <v>26</v>
      </c>
      <c r="T19" s="17" t="s">
        <v>27</v>
      </c>
      <c r="U19" s="19" t="s">
        <v>28</v>
      </c>
      <c r="V19" s="16" t="s">
        <v>29</v>
      </c>
      <c r="W19" s="17" t="s">
        <v>27</v>
      </c>
      <c r="X19" s="18" t="s">
        <v>28</v>
      </c>
      <c r="Y19" s="16" t="s">
        <v>26</v>
      </c>
      <c r="Z19" s="17" t="s">
        <v>27</v>
      </c>
      <c r="AA19" s="17" t="s">
        <v>28</v>
      </c>
      <c r="AB19" s="17" t="s">
        <v>26</v>
      </c>
      <c r="AC19" s="17" t="s">
        <v>27</v>
      </c>
      <c r="AD19" s="17" t="s">
        <v>28</v>
      </c>
      <c r="AE19" s="17" t="s">
        <v>26</v>
      </c>
      <c r="AF19" s="17" t="s">
        <v>27</v>
      </c>
      <c r="AG19" s="17" t="s">
        <v>28</v>
      </c>
      <c r="AH19" s="17" t="s">
        <v>26</v>
      </c>
      <c r="AI19" s="17" t="s">
        <v>27</v>
      </c>
      <c r="AJ19" s="18" t="s">
        <v>28</v>
      </c>
    </row>
    <row r="20" spans="1:36" customFormat="1" ht="15.75" thickBot="1">
      <c r="A20" s="20">
        <v>1</v>
      </c>
      <c r="B20" s="33">
        <v>2</v>
      </c>
      <c r="C20" s="29">
        <v>3</v>
      </c>
      <c r="D20" s="21">
        <v>4</v>
      </c>
      <c r="E20" s="22">
        <v>5</v>
      </c>
      <c r="F20" s="23">
        <v>6</v>
      </c>
      <c r="G20" s="24">
        <v>7</v>
      </c>
      <c r="H20" s="25">
        <v>8</v>
      </c>
      <c r="I20" s="22">
        <v>9</v>
      </c>
      <c r="J20" s="22">
        <v>10</v>
      </c>
      <c r="K20" s="25">
        <v>11</v>
      </c>
      <c r="L20" s="22">
        <v>12</v>
      </c>
      <c r="M20" s="25">
        <v>13</v>
      </c>
      <c r="N20" s="22">
        <v>14</v>
      </c>
      <c r="O20" s="25">
        <v>15</v>
      </c>
      <c r="P20" s="57">
        <v>16</v>
      </c>
      <c r="Q20" s="58">
        <v>17</v>
      </c>
      <c r="R20" s="22">
        <v>18</v>
      </c>
      <c r="S20" s="25">
        <v>19</v>
      </c>
      <c r="T20" s="22">
        <v>20</v>
      </c>
      <c r="U20" s="23">
        <v>21</v>
      </c>
      <c r="V20" s="30">
        <v>22</v>
      </c>
      <c r="W20" s="25">
        <v>23</v>
      </c>
      <c r="X20" s="31">
        <v>24</v>
      </c>
      <c r="Y20" s="21">
        <v>25</v>
      </c>
      <c r="Z20" s="22">
        <v>26</v>
      </c>
      <c r="AA20" s="25">
        <v>27</v>
      </c>
      <c r="AB20" s="22">
        <v>28</v>
      </c>
      <c r="AC20" s="25">
        <v>29</v>
      </c>
      <c r="AD20" s="22">
        <v>30</v>
      </c>
      <c r="AE20" s="25">
        <v>31</v>
      </c>
      <c r="AF20" s="22">
        <v>32</v>
      </c>
      <c r="AG20" s="25">
        <v>33</v>
      </c>
      <c r="AH20" s="22">
        <v>34</v>
      </c>
      <c r="AI20" s="25">
        <v>35</v>
      </c>
      <c r="AJ20" s="26">
        <v>36</v>
      </c>
    </row>
    <row r="21" spans="1:36" customFormat="1" ht="25.5">
      <c r="A21" s="32">
        <v>1</v>
      </c>
      <c r="B21" s="62" t="s">
        <v>36</v>
      </c>
      <c r="C21" s="70">
        <v>33870.800000000003</v>
      </c>
      <c r="D21" s="43">
        <f>SUM(G21+J21+M21+P21+S21)</f>
        <v>68434.399999999994</v>
      </c>
      <c r="E21" s="44">
        <f>SUM(H21+K21+N21+Q21+T21)</f>
        <v>68363.8</v>
      </c>
      <c r="F21" s="45">
        <f>D21-E21</f>
        <v>70.599999999991269</v>
      </c>
      <c r="G21" s="73">
        <v>0</v>
      </c>
      <c r="H21" s="72">
        <v>0</v>
      </c>
      <c r="I21" s="54">
        <f>G21-H21</f>
        <v>0</v>
      </c>
      <c r="J21" s="72">
        <v>0</v>
      </c>
      <c r="K21" s="73">
        <v>0</v>
      </c>
      <c r="L21" s="54">
        <f>J21-K21</f>
        <v>0</v>
      </c>
      <c r="M21" s="72">
        <v>70</v>
      </c>
      <c r="N21" s="73">
        <v>0</v>
      </c>
      <c r="O21" s="54">
        <f>M21-N21</f>
        <v>70</v>
      </c>
      <c r="P21" s="73">
        <v>68364.399999999994</v>
      </c>
      <c r="Q21" s="72">
        <v>68363.8</v>
      </c>
      <c r="R21" s="54">
        <f>P21-Q21</f>
        <v>0.59999999999126885</v>
      </c>
      <c r="S21" s="72">
        <v>0</v>
      </c>
      <c r="T21" s="73">
        <v>0</v>
      </c>
      <c r="U21" s="59">
        <f>S21-T21</f>
        <v>0</v>
      </c>
      <c r="V21" s="43">
        <f>SUM(Y21+AB21+AE21+AH21)</f>
        <v>86594.4</v>
      </c>
      <c r="W21" s="44">
        <f t="shared" ref="W21" si="0">SUM(Z21+AC21+AF21+AI21)</f>
        <v>68597.399999999994</v>
      </c>
      <c r="X21" s="45">
        <f>V21-W21</f>
        <v>17997</v>
      </c>
      <c r="Y21" s="72">
        <v>72778.399999999994</v>
      </c>
      <c r="Z21" s="73">
        <v>65957.399999999994</v>
      </c>
      <c r="AA21" s="44">
        <f>Y21-Z21</f>
        <v>6821</v>
      </c>
      <c r="AB21" s="73">
        <v>6710</v>
      </c>
      <c r="AC21" s="72">
        <v>2614.1</v>
      </c>
      <c r="AD21" s="44">
        <f>AB21-AC21</f>
        <v>4095.9</v>
      </c>
      <c r="AE21" s="72">
        <v>49</v>
      </c>
      <c r="AF21" s="73">
        <v>0</v>
      </c>
      <c r="AG21" s="44">
        <f>AE21-AF21</f>
        <v>49</v>
      </c>
      <c r="AH21" s="73">
        <v>7057</v>
      </c>
      <c r="AI21" s="72">
        <v>25.9</v>
      </c>
      <c r="AJ21" s="45">
        <f>AH21-AI21</f>
        <v>7031.1</v>
      </c>
    </row>
    <row r="22" spans="1:36">
      <c r="A22" s="32">
        <v>2</v>
      </c>
      <c r="B22" s="62" t="s">
        <v>37</v>
      </c>
      <c r="C22" s="70">
        <v>1131.9999999999986</v>
      </c>
      <c r="D22" s="51">
        <f t="shared" ref="D22:D85" si="1">SUM(G22+J22+M22+P22+S22)</f>
        <v>19558</v>
      </c>
      <c r="E22" s="52">
        <f t="shared" ref="E22:E85" si="2">SUM(H22+K22+N22+Q22+T22)</f>
        <v>19557.599999999999</v>
      </c>
      <c r="F22" s="53">
        <f t="shared" ref="F22:F85" si="3">D22-E22</f>
        <v>0.40000000000145519</v>
      </c>
      <c r="G22" s="73">
        <v>0</v>
      </c>
      <c r="H22" s="72">
        <v>0</v>
      </c>
      <c r="I22" s="55">
        <f t="shared" ref="I22:I85" si="4">G22-H22</f>
        <v>0</v>
      </c>
      <c r="J22" s="72">
        <v>0</v>
      </c>
      <c r="K22" s="73">
        <v>0</v>
      </c>
      <c r="L22" s="55">
        <f t="shared" ref="L22:L85" si="5">J22-K22</f>
        <v>0</v>
      </c>
      <c r="M22" s="72">
        <v>0</v>
      </c>
      <c r="N22" s="73">
        <v>0</v>
      </c>
      <c r="O22" s="55">
        <f t="shared" ref="O22:O85" si="6">M22-N22</f>
        <v>0</v>
      </c>
      <c r="P22" s="73">
        <v>19558</v>
      </c>
      <c r="Q22" s="72">
        <v>19557.599999999999</v>
      </c>
      <c r="R22" s="55">
        <f t="shared" ref="R22:R85" si="7">P22-Q22</f>
        <v>0.40000000000145519</v>
      </c>
      <c r="S22" s="72">
        <v>0</v>
      </c>
      <c r="T22" s="73">
        <v>0</v>
      </c>
      <c r="U22" s="56">
        <f t="shared" ref="U22:U85" si="8">S22-T22</f>
        <v>0</v>
      </c>
      <c r="V22" s="51">
        <f t="shared" ref="V22:V85" si="9">SUM(Y22+AB22+AE22+AH22)</f>
        <v>20690</v>
      </c>
      <c r="W22" s="52">
        <f t="shared" ref="W22:W85" si="10">SUM(Z22+AC22+AF22+AI22)</f>
        <v>19680.2</v>
      </c>
      <c r="X22" s="53">
        <f t="shared" ref="X22:X85" si="11">V22-W22</f>
        <v>1009.7999999999993</v>
      </c>
      <c r="Y22" s="72">
        <v>19280</v>
      </c>
      <c r="Z22" s="73">
        <v>18756.400000000001</v>
      </c>
      <c r="AA22" s="52">
        <f t="shared" ref="AA22:AA85" si="12">Y22-Z22</f>
        <v>523.59999999999854</v>
      </c>
      <c r="AB22" s="73">
        <v>1290</v>
      </c>
      <c r="AC22" s="72">
        <v>914.8</v>
      </c>
      <c r="AD22" s="52">
        <f t="shared" ref="AD22:AD85" si="13">AB22-AC22</f>
        <v>375.20000000000005</v>
      </c>
      <c r="AE22" s="72">
        <v>0</v>
      </c>
      <c r="AF22" s="73">
        <v>0</v>
      </c>
      <c r="AG22" s="52">
        <f t="shared" ref="AG22:AG85" si="14">AE22-AF22</f>
        <v>0</v>
      </c>
      <c r="AH22" s="73">
        <v>120</v>
      </c>
      <c r="AI22" s="72">
        <v>9</v>
      </c>
      <c r="AJ22" s="53">
        <f t="shared" ref="AJ22:AJ85" si="15">AH22-AI22</f>
        <v>111</v>
      </c>
    </row>
    <row r="23" spans="1:36" ht="25.5">
      <c r="A23" s="32">
        <v>3</v>
      </c>
      <c r="B23" s="62" t="s">
        <v>38</v>
      </c>
      <c r="C23" s="70">
        <v>11638.500000000011</v>
      </c>
      <c r="D23" s="51">
        <f t="shared" si="1"/>
        <v>101658.8</v>
      </c>
      <c r="E23" s="52">
        <f t="shared" si="2"/>
        <v>101556.6</v>
      </c>
      <c r="F23" s="53">
        <f t="shared" si="3"/>
        <v>102.19999999999709</v>
      </c>
      <c r="G23" s="73">
        <v>0</v>
      </c>
      <c r="H23" s="72">
        <v>0</v>
      </c>
      <c r="I23" s="55">
        <f t="shared" si="4"/>
        <v>0</v>
      </c>
      <c r="J23" s="72">
        <v>0</v>
      </c>
      <c r="K23" s="73">
        <v>17.3</v>
      </c>
      <c r="L23" s="55">
        <f t="shared" si="5"/>
        <v>-17.3</v>
      </c>
      <c r="M23" s="72">
        <v>141.80000000000001</v>
      </c>
      <c r="N23" s="73">
        <v>22.8</v>
      </c>
      <c r="O23" s="55">
        <f t="shared" si="6"/>
        <v>119.00000000000001</v>
      </c>
      <c r="P23" s="73">
        <v>101517</v>
      </c>
      <c r="Q23" s="72">
        <v>101516.5</v>
      </c>
      <c r="R23" s="55">
        <f t="shared" si="7"/>
        <v>0.5</v>
      </c>
      <c r="S23" s="72">
        <v>0</v>
      </c>
      <c r="T23" s="73">
        <v>0</v>
      </c>
      <c r="U23" s="56">
        <f t="shared" si="8"/>
        <v>0</v>
      </c>
      <c r="V23" s="51">
        <f t="shared" si="9"/>
        <v>113297.3</v>
      </c>
      <c r="W23" s="52">
        <f t="shared" si="10"/>
        <v>97584.3</v>
      </c>
      <c r="X23" s="53">
        <f t="shared" si="11"/>
        <v>15713</v>
      </c>
      <c r="Y23" s="72">
        <v>99707.3</v>
      </c>
      <c r="Z23" s="73">
        <v>92341.6</v>
      </c>
      <c r="AA23" s="52">
        <f t="shared" si="12"/>
        <v>7365.6999999999971</v>
      </c>
      <c r="AB23" s="73">
        <v>11490</v>
      </c>
      <c r="AC23" s="72">
        <v>5214.7</v>
      </c>
      <c r="AD23" s="52">
        <f t="shared" si="13"/>
        <v>6275.3</v>
      </c>
      <c r="AE23" s="72">
        <v>0</v>
      </c>
      <c r="AF23" s="73">
        <v>0</v>
      </c>
      <c r="AG23" s="52">
        <f t="shared" si="14"/>
        <v>0</v>
      </c>
      <c r="AH23" s="73">
        <v>2100</v>
      </c>
      <c r="AI23" s="72">
        <v>28</v>
      </c>
      <c r="AJ23" s="53">
        <f t="shared" si="15"/>
        <v>2072</v>
      </c>
    </row>
    <row r="24" spans="1:36" ht="25.5">
      <c r="A24" s="32">
        <v>4</v>
      </c>
      <c r="B24" s="63" t="s">
        <v>39</v>
      </c>
      <c r="C24" s="70">
        <v>14027.700000000012</v>
      </c>
      <c r="D24" s="51">
        <f t="shared" si="1"/>
        <v>45884.4</v>
      </c>
      <c r="E24" s="52">
        <f t="shared" si="2"/>
        <v>45884.3</v>
      </c>
      <c r="F24" s="53">
        <f t="shared" si="3"/>
        <v>9.9999999998544808E-2</v>
      </c>
      <c r="G24" s="73">
        <v>0</v>
      </c>
      <c r="H24" s="72">
        <v>0</v>
      </c>
      <c r="I24" s="55">
        <f t="shared" si="4"/>
        <v>0</v>
      </c>
      <c r="J24" s="72">
        <v>0</v>
      </c>
      <c r="K24" s="73">
        <v>0</v>
      </c>
      <c r="L24" s="55">
        <f t="shared" si="5"/>
        <v>0</v>
      </c>
      <c r="M24" s="72">
        <v>0</v>
      </c>
      <c r="N24" s="73">
        <v>0</v>
      </c>
      <c r="O24" s="55">
        <f t="shared" si="6"/>
        <v>0</v>
      </c>
      <c r="P24" s="73">
        <v>45884.4</v>
      </c>
      <c r="Q24" s="72">
        <v>45884.3</v>
      </c>
      <c r="R24" s="55">
        <f t="shared" si="7"/>
        <v>9.9999999998544808E-2</v>
      </c>
      <c r="S24" s="72">
        <v>0</v>
      </c>
      <c r="T24" s="73">
        <v>0</v>
      </c>
      <c r="U24" s="56">
        <f t="shared" si="8"/>
        <v>0</v>
      </c>
      <c r="V24" s="51">
        <f t="shared" si="9"/>
        <v>59912.1</v>
      </c>
      <c r="W24" s="52">
        <f t="shared" si="10"/>
        <v>42668.3</v>
      </c>
      <c r="X24" s="53">
        <f t="shared" si="11"/>
        <v>17243.799999999996</v>
      </c>
      <c r="Y24" s="72">
        <v>41934.1</v>
      </c>
      <c r="Z24" s="73">
        <v>38026.5</v>
      </c>
      <c r="AA24" s="52">
        <f t="shared" si="12"/>
        <v>3907.5999999999985</v>
      </c>
      <c r="AB24" s="73">
        <v>14742</v>
      </c>
      <c r="AC24" s="72">
        <v>3520.4</v>
      </c>
      <c r="AD24" s="52">
        <f t="shared" si="13"/>
        <v>11221.6</v>
      </c>
      <c r="AE24" s="72">
        <v>0</v>
      </c>
      <c r="AF24" s="73">
        <v>0</v>
      </c>
      <c r="AG24" s="52">
        <f t="shared" si="14"/>
        <v>0</v>
      </c>
      <c r="AH24" s="73">
        <v>3236</v>
      </c>
      <c r="AI24" s="72">
        <v>1121.4000000000001</v>
      </c>
      <c r="AJ24" s="53">
        <f t="shared" si="15"/>
        <v>2114.6</v>
      </c>
    </row>
    <row r="25" spans="1:36">
      <c r="A25" s="32">
        <v>5</v>
      </c>
      <c r="B25" s="62" t="s">
        <v>40</v>
      </c>
      <c r="C25" s="70">
        <v>14297.600000000017</v>
      </c>
      <c r="D25" s="51">
        <f t="shared" si="1"/>
        <v>80903.099999999991</v>
      </c>
      <c r="E25" s="52">
        <f t="shared" si="2"/>
        <v>79074.399999999994</v>
      </c>
      <c r="F25" s="53">
        <f t="shared" si="3"/>
        <v>1828.6999999999971</v>
      </c>
      <c r="G25" s="73">
        <v>0</v>
      </c>
      <c r="H25" s="72">
        <v>0</v>
      </c>
      <c r="I25" s="55">
        <f t="shared" si="4"/>
        <v>0</v>
      </c>
      <c r="J25" s="72">
        <v>0</v>
      </c>
      <c r="K25" s="73">
        <v>0</v>
      </c>
      <c r="L25" s="55">
        <f t="shared" si="5"/>
        <v>0</v>
      </c>
      <c r="M25" s="72">
        <v>285.7</v>
      </c>
      <c r="N25" s="73">
        <v>0</v>
      </c>
      <c r="O25" s="55">
        <f t="shared" si="6"/>
        <v>285.7</v>
      </c>
      <c r="P25" s="73">
        <v>80617.399999999994</v>
      </c>
      <c r="Q25" s="72">
        <v>79074.399999999994</v>
      </c>
      <c r="R25" s="55">
        <f t="shared" si="7"/>
        <v>1543</v>
      </c>
      <c r="S25" s="72">
        <v>0</v>
      </c>
      <c r="T25" s="73">
        <v>0</v>
      </c>
      <c r="U25" s="56">
        <f t="shared" si="8"/>
        <v>0</v>
      </c>
      <c r="V25" s="51">
        <f t="shared" si="9"/>
        <v>95200.7</v>
      </c>
      <c r="W25" s="52">
        <f t="shared" si="10"/>
        <v>87378.7</v>
      </c>
      <c r="X25" s="53">
        <f t="shared" si="11"/>
        <v>7822</v>
      </c>
      <c r="Y25" s="72">
        <v>85250.7</v>
      </c>
      <c r="Z25" s="73">
        <v>81600.2</v>
      </c>
      <c r="AA25" s="52">
        <f t="shared" si="12"/>
        <v>3650.5</v>
      </c>
      <c r="AB25" s="73">
        <v>7975</v>
      </c>
      <c r="AC25" s="72">
        <v>5740.8</v>
      </c>
      <c r="AD25" s="52">
        <f t="shared" si="13"/>
        <v>2234.1999999999998</v>
      </c>
      <c r="AE25" s="72">
        <v>0</v>
      </c>
      <c r="AF25" s="73">
        <v>0</v>
      </c>
      <c r="AG25" s="52">
        <f t="shared" si="14"/>
        <v>0</v>
      </c>
      <c r="AH25" s="73">
        <v>1975</v>
      </c>
      <c r="AI25" s="72">
        <v>37.700000000000003</v>
      </c>
      <c r="AJ25" s="53">
        <f t="shared" si="15"/>
        <v>1937.3</v>
      </c>
    </row>
    <row r="26" spans="1:36">
      <c r="A26" s="32">
        <v>6</v>
      </c>
      <c r="B26" s="62" t="s">
        <v>41</v>
      </c>
      <c r="C26" s="70">
        <v>1035.700000000003</v>
      </c>
      <c r="D26" s="51">
        <f t="shared" si="1"/>
        <v>19453.900000000001</v>
      </c>
      <c r="E26" s="52">
        <f t="shared" si="2"/>
        <v>19453.7</v>
      </c>
      <c r="F26" s="53">
        <f t="shared" si="3"/>
        <v>0.2000000000007276</v>
      </c>
      <c r="G26" s="73">
        <v>0</v>
      </c>
      <c r="H26" s="72">
        <v>0</v>
      </c>
      <c r="I26" s="55">
        <f t="shared" si="4"/>
        <v>0</v>
      </c>
      <c r="J26" s="72">
        <v>0</v>
      </c>
      <c r="K26" s="73">
        <v>0</v>
      </c>
      <c r="L26" s="55">
        <f t="shared" si="5"/>
        <v>0</v>
      </c>
      <c r="M26" s="72">
        <v>0</v>
      </c>
      <c r="N26" s="73">
        <v>0</v>
      </c>
      <c r="O26" s="55">
        <f t="shared" si="6"/>
        <v>0</v>
      </c>
      <c r="P26" s="73">
        <v>19453.900000000001</v>
      </c>
      <c r="Q26" s="72">
        <v>19453.7</v>
      </c>
      <c r="R26" s="55">
        <f t="shared" si="7"/>
        <v>0.2000000000007276</v>
      </c>
      <c r="S26" s="72">
        <v>0</v>
      </c>
      <c r="T26" s="73">
        <v>0</v>
      </c>
      <c r="U26" s="56">
        <f t="shared" si="8"/>
        <v>0</v>
      </c>
      <c r="V26" s="51">
        <f t="shared" si="9"/>
        <v>20489.599999999999</v>
      </c>
      <c r="W26" s="52">
        <f t="shared" si="10"/>
        <v>18240.599999999999</v>
      </c>
      <c r="X26" s="53">
        <f t="shared" si="11"/>
        <v>2249</v>
      </c>
      <c r="Y26" s="72">
        <v>18600</v>
      </c>
      <c r="Z26" s="73">
        <v>16964.599999999999</v>
      </c>
      <c r="AA26" s="52">
        <f t="shared" si="12"/>
        <v>1635.4000000000015</v>
      </c>
      <c r="AB26" s="73">
        <v>1734.6</v>
      </c>
      <c r="AC26" s="72">
        <v>1263.2</v>
      </c>
      <c r="AD26" s="52">
        <f t="shared" si="13"/>
        <v>471.39999999999986</v>
      </c>
      <c r="AE26" s="72">
        <v>0</v>
      </c>
      <c r="AF26" s="73">
        <v>0</v>
      </c>
      <c r="AG26" s="52">
        <f t="shared" si="14"/>
        <v>0</v>
      </c>
      <c r="AH26" s="73">
        <v>155</v>
      </c>
      <c r="AI26" s="72">
        <v>12.8</v>
      </c>
      <c r="AJ26" s="53">
        <f t="shared" si="15"/>
        <v>142.19999999999999</v>
      </c>
    </row>
    <row r="27" spans="1:36">
      <c r="A27" s="32">
        <v>7</v>
      </c>
      <c r="B27" s="62" t="s">
        <v>42</v>
      </c>
      <c r="C27" s="70">
        <v>615.69999999998834</v>
      </c>
      <c r="D27" s="51">
        <f t="shared" si="1"/>
        <v>37643.4</v>
      </c>
      <c r="E27" s="52">
        <f>SUM(H27+K27+N27+Q27+T27)</f>
        <v>37643.1</v>
      </c>
      <c r="F27" s="53">
        <f>D27-E27</f>
        <v>0.30000000000291038</v>
      </c>
      <c r="G27" s="73">
        <v>0</v>
      </c>
      <c r="H27" s="72">
        <v>0</v>
      </c>
      <c r="I27" s="55">
        <f t="shared" si="4"/>
        <v>0</v>
      </c>
      <c r="J27" s="72">
        <v>0</v>
      </c>
      <c r="K27" s="73">
        <v>0</v>
      </c>
      <c r="L27" s="55">
        <f t="shared" si="5"/>
        <v>0</v>
      </c>
      <c r="M27" s="72">
        <v>0</v>
      </c>
      <c r="N27" s="73">
        <v>0</v>
      </c>
      <c r="O27" s="55">
        <f t="shared" si="6"/>
        <v>0</v>
      </c>
      <c r="P27" s="73">
        <v>37643.4</v>
      </c>
      <c r="Q27" s="72">
        <v>37643.1</v>
      </c>
      <c r="R27" s="55">
        <f t="shared" si="7"/>
        <v>0.30000000000291038</v>
      </c>
      <c r="S27" s="72">
        <v>0</v>
      </c>
      <c r="T27" s="73">
        <v>0</v>
      </c>
      <c r="U27" s="56">
        <f t="shared" si="8"/>
        <v>0</v>
      </c>
      <c r="V27" s="51">
        <f t="shared" si="9"/>
        <v>38259.1</v>
      </c>
      <c r="W27" s="52">
        <f t="shared" si="10"/>
        <v>37247.699999999997</v>
      </c>
      <c r="X27" s="53">
        <f t="shared" si="11"/>
        <v>1011.4000000000015</v>
      </c>
      <c r="Y27" s="72">
        <v>34164.9</v>
      </c>
      <c r="Z27" s="73">
        <v>33979.5</v>
      </c>
      <c r="AA27" s="52">
        <f t="shared" si="12"/>
        <v>185.40000000000146</v>
      </c>
      <c r="AB27" s="73">
        <v>3583.2</v>
      </c>
      <c r="AC27" s="72">
        <v>2870.2</v>
      </c>
      <c r="AD27" s="52">
        <f t="shared" si="13"/>
        <v>713</v>
      </c>
      <c r="AE27" s="72">
        <v>0</v>
      </c>
      <c r="AF27" s="73">
        <v>0</v>
      </c>
      <c r="AG27" s="52">
        <f t="shared" si="14"/>
        <v>0</v>
      </c>
      <c r="AH27" s="73">
        <v>511</v>
      </c>
      <c r="AI27" s="72">
        <v>398</v>
      </c>
      <c r="AJ27" s="53">
        <f t="shared" si="15"/>
        <v>113</v>
      </c>
    </row>
    <row r="28" spans="1:36">
      <c r="A28" s="32">
        <v>8</v>
      </c>
      <c r="B28" s="62" t="s">
        <v>43</v>
      </c>
      <c r="C28" s="70">
        <v>29168.099999999995</v>
      </c>
      <c r="D28" s="51">
        <f t="shared" si="1"/>
        <v>103012.9</v>
      </c>
      <c r="E28" s="52">
        <f t="shared" si="2"/>
        <v>103012.6</v>
      </c>
      <c r="F28" s="53">
        <f t="shared" si="3"/>
        <v>0.29999999998835847</v>
      </c>
      <c r="G28" s="73">
        <v>0</v>
      </c>
      <c r="H28" s="72">
        <v>0</v>
      </c>
      <c r="I28" s="55">
        <f t="shared" si="4"/>
        <v>0</v>
      </c>
      <c r="J28" s="72">
        <v>0</v>
      </c>
      <c r="K28" s="73">
        <v>0</v>
      </c>
      <c r="L28" s="55">
        <f t="shared" si="5"/>
        <v>0</v>
      </c>
      <c r="M28" s="72">
        <v>0</v>
      </c>
      <c r="N28" s="73">
        <v>0</v>
      </c>
      <c r="O28" s="55">
        <f t="shared" si="6"/>
        <v>0</v>
      </c>
      <c r="P28" s="73">
        <v>103012.9</v>
      </c>
      <c r="Q28" s="72">
        <v>103012.6</v>
      </c>
      <c r="R28" s="55">
        <f t="shared" si="7"/>
        <v>0.29999999998835847</v>
      </c>
      <c r="S28" s="72">
        <v>0</v>
      </c>
      <c r="T28" s="73">
        <v>0</v>
      </c>
      <c r="U28" s="56">
        <f t="shared" si="8"/>
        <v>0</v>
      </c>
      <c r="V28" s="51">
        <f t="shared" si="9"/>
        <v>132181</v>
      </c>
      <c r="W28" s="52">
        <f t="shared" si="10"/>
        <v>99310.8</v>
      </c>
      <c r="X28" s="53">
        <f t="shared" si="11"/>
        <v>32870.199999999997</v>
      </c>
      <c r="Y28" s="72">
        <v>102682.9</v>
      </c>
      <c r="Z28" s="73">
        <v>89888.2</v>
      </c>
      <c r="AA28" s="52">
        <f t="shared" si="12"/>
        <v>12794.699999999997</v>
      </c>
      <c r="AB28" s="73">
        <v>12448.1</v>
      </c>
      <c r="AC28" s="72">
        <v>7731.6</v>
      </c>
      <c r="AD28" s="52">
        <f t="shared" si="13"/>
        <v>4716.5</v>
      </c>
      <c r="AE28" s="72">
        <v>0</v>
      </c>
      <c r="AF28" s="73">
        <v>0</v>
      </c>
      <c r="AG28" s="52">
        <f t="shared" si="14"/>
        <v>0</v>
      </c>
      <c r="AH28" s="73">
        <v>17050</v>
      </c>
      <c r="AI28" s="72">
        <v>1691</v>
      </c>
      <c r="AJ28" s="53">
        <f t="shared" si="15"/>
        <v>15359</v>
      </c>
    </row>
    <row r="29" spans="1:36">
      <c r="A29" s="32">
        <v>9</v>
      </c>
      <c r="B29" s="62" t="s">
        <v>44</v>
      </c>
      <c r="C29" s="70">
        <v>1607.8999999999969</v>
      </c>
      <c r="D29" s="51">
        <f t="shared" si="1"/>
        <v>39666.9</v>
      </c>
      <c r="E29" s="52">
        <f t="shared" si="2"/>
        <v>39666</v>
      </c>
      <c r="F29" s="53">
        <f t="shared" si="3"/>
        <v>0.90000000000145519</v>
      </c>
      <c r="G29" s="73">
        <v>0</v>
      </c>
      <c r="H29" s="72">
        <v>0</v>
      </c>
      <c r="I29" s="55">
        <f t="shared" si="4"/>
        <v>0</v>
      </c>
      <c r="J29" s="72">
        <v>0</v>
      </c>
      <c r="K29" s="73">
        <v>0</v>
      </c>
      <c r="L29" s="55">
        <f t="shared" si="5"/>
        <v>0</v>
      </c>
      <c r="M29" s="72">
        <v>0</v>
      </c>
      <c r="N29" s="73">
        <v>0</v>
      </c>
      <c r="O29" s="55">
        <f t="shared" si="6"/>
        <v>0</v>
      </c>
      <c r="P29" s="73">
        <v>39666.9</v>
      </c>
      <c r="Q29" s="72">
        <v>39666</v>
      </c>
      <c r="R29" s="55">
        <f t="shared" si="7"/>
        <v>0.90000000000145519</v>
      </c>
      <c r="S29" s="72">
        <v>0</v>
      </c>
      <c r="T29" s="73">
        <v>0</v>
      </c>
      <c r="U29" s="56">
        <f t="shared" si="8"/>
        <v>0</v>
      </c>
      <c r="V29" s="51">
        <f t="shared" si="9"/>
        <v>41274.800000000003</v>
      </c>
      <c r="W29" s="52">
        <f t="shared" si="10"/>
        <v>34936.400000000001</v>
      </c>
      <c r="X29" s="53">
        <f t="shared" si="11"/>
        <v>6338.4000000000015</v>
      </c>
      <c r="Y29" s="72">
        <v>34619.800000000003</v>
      </c>
      <c r="Z29" s="73">
        <v>30015.5</v>
      </c>
      <c r="AA29" s="52">
        <f t="shared" si="12"/>
        <v>4604.3000000000029</v>
      </c>
      <c r="AB29" s="73">
        <v>5950</v>
      </c>
      <c r="AC29" s="72">
        <v>4603.8999999999996</v>
      </c>
      <c r="AD29" s="52">
        <f t="shared" si="13"/>
        <v>1346.1000000000004</v>
      </c>
      <c r="AE29" s="72">
        <v>0</v>
      </c>
      <c r="AF29" s="73">
        <v>0</v>
      </c>
      <c r="AG29" s="52">
        <f t="shared" si="14"/>
        <v>0</v>
      </c>
      <c r="AH29" s="73">
        <v>705</v>
      </c>
      <c r="AI29" s="72">
        <v>317</v>
      </c>
      <c r="AJ29" s="53">
        <f t="shared" si="15"/>
        <v>388</v>
      </c>
    </row>
    <row r="30" spans="1:36">
      <c r="A30" s="32">
        <v>10</v>
      </c>
      <c r="B30" s="62" t="s">
        <v>45</v>
      </c>
      <c r="C30" s="70">
        <v>5576.1999999999971</v>
      </c>
      <c r="D30" s="51">
        <f t="shared" si="1"/>
        <v>40356.9</v>
      </c>
      <c r="E30" s="52">
        <f t="shared" si="2"/>
        <v>40356.300000000003</v>
      </c>
      <c r="F30" s="53">
        <f t="shared" si="3"/>
        <v>0.59999999999854481</v>
      </c>
      <c r="G30" s="73">
        <v>0</v>
      </c>
      <c r="H30" s="72">
        <v>0</v>
      </c>
      <c r="I30" s="55">
        <f t="shared" si="4"/>
        <v>0</v>
      </c>
      <c r="J30" s="72">
        <v>0</v>
      </c>
      <c r="K30" s="73">
        <v>0</v>
      </c>
      <c r="L30" s="55">
        <f t="shared" si="5"/>
        <v>0</v>
      </c>
      <c r="M30" s="72">
        <v>0</v>
      </c>
      <c r="N30" s="73">
        <v>0</v>
      </c>
      <c r="O30" s="55">
        <f t="shared" si="6"/>
        <v>0</v>
      </c>
      <c r="P30" s="73">
        <v>40356.9</v>
      </c>
      <c r="Q30" s="72">
        <v>40356.300000000003</v>
      </c>
      <c r="R30" s="55">
        <f t="shared" si="7"/>
        <v>0.59999999999854481</v>
      </c>
      <c r="S30" s="72">
        <v>0</v>
      </c>
      <c r="T30" s="73">
        <v>0</v>
      </c>
      <c r="U30" s="56">
        <f t="shared" si="8"/>
        <v>0</v>
      </c>
      <c r="V30" s="51">
        <f t="shared" si="9"/>
        <v>45933.1</v>
      </c>
      <c r="W30" s="52">
        <f t="shared" si="10"/>
        <v>43620</v>
      </c>
      <c r="X30" s="53">
        <f t="shared" si="11"/>
        <v>2313.0999999999985</v>
      </c>
      <c r="Y30" s="72">
        <v>37263.1</v>
      </c>
      <c r="Z30" s="73">
        <v>36402.400000000001</v>
      </c>
      <c r="AA30" s="52">
        <f t="shared" si="12"/>
        <v>860.69999999999709</v>
      </c>
      <c r="AB30" s="73">
        <v>7500</v>
      </c>
      <c r="AC30" s="72">
        <v>6400.6</v>
      </c>
      <c r="AD30" s="52">
        <f t="shared" si="13"/>
        <v>1099.3999999999996</v>
      </c>
      <c r="AE30" s="72">
        <v>0</v>
      </c>
      <c r="AF30" s="73">
        <v>0</v>
      </c>
      <c r="AG30" s="52">
        <f t="shared" si="14"/>
        <v>0</v>
      </c>
      <c r="AH30" s="73">
        <v>1170</v>
      </c>
      <c r="AI30" s="72">
        <v>817</v>
      </c>
      <c r="AJ30" s="53">
        <f t="shared" si="15"/>
        <v>353</v>
      </c>
    </row>
    <row r="31" spans="1:36" ht="25.5">
      <c r="A31" s="32">
        <v>11</v>
      </c>
      <c r="B31" s="62" t="s">
        <v>46</v>
      </c>
      <c r="C31" s="70">
        <v>912.3</v>
      </c>
      <c r="D31" s="51">
        <f t="shared" si="1"/>
        <v>22811.7</v>
      </c>
      <c r="E31" s="52">
        <f t="shared" si="2"/>
        <v>22810.9</v>
      </c>
      <c r="F31" s="53">
        <f t="shared" si="3"/>
        <v>0.7999999999992724</v>
      </c>
      <c r="G31" s="73">
        <v>0</v>
      </c>
      <c r="H31" s="72">
        <v>0</v>
      </c>
      <c r="I31" s="55">
        <f t="shared" si="4"/>
        <v>0</v>
      </c>
      <c r="J31" s="72">
        <v>0</v>
      </c>
      <c r="K31" s="73">
        <v>0</v>
      </c>
      <c r="L31" s="55">
        <f t="shared" si="5"/>
        <v>0</v>
      </c>
      <c r="M31" s="72">
        <v>0</v>
      </c>
      <c r="N31" s="73">
        <v>0</v>
      </c>
      <c r="O31" s="55">
        <f t="shared" si="6"/>
        <v>0</v>
      </c>
      <c r="P31" s="73">
        <v>22811.7</v>
      </c>
      <c r="Q31" s="72">
        <v>22810.9</v>
      </c>
      <c r="R31" s="55">
        <f t="shared" si="7"/>
        <v>0.7999999999992724</v>
      </c>
      <c r="S31" s="72">
        <v>0</v>
      </c>
      <c r="T31" s="73">
        <v>0</v>
      </c>
      <c r="U31" s="56">
        <f t="shared" si="8"/>
        <v>0</v>
      </c>
      <c r="V31" s="51">
        <f t="shared" si="9"/>
        <v>23724</v>
      </c>
      <c r="W31" s="52">
        <f t="shared" si="10"/>
        <v>23384.2</v>
      </c>
      <c r="X31" s="53">
        <f t="shared" si="11"/>
        <v>339.79999999999927</v>
      </c>
      <c r="Y31" s="72">
        <v>22602</v>
      </c>
      <c r="Z31" s="73">
        <v>22553.5</v>
      </c>
      <c r="AA31" s="52">
        <f t="shared" si="12"/>
        <v>48.5</v>
      </c>
      <c r="AB31" s="73">
        <v>1116</v>
      </c>
      <c r="AC31" s="72">
        <v>825.7</v>
      </c>
      <c r="AD31" s="52">
        <f t="shared" si="13"/>
        <v>290.29999999999995</v>
      </c>
      <c r="AE31" s="72">
        <v>0</v>
      </c>
      <c r="AF31" s="73">
        <v>0</v>
      </c>
      <c r="AG31" s="52">
        <f t="shared" si="14"/>
        <v>0</v>
      </c>
      <c r="AH31" s="73">
        <v>6</v>
      </c>
      <c r="AI31" s="72">
        <v>5</v>
      </c>
      <c r="AJ31" s="53">
        <f t="shared" si="15"/>
        <v>1</v>
      </c>
    </row>
    <row r="32" spans="1:36" ht="25.5">
      <c r="A32" s="32">
        <v>12</v>
      </c>
      <c r="B32" s="62" t="s">
        <v>47</v>
      </c>
      <c r="C32" s="70">
        <v>1774.7000000000057</v>
      </c>
      <c r="D32" s="51">
        <f t="shared" si="1"/>
        <v>24175.9</v>
      </c>
      <c r="E32" s="52">
        <f t="shared" si="2"/>
        <v>24175.5</v>
      </c>
      <c r="F32" s="53">
        <f t="shared" si="3"/>
        <v>0.40000000000145519</v>
      </c>
      <c r="G32" s="73">
        <v>0</v>
      </c>
      <c r="H32" s="72">
        <v>0</v>
      </c>
      <c r="I32" s="55">
        <f t="shared" si="4"/>
        <v>0</v>
      </c>
      <c r="J32" s="72">
        <v>0</v>
      </c>
      <c r="K32" s="73">
        <v>0</v>
      </c>
      <c r="L32" s="55">
        <f t="shared" si="5"/>
        <v>0</v>
      </c>
      <c r="M32" s="72">
        <v>0</v>
      </c>
      <c r="N32" s="73">
        <v>0</v>
      </c>
      <c r="O32" s="55">
        <f t="shared" si="6"/>
        <v>0</v>
      </c>
      <c r="P32" s="73">
        <v>24175.9</v>
      </c>
      <c r="Q32" s="72">
        <v>24175.5</v>
      </c>
      <c r="R32" s="55">
        <f t="shared" si="7"/>
        <v>0.40000000000145519</v>
      </c>
      <c r="S32" s="72">
        <v>0</v>
      </c>
      <c r="T32" s="73">
        <v>0</v>
      </c>
      <c r="U32" s="56">
        <f t="shared" si="8"/>
        <v>0</v>
      </c>
      <c r="V32" s="51">
        <f t="shared" si="9"/>
        <v>25950.600000000002</v>
      </c>
      <c r="W32" s="52">
        <f t="shared" si="10"/>
        <v>22405.7</v>
      </c>
      <c r="X32" s="53">
        <f t="shared" si="11"/>
        <v>3544.9000000000015</v>
      </c>
      <c r="Y32" s="72">
        <v>22978.2</v>
      </c>
      <c r="Z32" s="73">
        <v>20724.5</v>
      </c>
      <c r="AA32" s="52">
        <f t="shared" si="12"/>
        <v>2253.7000000000007</v>
      </c>
      <c r="AB32" s="73">
        <v>2912.4</v>
      </c>
      <c r="AC32" s="72">
        <v>1666.2</v>
      </c>
      <c r="AD32" s="52">
        <f t="shared" si="13"/>
        <v>1246.2</v>
      </c>
      <c r="AE32" s="72">
        <v>0</v>
      </c>
      <c r="AF32" s="73">
        <v>0</v>
      </c>
      <c r="AG32" s="52">
        <f t="shared" si="14"/>
        <v>0</v>
      </c>
      <c r="AH32" s="73">
        <v>60</v>
      </c>
      <c r="AI32" s="72">
        <v>15</v>
      </c>
      <c r="AJ32" s="53">
        <f t="shared" si="15"/>
        <v>45</v>
      </c>
    </row>
    <row r="33" spans="1:36" ht="25.5">
      <c r="A33" s="32">
        <v>13</v>
      </c>
      <c r="B33" s="62" t="s">
        <v>48</v>
      </c>
      <c r="C33" s="70">
        <v>842.09999999999854</v>
      </c>
      <c r="D33" s="51">
        <f t="shared" si="1"/>
        <v>24238.5</v>
      </c>
      <c r="E33" s="52">
        <f t="shared" si="2"/>
        <v>24238.2</v>
      </c>
      <c r="F33" s="53">
        <f t="shared" si="3"/>
        <v>0.2999999999992724</v>
      </c>
      <c r="G33" s="73">
        <v>0</v>
      </c>
      <c r="H33" s="72">
        <v>0</v>
      </c>
      <c r="I33" s="55">
        <f t="shared" si="4"/>
        <v>0</v>
      </c>
      <c r="J33" s="72">
        <v>1000</v>
      </c>
      <c r="K33" s="73">
        <v>1000</v>
      </c>
      <c r="L33" s="55">
        <f t="shared" si="5"/>
        <v>0</v>
      </c>
      <c r="M33" s="72">
        <v>0</v>
      </c>
      <c r="N33" s="73">
        <v>0</v>
      </c>
      <c r="O33" s="55">
        <f t="shared" si="6"/>
        <v>0</v>
      </c>
      <c r="P33" s="73">
        <v>23238.5</v>
      </c>
      <c r="Q33" s="72">
        <v>23238.2</v>
      </c>
      <c r="R33" s="55">
        <f t="shared" si="7"/>
        <v>0.2999999999992724</v>
      </c>
      <c r="S33" s="72">
        <v>0</v>
      </c>
      <c r="T33" s="73">
        <v>0</v>
      </c>
      <c r="U33" s="56">
        <f t="shared" si="8"/>
        <v>0</v>
      </c>
      <c r="V33" s="51">
        <f t="shared" si="9"/>
        <v>25080.6</v>
      </c>
      <c r="W33" s="52">
        <f t="shared" si="10"/>
        <v>21228.799999999999</v>
      </c>
      <c r="X33" s="53">
        <f t="shared" si="11"/>
        <v>3851.7999999999993</v>
      </c>
      <c r="Y33" s="72">
        <v>22580</v>
      </c>
      <c r="Z33" s="73">
        <v>19423</v>
      </c>
      <c r="AA33" s="52">
        <f t="shared" si="12"/>
        <v>3157</v>
      </c>
      <c r="AB33" s="73">
        <v>2402.6</v>
      </c>
      <c r="AC33" s="72">
        <v>1750.6</v>
      </c>
      <c r="AD33" s="52">
        <f t="shared" si="13"/>
        <v>652</v>
      </c>
      <c r="AE33" s="72">
        <v>0</v>
      </c>
      <c r="AF33" s="73">
        <v>0</v>
      </c>
      <c r="AG33" s="52">
        <f t="shared" si="14"/>
        <v>0</v>
      </c>
      <c r="AH33" s="73">
        <v>98</v>
      </c>
      <c r="AI33" s="72">
        <v>55.2</v>
      </c>
      <c r="AJ33" s="53">
        <f t="shared" si="15"/>
        <v>42.8</v>
      </c>
    </row>
    <row r="34" spans="1:36">
      <c r="A34" s="32">
        <v>14</v>
      </c>
      <c r="B34" s="62" t="s">
        <v>49</v>
      </c>
      <c r="C34" s="70">
        <v>4457.599999999994</v>
      </c>
      <c r="D34" s="51">
        <f t="shared" si="1"/>
        <v>23373.200000000001</v>
      </c>
      <c r="E34" s="52">
        <f t="shared" si="2"/>
        <v>23372.7</v>
      </c>
      <c r="F34" s="53">
        <f t="shared" si="3"/>
        <v>0.5</v>
      </c>
      <c r="G34" s="73">
        <v>0</v>
      </c>
      <c r="H34" s="72">
        <v>0</v>
      </c>
      <c r="I34" s="55">
        <f t="shared" si="4"/>
        <v>0</v>
      </c>
      <c r="J34" s="72">
        <v>0</v>
      </c>
      <c r="K34" s="73">
        <v>0</v>
      </c>
      <c r="L34" s="55">
        <f t="shared" si="5"/>
        <v>0</v>
      </c>
      <c r="M34" s="72">
        <v>0</v>
      </c>
      <c r="N34" s="73">
        <v>0</v>
      </c>
      <c r="O34" s="55">
        <f t="shared" si="6"/>
        <v>0</v>
      </c>
      <c r="P34" s="73">
        <v>23373.200000000001</v>
      </c>
      <c r="Q34" s="72">
        <v>23372.7</v>
      </c>
      <c r="R34" s="55">
        <f t="shared" si="7"/>
        <v>0.5</v>
      </c>
      <c r="S34" s="72">
        <v>0</v>
      </c>
      <c r="T34" s="73">
        <v>0</v>
      </c>
      <c r="U34" s="56">
        <f t="shared" si="8"/>
        <v>0</v>
      </c>
      <c r="V34" s="51">
        <f t="shared" si="9"/>
        <v>27830.799999999999</v>
      </c>
      <c r="W34" s="52">
        <f t="shared" si="10"/>
        <v>25446.7</v>
      </c>
      <c r="X34" s="53">
        <f t="shared" si="11"/>
        <v>2384.0999999999985</v>
      </c>
      <c r="Y34" s="72">
        <v>25000.799999999999</v>
      </c>
      <c r="Z34" s="73">
        <v>23527.200000000001</v>
      </c>
      <c r="AA34" s="52">
        <f t="shared" si="12"/>
        <v>1473.5999999999985</v>
      </c>
      <c r="AB34" s="73">
        <v>1980</v>
      </c>
      <c r="AC34" s="72">
        <v>1157.5</v>
      </c>
      <c r="AD34" s="52">
        <f t="shared" si="13"/>
        <v>822.5</v>
      </c>
      <c r="AE34" s="72">
        <v>0</v>
      </c>
      <c r="AF34" s="73">
        <v>0</v>
      </c>
      <c r="AG34" s="52">
        <f t="shared" si="14"/>
        <v>0</v>
      </c>
      <c r="AH34" s="73">
        <v>850</v>
      </c>
      <c r="AI34" s="72">
        <v>762</v>
      </c>
      <c r="AJ34" s="53">
        <f t="shared" si="15"/>
        <v>88</v>
      </c>
    </row>
    <row r="35" spans="1:36">
      <c r="A35" s="32">
        <v>15</v>
      </c>
      <c r="B35" s="62" t="s">
        <v>50</v>
      </c>
      <c r="C35" s="70">
        <v>207.50000000000728</v>
      </c>
      <c r="D35" s="51">
        <f t="shared" si="1"/>
        <v>20194.5</v>
      </c>
      <c r="E35" s="52">
        <f t="shared" si="2"/>
        <v>20193.900000000001</v>
      </c>
      <c r="F35" s="53">
        <f t="shared" si="3"/>
        <v>0.59999999999854481</v>
      </c>
      <c r="G35" s="73">
        <v>0</v>
      </c>
      <c r="H35" s="72">
        <v>0</v>
      </c>
      <c r="I35" s="55">
        <f t="shared" si="4"/>
        <v>0</v>
      </c>
      <c r="J35" s="72">
        <v>0</v>
      </c>
      <c r="K35" s="73">
        <v>0</v>
      </c>
      <c r="L35" s="55">
        <f t="shared" si="5"/>
        <v>0</v>
      </c>
      <c r="M35" s="72">
        <v>0</v>
      </c>
      <c r="N35" s="73">
        <v>0</v>
      </c>
      <c r="O35" s="55">
        <f t="shared" si="6"/>
        <v>0</v>
      </c>
      <c r="P35" s="73">
        <v>20194.5</v>
      </c>
      <c r="Q35" s="72">
        <v>20193.900000000001</v>
      </c>
      <c r="R35" s="55">
        <f t="shared" si="7"/>
        <v>0.59999999999854481</v>
      </c>
      <c r="S35" s="72">
        <v>0</v>
      </c>
      <c r="T35" s="73">
        <v>0</v>
      </c>
      <c r="U35" s="56">
        <f t="shared" si="8"/>
        <v>0</v>
      </c>
      <c r="V35" s="51">
        <f t="shared" si="9"/>
        <v>20402</v>
      </c>
      <c r="W35" s="52">
        <f t="shared" si="10"/>
        <v>16951.099999999999</v>
      </c>
      <c r="X35" s="53">
        <f t="shared" si="11"/>
        <v>3450.9000000000015</v>
      </c>
      <c r="Y35" s="72">
        <v>18628</v>
      </c>
      <c r="Z35" s="73">
        <v>15708</v>
      </c>
      <c r="AA35" s="52">
        <f t="shared" si="12"/>
        <v>2920</v>
      </c>
      <c r="AB35" s="73">
        <v>1493</v>
      </c>
      <c r="AC35" s="72">
        <v>1025.0999999999999</v>
      </c>
      <c r="AD35" s="52">
        <f t="shared" si="13"/>
        <v>467.90000000000009</v>
      </c>
      <c r="AE35" s="72">
        <v>0</v>
      </c>
      <c r="AF35" s="73">
        <v>0</v>
      </c>
      <c r="AG35" s="52">
        <f t="shared" si="14"/>
        <v>0</v>
      </c>
      <c r="AH35" s="73">
        <v>281</v>
      </c>
      <c r="AI35" s="72">
        <v>218</v>
      </c>
      <c r="AJ35" s="53">
        <f t="shared" si="15"/>
        <v>63</v>
      </c>
    </row>
    <row r="36" spans="1:36">
      <c r="A36" s="32">
        <v>16</v>
      </c>
      <c r="B36" s="62" t="s">
        <v>51</v>
      </c>
      <c r="C36" s="70">
        <v>10625.500000000004</v>
      </c>
      <c r="D36" s="51">
        <f t="shared" si="1"/>
        <v>39584.5</v>
      </c>
      <c r="E36" s="52">
        <f t="shared" si="2"/>
        <v>39583.699999999997</v>
      </c>
      <c r="F36" s="53">
        <f t="shared" si="3"/>
        <v>0.80000000000291038</v>
      </c>
      <c r="G36" s="73">
        <v>0</v>
      </c>
      <c r="H36" s="72">
        <v>0</v>
      </c>
      <c r="I36" s="55">
        <f t="shared" si="4"/>
        <v>0</v>
      </c>
      <c r="J36" s="72">
        <v>0</v>
      </c>
      <c r="K36" s="73">
        <v>0</v>
      </c>
      <c r="L36" s="55">
        <f t="shared" si="5"/>
        <v>0</v>
      </c>
      <c r="M36" s="72">
        <v>0</v>
      </c>
      <c r="N36" s="73">
        <v>0</v>
      </c>
      <c r="O36" s="55">
        <f t="shared" si="6"/>
        <v>0</v>
      </c>
      <c r="P36" s="73">
        <v>39584.5</v>
      </c>
      <c r="Q36" s="72">
        <v>39583.699999999997</v>
      </c>
      <c r="R36" s="55">
        <f t="shared" si="7"/>
        <v>0.80000000000291038</v>
      </c>
      <c r="S36" s="72">
        <v>0</v>
      </c>
      <c r="T36" s="73">
        <v>0</v>
      </c>
      <c r="U36" s="56">
        <f t="shared" si="8"/>
        <v>0</v>
      </c>
      <c r="V36" s="51">
        <f t="shared" si="9"/>
        <v>50210</v>
      </c>
      <c r="W36" s="52">
        <f t="shared" si="10"/>
        <v>42864</v>
      </c>
      <c r="X36" s="53">
        <f t="shared" si="11"/>
        <v>7346</v>
      </c>
      <c r="Y36" s="72">
        <v>35694.5</v>
      </c>
      <c r="Z36" s="73">
        <v>33471.199999999997</v>
      </c>
      <c r="AA36" s="52">
        <f t="shared" si="12"/>
        <v>2223.3000000000029</v>
      </c>
      <c r="AB36" s="73">
        <v>7554.3</v>
      </c>
      <c r="AC36" s="72">
        <v>4936.8999999999996</v>
      </c>
      <c r="AD36" s="52">
        <f t="shared" si="13"/>
        <v>2617.4000000000005</v>
      </c>
      <c r="AE36" s="72">
        <v>0</v>
      </c>
      <c r="AF36" s="73">
        <v>0</v>
      </c>
      <c r="AG36" s="52">
        <f t="shared" si="14"/>
        <v>0</v>
      </c>
      <c r="AH36" s="73">
        <v>6961.2</v>
      </c>
      <c r="AI36" s="72">
        <v>4455.8999999999996</v>
      </c>
      <c r="AJ36" s="53">
        <f t="shared" si="15"/>
        <v>2505.3000000000002</v>
      </c>
    </row>
    <row r="37" spans="1:36">
      <c r="A37" s="32">
        <v>17</v>
      </c>
      <c r="B37" s="62" t="s">
        <v>52</v>
      </c>
      <c r="C37" s="70">
        <v>20061.900000000012</v>
      </c>
      <c r="D37" s="51">
        <f t="shared" si="1"/>
        <v>40297.9</v>
      </c>
      <c r="E37" s="52">
        <f t="shared" si="2"/>
        <v>40293.9</v>
      </c>
      <c r="F37" s="53">
        <f t="shared" si="3"/>
        <v>4</v>
      </c>
      <c r="G37" s="73">
        <v>0</v>
      </c>
      <c r="H37" s="72">
        <v>0</v>
      </c>
      <c r="I37" s="55">
        <f t="shared" si="4"/>
        <v>0</v>
      </c>
      <c r="J37" s="72">
        <v>3</v>
      </c>
      <c r="K37" s="73">
        <v>0</v>
      </c>
      <c r="L37" s="55">
        <f t="shared" si="5"/>
        <v>3</v>
      </c>
      <c r="M37" s="72">
        <v>0</v>
      </c>
      <c r="N37" s="73">
        <v>0</v>
      </c>
      <c r="O37" s="55">
        <f t="shared" si="6"/>
        <v>0</v>
      </c>
      <c r="P37" s="73">
        <v>40294.9</v>
      </c>
      <c r="Q37" s="72">
        <v>40293.9</v>
      </c>
      <c r="R37" s="55">
        <f t="shared" si="7"/>
        <v>1</v>
      </c>
      <c r="S37" s="72">
        <v>0</v>
      </c>
      <c r="T37" s="73">
        <v>0</v>
      </c>
      <c r="U37" s="56">
        <f t="shared" si="8"/>
        <v>0</v>
      </c>
      <c r="V37" s="51">
        <f t="shared" si="9"/>
        <v>60359.8</v>
      </c>
      <c r="W37" s="52">
        <f t="shared" si="10"/>
        <v>36601.699999999997</v>
      </c>
      <c r="X37" s="53">
        <f t="shared" si="11"/>
        <v>23758.100000000006</v>
      </c>
      <c r="Y37" s="72">
        <v>43826.8</v>
      </c>
      <c r="Z37" s="73">
        <v>34283.5</v>
      </c>
      <c r="AA37" s="52">
        <f t="shared" si="12"/>
        <v>9543.3000000000029</v>
      </c>
      <c r="AB37" s="73">
        <v>7683</v>
      </c>
      <c r="AC37" s="72">
        <v>2306.1999999999998</v>
      </c>
      <c r="AD37" s="52">
        <f t="shared" si="13"/>
        <v>5376.8</v>
      </c>
      <c r="AE37" s="72">
        <v>0</v>
      </c>
      <c r="AF37" s="73">
        <v>0</v>
      </c>
      <c r="AG37" s="52">
        <f t="shared" si="14"/>
        <v>0</v>
      </c>
      <c r="AH37" s="73">
        <v>8850</v>
      </c>
      <c r="AI37" s="72">
        <v>12</v>
      </c>
      <c r="AJ37" s="53">
        <f t="shared" si="15"/>
        <v>8838</v>
      </c>
    </row>
    <row r="38" spans="1:36">
      <c r="A38" s="32">
        <v>18</v>
      </c>
      <c r="B38" s="62" t="s">
        <v>53</v>
      </c>
      <c r="C38" s="70">
        <v>424.59999999999781</v>
      </c>
      <c r="D38" s="51">
        <f t="shared" si="1"/>
        <v>16534.2</v>
      </c>
      <c r="E38" s="52">
        <f t="shared" si="2"/>
        <v>16533.8</v>
      </c>
      <c r="F38" s="53">
        <f t="shared" si="3"/>
        <v>0.40000000000145519</v>
      </c>
      <c r="G38" s="73">
        <v>0</v>
      </c>
      <c r="H38" s="72">
        <v>0</v>
      </c>
      <c r="I38" s="55">
        <f t="shared" si="4"/>
        <v>0</v>
      </c>
      <c r="J38" s="72">
        <v>0</v>
      </c>
      <c r="K38" s="73">
        <v>0</v>
      </c>
      <c r="L38" s="55">
        <f t="shared" si="5"/>
        <v>0</v>
      </c>
      <c r="M38" s="72">
        <v>0</v>
      </c>
      <c r="N38" s="73">
        <v>0</v>
      </c>
      <c r="O38" s="55">
        <f t="shared" si="6"/>
        <v>0</v>
      </c>
      <c r="P38" s="73">
        <v>16534.2</v>
      </c>
      <c r="Q38" s="72">
        <v>16533.8</v>
      </c>
      <c r="R38" s="55">
        <f t="shared" si="7"/>
        <v>0.40000000000145519</v>
      </c>
      <c r="S38" s="72">
        <v>0</v>
      </c>
      <c r="T38" s="73">
        <v>0</v>
      </c>
      <c r="U38" s="56">
        <f t="shared" si="8"/>
        <v>0</v>
      </c>
      <c r="V38" s="51">
        <f t="shared" si="9"/>
        <v>16958.8</v>
      </c>
      <c r="W38" s="52">
        <f t="shared" si="10"/>
        <v>16525.400000000001</v>
      </c>
      <c r="X38" s="53">
        <f t="shared" si="11"/>
        <v>433.39999999999782</v>
      </c>
      <c r="Y38" s="72">
        <v>16002.8</v>
      </c>
      <c r="Z38" s="73">
        <v>15866</v>
      </c>
      <c r="AA38" s="52">
        <f t="shared" si="12"/>
        <v>136.79999999999927</v>
      </c>
      <c r="AB38" s="73">
        <v>900</v>
      </c>
      <c r="AC38" s="72">
        <v>603.4</v>
      </c>
      <c r="AD38" s="52">
        <f t="shared" si="13"/>
        <v>296.60000000000002</v>
      </c>
      <c r="AE38" s="72">
        <v>0</v>
      </c>
      <c r="AF38" s="73">
        <v>0</v>
      </c>
      <c r="AG38" s="52">
        <f t="shared" si="14"/>
        <v>0</v>
      </c>
      <c r="AH38" s="73">
        <v>56</v>
      </c>
      <c r="AI38" s="72">
        <v>56</v>
      </c>
      <c r="AJ38" s="53">
        <f t="shared" si="15"/>
        <v>0</v>
      </c>
    </row>
    <row r="39" spans="1:36">
      <c r="A39" s="32">
        <v>19</v>
      </c>
      <c r="B39" s="62" t="s">
        <v>54</v>
      </c>
      <c r="C39" s="70">
        <v>8502.6999999999953</v>
      </c>
      <c r="D39" s="51">
        <f t="shared" si="1"/>
        <v>29994</v>
      </c>
      <c r="E39" s="52">
        <f t="shared" si="2"/>
        <v>30020.9</v>
      </c>
      <c r="F39" s="53">
        <f t="shared" si="3"/>
        <v>-26.900000000001455</v>
      </c>
      <c r="G39" s="73">
        <v>0</v>
      </c>
      <c r="H39" s="72">
        <v>0</v>
      </c>
      <c r="I39" s="55">
        <f t="shared" si="4"/>
        <v>0</v>
      </c>
      <c r="J39" s="72">
        <v>0</v>
      </c>
      <c r="K39" s="73">
        <v>0</v>
      </c>
      <c r="L39" s="55">
        <f t="shared" si="5"/>
        <v>0</v>
      </c>
      <c r="M39" s="72">
        <v>0</v>
      </c>
      <c r="N39" s="73">
        <v>0</v>
      </c>
      <c r="O39" s="55">
        <f t="shared" si="6"/>
        <v>0</v>
      </c>
      <c r="P39" s="73">
        <v>29994</v>
      </c>
      <c r="Q39" s="72">
        <v>30020.9</v>
      </c>
      <c r="R39" s="55">
        <f t="shared" si="7"/>
        <v>-26.900000000001455</v>
      </c>
      <c r="S39" s="72">
        <v>0</v>
      </c>
      <c r="T39" s="73">
        <v>0</v>
      </c>
      <c r="U39" s="56">
        <f t="shared" si="8"/>
        <v>0</v>
      </c>
      <c r="V39" s="51">
        <f t="shared" si="9"/>
        <v>38496.699999999997</v>
      </c>
      <c r="W39" s="52">
        <f t="shared" si="10"/>
        <v>33706.9</v>
      </c>
      <c r="X39" s="53">
        <f t="shared" si="11"/>
        <v>4789.7999999999956</v>
      </c>
      <c r="Y39" s="72">
        <v>32101.7</v>
      </c>
      <c r="Z39" s="73">
        <v>31419.200000000001</v>
      </c>
      <c r="AA39" s="52">
        <f t="shared" si="12"/>
        <v>682.5</v>
      </c>
      <c r="AB39" s="73">
        <v>5240</v>
      </c>
      <c r="AC39" s="72">
        <v>2232.6999999999998</v>
      </c>
      <c r="AD39" s="52">
        <f t="shared" si="13"/>
        <v>3007.3</v>
      </c>
      <c r="AE39" s="72">
        <v>0</v>
      </c>
      <c r="AF39" s="73">
        <v>0</v>
      </c>
      <c r="AG39" s="52">
        <f t="shared" si="14"/>
        <v>0</v>
      </c>
      <c r="AH39" s="73">
        <v>1155</v>
      </c>
      <c r="AI39" s="72">
        <v>55</v>
      </c>
      <c r="AJ39" s="53">
        <f t="shared" si="15"/>
        <v>1100</v>
      </c>
    </row>
    <row r="40" spans="1:36" ht="25.5">
      <c r="A40" s="32">
        <v>20</v>
      </c>
      <c r="B40" s="62" t="s">
        <v>55</v>
      </c>
      <c r="C40" s="70">
        <v>1351.2999999999943</v>
      </c>
      <c r="D40" s="51">
        <f t="shared" si="1"/>
        <v>26867.9</v>
      </c>
      <c r="E40" s="52">
        <f t="shared" si="2"/>
        <v>26492.1</v>
      </c>
      <c r="F40" s="53">
        <f t="shared" si="3"/>
        <v>375.80000000000291</v>
      </c>
      <c r="G40" s="73">
        <v>0</v>
      </c>
      <c r="H40" s="72">
        <v>0</v>
      </c>
      <c r="I40" s="55">
        <f t="shared" si="4"/>
        <v>0</v>
      </c>
      <c r="J40" s="72">
        <v>0</v>
      </c>
      <c r="K40" s="73">
        <v>0</v>
      </c>
      <c r="L40" s="55">
        <f t="shared" si="5"/>
        <v>0</v>
      </c>
      <c r="M40" s="72">
        <v>750</v>
      </c>
      <c r="N40" s="73">
        <v>375</v>
      </c>
      <c r="O40" s="55">
        <f t="shared" si="6"/>
        <v>375</v>
      </c>
      <c r="P40" s="73">
        <v>26117.9</v>
      </c>
      <c r="Q40" s="72">
        <v>26117.1</v>
      </c>
      <c r="R40" s="55">
        <f t="shared" si="7"/>
        <v>0.80000000000291038</v>
      </c>
      <c r="S40" s="72">
        <v>0</v>
      </c>
      <c r="T40" s="73">
        <v>0</v>
      </c>
      <c r="U40" s="56">
        <f t="shared" si="8"/>
        <v>0</v>
      </c>
      <c r="V40" s="51">
        <f t="shared" si="9"/>
        <v>28219.200000000001</v>
      </c>
      <c r="W40" s="52">
        <f t="shared" si="10"/>
        <v>27240.300000000003</v>
      </c>
      <c r="X40" s="53">
        <f t="shared" si="11"/>
        <v>978.89999999999782</v>
      </c>
      <c r="Y40" s="72">
        <v>24610.2</v>
      </c>
      <c r="Z40" s="73">
        <v>24510.7</v>
      </c>
      <c r="AA40" s="52">
        <f t="shared" si="12"/>
        <v>99.5</v>
      </c>
      <c r="AB40" s="73">
        <v>2493</v>
      </c>
      <c r="AC40" s="72">
        <v>1620.7</v>
      </c>
      <c r="AD40" s="52">
        <f t="shared" si="13"/>
        <v>872.3</v>
      </c>
      <c r="AE40" s="72">
        <v>0</v>
      </c>
      <c r="AF40" s="73">
        <v>0</v>
      </c>
      <c r="AG40" s="52">
        <f t="shared" si="14"/>
        <v>0</v>
      </c>
      <c r="AH40" s="73">
        <v>1116</v>
      </c>
      <c r="AI40" s="72">
        <v>1108.9000000000001</v>
      </c>
      <c r="AJ40" s="53">
        <f t="shared" si="15"/>
        <v>7.0999999999999091</v>
      </c>
    </row>
    <row r="41" spans="1:36">
      <c r="A41" s="32">
        <v>21</v>
      </c>
      <c r="B41" s="62" t="s">
        <v>56</v>
      </c>
      <c r="C41" s="70">
        <v>4215.5</v>
      </c>
      <c r="D41" s="51">
        <f t="shared" si="1"/>
        <v>29672</v>
      </c>
      <c r="E41" s="52">
        <f t="shared" si="2"/>
        <v>29671.5</v>
      </c>
      <c r="F41" s="53">
        <f t="shared" si="3"/>
        <v>0.5</v>
      </c>
      <c r="G41" s="73">
        <v>0</v>
      </c>
      <c r="H41" s="72">
        <v>0</v>
      </c>
      <c r="I41" s="55">
        <f t="shared" si="4"/>
        <v>0</v>
      </c>
      <c r="J41" s="72">
        <v>0</v>
      </c>
      <c r="K41" s="73">
        <v>0</v>
      </c>
      <c r="L41" s="55">
        <f t="shared" si="5"/>
        <v>0</v>
      </c>
      <c r="M41" s="72">
        <v>0</v>
      </c>
      <c r="N41" s="73">
        <v>0</v>
      </c>
      <c r="O41" s="55">
        <f t="shared" si="6"/>
        <v>0</v>
      </c>
      <c r="P41" s="73">
        <v>29672</v>
      </c>
      <c r="Q41" s="72">
        <v>29671.5</v>
      </c>
      <c r="R41" s="55">
        <f t="shared" si="7"/>
        <v>0.5</v>
      </c>
      <c r="S41" s="72">
        <v>0</v>
      </c>
      <c r="T41" s="73">
        <v>0</v>
      </c>
      <c r="U41" s="56">
        <f t="shared" si="8"/>
        <v>0</v>
      </c>
      <c r="V41" s="51">
        <f t="shared" si="9"/>
        <v>33887.5</v>
      </c>
      <c r="W41" s="52">
        <f t="shared" si="10"/>
        <v>29556.3</v>
      </c>
      <c r="X41" s="53">
        <f t="shared" si="11"/>
        <v>4331.2000000000007</v>
      </c>
      <c r="Y41" s="72">
        <v>26953.5</v>
      </c>
      <c r="Z41" s="73">
        <v>26947.599999999999</v>
      </c>
      <c r="AA41" s="52">
        <f t="shared" si="12"/>
        <v>5.9000000000014552</v>
      </c>
      <c r="AB41" s="73">
        <v>5614</v>
      </c>
      <c r="AC41" s="72">
        <v>2327.6999999999998</v>
      </c>
      <c r="AD41" s="52">
        <f t="shared" si="13"/>
        <v>3286.3</v>
      </c>
      <c r="AE41" s="72">
        <v>0</v>
      </c>
      <c r="AF41" s="73">
        <v>0</v>
      </c>
      <c r="AG41" s="52">
        <f t="shared" si="14"/>
        <v>0</v>
      </c>
      <c r="AH41" s="73">
        <v>1320</v>
      </c>
      <c r="AI41" s="72">
        <v>281</v>
      </c>
      <c r="AJ41" s="53">
        <f t="shared" si="15"/>
        <v>1039</v>
      </c>
    </row>
    <row r="42" spans="1:36">
      <c r="A42" s="32">
        <v>22</v>
      </c>
      <c r="B42" s="62" t="s">
        <v>57</v>
      </c>
      <c r="C42" s="70">
        <v>7964.3999999999969</v>
      </c>
      <c r="D42" s="51">
        <f t="shared" si="1"/>
        <v>27343.9</v>
      </c>
      <c r="E42" s="52">
        <f t="shared" si="2"/>
        <v>27343.4</v>
      </c>
      <c r="F42" s="53">
        <f t="shared" si="3"/>
        <v>0.5</v>
      </c>
      <c r="G42" s="73">
        <v>0</v>
      </c>
      <c r="H42" s="72">
        <v>0</v>
      </c>
      <c r="I42" s="55">
        <f t="shared" si="4"/>
        <v>0</v>
      </c>
      <c r="J42" s="72">
        <v>0</v>
      </c>
      <c r="K42" s="73">
        <v>0</v>
      </c>
      <c r="L42" s="55">
        <f t="shared" si="5"/>
        <v>0</v>
      </c>
      <c r="M42" s="72">
        <v>0</v>
      </c>
      <c r="N42" s="73">
        <v>0</v>
      </c>
      <c r="O42" s="55">
        <f t="shared" si="6"/>
        <v>0</v>
      </c>
      <c r="P42" s="73">
        <v>27343.9</v>
      </c>
      <c r="Q42" s="72">
        <v>27343.4</v>
      </c>
      <c r="R42" s="55">
        <f t="shared" si="7"/>
        <v>0.5</v>
      </c>
      <c r="S42" s="72">
        <v>0</v>
      </c>
      <c r="T42" s="73">
        <v>0</v>
      </c>
      <c r="U42" s="56">
        <f t="shared" si="8"/>
        <v>0</v>
      </c>
      <c r="V42" s="51">
        <f t="shared" si="9"/>
        <v>35308.300000000003</v>
      </c>
      <c r="W42" s="52">
        <f t="shared" si="10"/>
        <v>30848</v>
      </c>
      <c r="X42" s="53">
        <f t="shared" si="11"/>
        <v>4460.3000000000029</v>
      </c>
      <c r="Y42" s="72">
        <v>25693.1</v>
      </c>
      <c r="Z42" s="73">
        <v>25363.200000000001</v>
      </c>
      <c r="AA42" s="52">
        <f t="shared" si="12"/>
        <v>329.89999999999782</v>
      </c>
      <c r="AB42" s="73">
        <v>5465.2</v>
      </c>
      <c r="AC42" s="72">
        <v>2827</v>
      </c>
      <c r="AD42" s="52">
        <f t="shared" si="13"/>
        <v>2638.2</v>
      </c>
      <c r="AE42" s="72">
        <v>0</v>
      </c>
      <c r="AF42" s="73">
        <v>0</v>
      </c>
      <c r="AG42" s="52">
        <f t="shared" si="14"/>
        <v>0</v>
      </c>
      <c r="AH42" s="73">
        <v>4150</v>
      </c>
      <c r="AI42" s="72">
        <v>2657.8</v>
      </c>
      <c r="AJ42" s="53">
        <f t="shared" si="15"/>
        <v>1492.1999999999998</v>
      </c>
    </row>
    <row r="43" spans="1:36" ht="25.5">
      <c r="A43" s="32">
        <v>23</v>
      </c>
      <c r="B43" s="62" t="s">
        <v>58</v>
      </c>
      <c r="C43" s="70">
        <v>7809.0000000000018</v>
      </c>
      <c r="D43" s="51">
        <f t="shared" si="1"/>
        <v>28018.6</v>
      </c>
      <c r="E43" s="52">
        <f t="shared" si="2"/>
        <v>27958.6</v>
      </c>
      <c r="F43" s="53">
        <f t="shared" si="3"/>
        <v>60</v>
      </c>
      <c r="G43" s="73">
        <v>0</v>
      </c>
      <c r="H43" s="72">
        <v>0</v>
      </c>
      <c r="I43" s="55">
        <f t="shared" si="4"/>
        <v>0</v>
      </c>
      <c r="J43" s="72">
        <v>59.5</v>
      </c>
      <c r="K43" s="73">
        <v>0</v>
      </c>
      <c r="L43" s="55">
        <f t="shared" si="5"/>
        <v>59.5</v>
      </c>
      <c r="M43" s="72">
        <v>0</v>
      </c>
      <c r="N43" s="73">
        <v>0</v>
      </c>
      <c r="O43" s="55">
        <f t="shared" si="6"/>
        <v>0</v>
      </c>
      <c r="P43" s="73">
        <v>27959.1</v>
      </c>
      <c r="Q43" s="72">
        <v>27958.6</v>
      </c>
      <c r="R43" s="55">
        <f t="shared" si="7"/>
        <v>0.5</v>
      </c>
      <c r="S43" s="72">
        <v>0</v>
      </c>
      <c r="T43" s="73">
        <v>0</v>
      </c>
      <c r="U43" s="56">
        <f t="shared" si="8"/>
        <v>0</v>
      </c>
      <c r="V43" s="51">
        <f t="shared" si="9"/>
        <v>35827.599999999999</v>
      </c>
      <c r="W43" s="52">
        <f t="shared" si="10"/>
        <v>24451.199999999997</v>
      </c>
      <c r="X43" s="53">
        <f t="shared" si="11"/>
        <v>11376.400000000001</v>
      </c>
      <c r="Y43" s="72">
        <v>28948.6</v>
      </c>
      <c r="Z43" s="73">
        <v>22139.599999999999</v>
      </c>
      <c r="AA43" s="52">
        <f t="shared" si="12"/>
        <v>6809</v>
      </c>
      <c r="AB43" s="73">
        <v>5529</v>
      </c>
      <c r="AC43" s="72">
        <v>1911.1</v>
      </c>
      <c r="AD43" s="52">
        <f t="shared" si="13"/>
        <v>3617.9</v>
      </c>
      <c r="AE43" s="72">
        <v>0</v>
      </c>
      <c r="AF43" s="73">
        <v>0</v>
      </c>
      <c r="AG43" s="52">
        <f t="shared" si="14"/>
        <v>0</v>
      </c>
      <c r="AH43" s="73">
        <v>1350</v>
      </c>
      <c r="AI43" s="72">
        <v>400.5</v>
      </c>
      <c r="AJ43" s="53">
        <f t="shared" si="15"/>
        <v>949.5</v>
      </c>
    </row>
    <row r="44" spans="1:36">
      <c r="A44" s="32">
        <v>24</v>
      </c>
      <c r="B44" s="62" t="s">
        <v>59</v>
      </c>
      <c r="C44" s="70">
        <v>5396.9000000000033</v>
      </c>
      <c r="D44" s="51">
        <f t="shared" si="1"/>
        <v>24347</v>
      </c>
      <c r="E44" s="52">
        <f t="shared" si="2"/>
        <v>24340.2</v>
      </c>
      <c r="F44" s="53">
        <f t="shared" si="3"/>
        <v>6.7999999999992724</v>
      </c>
      <c r="G44" s="73">
        <v>0</v>
      </c>
      <c r="H44" s="72">
        <v>0</v>
      </c>
      <c r="I44" s="55">
        <f t="shared" si="4"/>
        <v>0</v>
      </c>
      <c r="J44" s="72">
        <v>0</v>
      </c>
      <c r="K44" s="73">
        <v>0</v>
      </c>
      <c r="L44" s="55">
        <f t="shared" si="5"/>
        <v>0</v>
      </c>
      <c r="M44" s="72">
        <v>0</v>
      </c>
      <c r="N44" s="73">
        <v>0</v>
      </c>
      <c r="O44" s="55">
        <f t="shared" si="6"/>
        <v>0</v>
      </c>
      <c r="P44" s="73">
        <v>24347</v>
      </c>
      <c r="Q44" s="72">
        <v>24340.2</v>
      </c>
      <c r="R44" s="55">
        <f t="shared" si="7"/>
        <v>6.7999999999992724</v>
      </c>
      <c r="S44" s="72">
        <v>0</v>
      </c>
      <c r="T44" s="73">
        <v>0</v>
      </c>
      <c r="U44" s="56">
        <f t="shared" si="8"/>
        <v>0</v>
      </c>
      <c r="V44" s="51">
        <f t="shared" si="9"/>
        <v>29743.9</v>
      </c>
      <c r="W44" s="52">
        <f t="shared" si="10"/>
        <v>23132.1</v>
      </c>
      <c r="X44" s="53">
        <f t="shared" si="11"/>
        <v>6611.8000000000029</v>
      </c>
      <c r="Y44" s="72">
        <v>26093.9</v>
      </c>
      <c r="Z44" s="73">
        <v>21859.599999999999</v>
      </c>
      <c r="AA44" s="52">
        <f t="shared" si="12"/>
        <v>4234.3000000000029</v>
      </c>
      <c r="AB44" s="73">
        <v>2520</v>
      </c>
      <c r="AC44" s="72">
        <v>1097.5</v>
      </c>
      <c r="AD44" s="52">
        <f t="shared" si="13"/>
        <v>1422.5</v>
      </c>
      <c r="AE44" s="72">
        <v>0</v>
      </c>
      <c r="AF44" s="73">
        <v>0</v>
      </c>
      <c r="AG44" s="52">
        <f t="shared" si="14"/>
        <v>0</v>
      </c>
      <c r="AH44" s="73">
        <v>1130</v>
      </c>
      <c r="AI44" s="72">
        <v>175</v>
      </c>
      <c r="AJ44" s="53">
        <f t="shared" si="15"/>
        <v>955</v>
      </c>
    </row>
    <row r="45" spans="1:36" ht="25.5">
      <c r="A45" s="32">
        <v>25</v>
      </c>
      <c r="B45" s="62" t="s">
        <v>60</v>
      </c>
      <c r="C45" s="70">
        <v>2091.9000000000028</v>
      </c>
      <c r="D45" s="51">
        <f t="shared" si="1"/>
        <v>25304.1</v>
      </c>
      <c r="E45" s="52">
        <f t="shared" si="2"/>
        <v>25933.5</v>
      </c>
      <c r="F45" s="53">
        <f t="shared" si="3"/>
        <v>-629.40000000000146</v>
      </c>
      <c r="G45" s="73">
        <v>0</v>
      </c>
      <c r="H45" s="72">
        <v>180</v>
      </c>
      <c r="I45" s="55">
        <f t="shared" si="4"/>
        <v>-180</v>
      </c>
      <c r="J45" s="72">
        <v>0</v>
      </c>
      <c r="K45" s="73">
        <v>0</v>
      </c>
      <c r="L45" s="55">
        <f t="shared" si="5"/>
        <v>0</v>
      </c>
      <c r="M45" s="72">
        <v>0</v>
      </c>
      <c r="N45" s="73">
        <v>450</v>
      </c>
      <c r="O45" s="55">
        <f t="shared" si="6"/>
        <v>-450</v>
      </c>
      <c r="P45" s="73">
        <v>25304.1</v>
      </c>
      <c r="Q45" s="72">
        <v>25303.5</v>
      </c>
      <c r="R45" s="55">
        <f t="shared" si="7"/>
        <v>0.59999999999854481</v>
      </c>
      <c r="S45" s="72">
        <v>0</v>
      </c>
      <c r="T45" s="73">
        <v>0</v>
      </c>
      <c r="U45" s="56">
        <f t="shared" si="8"/>
        <v>0</v>
      </c>
      <c r="V45" s="51">
        <f t="shared" si="9"/>
        <v>27396</v>
      </c>
      <c r="W45" s="52">
        <f t="shared" si="10"/>
        <v>23594.899999999998</v>
      </c>
      <c r="X45" s="53">
        <f t="shared" si="11"/>
        <v>3801.1000000000022</v>
      </c>
      <c r="Y45" s="72">
        <v>24707.5</v>
      </c>
      <c r="Z45" s="73">
        <v>22058.3</v>
      </c>
      <c r="AA45" s="52">
        <f t="shared" si="12"/>
        <v>2649.2000000000007</v>
      </c>
      <c r="AB45" s="73">
        <v>2040</v>
      </c>
      <c r="AC45" s="72">
        <v>1327.6</v>
      </c>
      <c r="AD45" s="52">
        <f t="shared" si="13"/>
        <v>712.40000000000009</v>
      </c>
      <c r="AE45" s="72">
        <v>0</v>
      </c>
      <c r="AF45" s="73">
        <v>0</v>
      </c>
      <c r="AG45" s="52">
        <f t="shared" si="14"/>
        <v>0</v>
      </c>
      <c r="AH45" s="73">
        <v>648.5</v>
      </c>
      <c r="AI45" s="72">
        <v>209</v>
      </c>
      <c r="AJ45" s="53">
        <f t="shared" si="15"/>
        <v>439.5</v>
      </c>
    </row>
    <row r="46" spans="1:36">
      <c r="A46" s="32">
        <v>26</v>
      </c>
      <c r="B46" s="62" t="s">
        <v>61</v>
      </c>
      <c r="C46" s="70">
        <v>8631.199999999988</v>
      </c>
      <c r="D46" s="51">
        <f t="shared" si="1"/>
        <v>62218.1</v>
      </c>
      <c r="E46" s="52">
        <f t="shared" si="2"/>
        <v>62217.1</v>
      </c>
      <c r="F46" s="53">
        <f t="shared" si="3"/>
        <v>1</v>
      </c>
      <c r="G46" s="73">
        <v>0</v>
      </c>
      <c r="H46" s="72">
        <v>0</v>
      </c>
      <c r="I46" s="55">
        <f t="shared" si="4"/>
        <v>0</v>
      </c>
      <c r="J46" s="72">
        <v>0</v>
      </c>
      <c r="K46" s="73">
        <v>0</v>
      </c>
      <c r="L46" s="55">
        <f t="shared" si="5"/>
        <v>0</v>
      </c>
      <c r="M46" s="72">
        <v>0</v>
      </c>
      <c r="N46" s="73">
        <v>0</v>
      </c>
      <c r="O46" s="55">
        <f t="shared" si="6"/>
        <v>0</v>
      </c>
      <c r="P46" s="73">
        <v>62218.1</v>
      </c>
      <c r="Q46" s="72">
        <v>62217.1</v>
      </c>
      <c r="R46" s="55">
        <f t="shared" si="7"/>
        <v>1</v>
      </c>
      <c r="S46" s="72">
        <v>0</v>
      </c>
      <c r="T46" s="73">
        <v>0</v>
      </c>
      <c r="U46" s="56">
        <f t="shared" si="8"/>
        <v>0</v>
      </c>
      <c r="V46" s="51">
        <f t="shared" si="9"/>
        <v>70849.3</v>
      </c>
      <c r="W46" s="52">
        <f t="shared" si="10"/>
        <v>51405.700000000004</v>
      </c>
      <c r="X46" s="53">
        <f t="shared" si="11"/>
        <v>19443.599999999999</v>
      </c>
      <c r="Y46" s="72">
        <v>50549.3</v>
      </c>
      <c r="Z46" s="73">
        <v>46017.8</v>
      </c>
      <c r="AA46" s="52">
        <f t="shared" si="12"/>
        <v>4531.5</v>
      </c>
      <c r="AB46" s="73">
        <v>10800</v>
      </c>
      <c r="AC46" s="72">
        <v>5052.8999999999996</v>
      </c>
      <c r="AD46" s="52">
        <f t="shared" si="13"/>
        <v>5747.1</v>
      </c>
      <c r="AE46" s="72">
        <v>0</v>
      </c>
      <c r="AF46" s="73">
        <v>0</v>
      </c>
      <c r="AG46" s="52">
        <f t="shared" si="14"/>
        <v>0</v>
      </c>
      <c r="AH46" s="73">
        <v>9500</v>
      </c>
      <c r="AI46" s="72">
        <v>335</v>
      </c>
      <c r="AJ46" s="53">
        <f t="shared" si="15"/>
        <v>9165</v>
      </c>
    </row>
    <row r="47" spans="1:36" ht="25.5">
      <c r="A47" s="32">
        <v>27</v>
      </c>
      <c r="B47" s="62" t="s">
        <v>62</v>
      </c>
      <c r="C47" s="70">
        <v>3638.2999999999943</v>
      </c>
      <c r="D47" s="51">
        <f t="shared" si="1"/>
        <v>29792.5</v>
      </c>
      <c r="E47" s="52">
        <f t="shared" si="2"/>
        <v>29471.5</v>
      </c>
      <c r="F47" s="53">
        <f t="shared" si="3"/>
        <v>321</v>
      </c>
      <c r="G47" s="73">
        <v>0</v>
      </c>
      <c r="H47" s="72">
        <v>0</v>
      </c>
      <c r="I47" s="55">
        <f t="shared" si="4"/>
        <v>0</v>
      </c>
      <c r="J47" s="72">
        <v>0</v>
      </c>
      <c r="K47" s="73">
        <v>0</v>
      </c>
      <c r="L47" s="55">
        <f t="shared" si="5"/>
        <v>0</v>
      </c>
      <c r="M47" s="72">
        <v>480</v>
      </c>
      <c r="N47" s="73">
        <v>160</v>
      </c>
      <c r="O47" s="55">
        <f t="shared" si="6"/>
        <v>320</v>
      </c>
      <c r="P47" s="73">
        <v>29312.5</v>
      </c>
      <c r="Q47" s="72">
        <v>29311.5</v>
      </c>
      <c r="R47" s="55">
        <f t="shared" si="7"/>
        <v>1</v>
      </c>
      <c r="S47" s="72">
        <v>0</v>
      </c>
      <c r="T47" s="73">
        <v>0</v>
      </c>
      <c r="U47" s="56">
        <f t="shared" si="8"/>
        <v>0</v>
      </c>
      <c r="V47" s="51">
        <f t="shared" si="9"/>
        <v>33430.800000000003</v>
      </c>
      <c r="W47" s="52">
        <f t="shared" si="10"/>
        <v>31856.5</v>
      </c>
      <c r="X47" s="53">
        <f t="shared" si="11"/>
        <v>1574.3000000000029</v>
      </c>
      <c r="Y47" s="72">
        <v>29000.799999999999</v>
      </c>
      <c r="Z47" s="73">
        <v>28981.9</v>
      </c>
      <c r="AA47" s="52">
        <f t="shared" si="12"/>
        <v>18.899999999997817</v>
      </c>
      <c r="AB47" s="73">
        <v>3770</v>
      </c>
      <c r="AC47" s="72">
        <v>2359.6</v>
      </c>
      <c r="AD47" s="52">
        <f t="shared" si="13"/>
        <v>1410.4</v>
      </c>
      <c r="AE47" s="72">
        <v>0</v>
      </c>
      <c r="AF47" s="73">
        <v>0</v>
      </c>
      <c r="AG47" s="52">
        <f t="shared" si="14"/>
        <v>0</v>
      </c>
      <c r="AH47" s="73">
        <v>660</v>
      </c>
      <c r="AI47" s="72">
        <v>515</v>
      </c>
      <c r="AJ47" s="53">
        <f t="shared" si="15"/>
        <v>145</v>
      </c>
    </row>
    <row r="48" spans="1:36">
      <c r="A48" s="32">
        <v>28</v>
      </c>
      <c r="B48" s="62" t="s">
        <v>63</v>
      </c>
      <c r="C48" s="70">
        <v>4933.4999999999982</v>
      </c>
      <c r="D48" s="51">
        <f t="shared" si="1"/>
        <v>21992.1</v>
      </c>
      <c r="E48" s="52">
        <f t="shared" si="2"/>
        <v>21991.7</v>
      </c>
      <c r="F48" s="53">
        <f t="shared" si="3"/>
        <v>0.39999999999781721</v>
      </c>
      <c r="G48" s="73">
        <v>0</v>
      </c>
      <c r="H48" s="72">
        <v>0</v>
      </c>
      <c r="I48" s="55">
        <f t="shared" si="4"/>
        <v>0</v>
      </c>
      <c r="J48" s="72">
        <v>0</v>
      </c>
      <c r="K48" s="73">
        <v>0</v>
      </c>
      <c r="L48" s="55">
        <f t="shared" si="5"/>
        <v>0</v>
      </c>
      <c r="M48" s="72">
        <v>0</v>
      </c>
      <c r="N48" s="73">
        <v>0</v>
      </c>
      <c r="O48" s="55">
        <f t="shared" si="6"/>
        <v>0</v>
      </c>
      <c r="P48" s="73">
        <v>21992.1</v>
      </c>
      <c r="Q48" s="72">
        <v>21991.7</v>
      </c>
      <c r="R48" s="55">
        <f t="shared" si="7"/>
        <v>0.39999999999781721</v>
      </c>
      <c r="S48" s="72">
        <v>0</v>
      </c>
      <c r="T48" s="73">
        <v>0</v>
      </c>
      <c r="U48" s="56">
        <f t="shared" si="8"/>
        <v>0</v>
      </c>
      <c r="V48" s="51">
        <f t="shared" si="9"/>
        <v>26925.599999999999</v>
      </c>
      <c r="W48" s="52">
        <f t="shared" si="10"/>
        <v>24211.3</v>
      </c>
      <c r="X48" s="53">
        <f t="shared" si="11"/>
        <v>2714.2999999999993</v>
      </c>
      <c r="Y48" s="72">
        <v>20709.599999999999</v>
      </c>
      <c r="Z48" s="73">
        <v>19293.8</v>
      </c>
      <c r="AA48" s="52">
        <f t="shared" si="12"/>
        <v>1415.7999999999993</v>
      </c>
      <c r="AB48" s="73">
        <v>1806</v>
      </c>
      <c r="AC48" s="72">
        <v>965</v>
      </c>
      <c r="AD48" s="52">
        <f t="shared" si="13"/>
        <v>841</v>
      </c>
      <c r="AE48" s="72">
        <v>0</v>
      </c>
      <c r="AF48" s="73">
        <v>0</v>
      </c>
      <c r="AG48" s="52">
        <f t="shared" si="14"/>
        <v>0</v>
      </c>
      <c r="AH48" s="73">
        <v>4410</v>
      </c>
      <c r="AI48" s="72">
        <v>3952.5</v>
      </c>
      <c r="AJ48" s="53">
        <f t="shared" si="15"/>
        <v>457.5</v>
      </c>
    </row>
    <row r="49" spans="1:36" ht="25.5">
      <c r="A49" s="32">
        <v>29</v>
      </c>
      <c r="B49" s="63" t="s">
        <v>64</v>
      </c>
      <c r="C49" s="70">
        <v>2101.5999999999926</v>
      </c>
      <c r="D49" s="51">
        <f t="shared" si="1"/>
        <v>22946.5</v>
      </c>
      <c r="E49" s="52">
        <f t="shared" si="2"/>
        <v>22945.9</v>
      </c>
      <c r="F49" s="53">
        <f t="shared" si="3"/>
        <v>0.59999999999854481</v>
      </c>
      <c r="G49" s="73">
        <v>0</v>
      </c>
      <c r="H49" s="72">
        <v>0</v>
      </c>
      <c r="I49" s="55">
        <f t="shared" si="4"/>
        <v>0</v>
      </c>
      <c r="J49" s="72">
        <v>0</v>
      </c>
      <c r="K49" s="73">
        <v>0</v>
      </c>
      <c r="L49" s="55">
        <f t="shared" si="5"/>
        <v>0</v>
      </c>
      <c r="M49" s="72">
        <v>0</v>
      </c>
      <c r="N49" s="73">
        <v>0</v>
      </c>
      <c r="O49" s="55">
        <f t="shared" si="6"/>
        <v>0</v>
      </c>
      <c r="P49" s="73">
        <v>22946.5</v>
      </c>
      <c r="Q49" s="72">
        <v>22945.9</v>
      </c>
      <c r="R49" s="55">
        <f t="shared" si="7"/>
        <v>0.59999999999854481</v>
      </c>
      <c r="S49" s="72">
        <v>0</v>
      </c>
      <c r="T49" s="73">
        <v>0</v>
      </c>
      <c r="U49" s="56">
        <f t="shared" si="8"/>
        <v>0</v>
      </c>
      <c r="V49" s="51">
        <f t="shared" si="9"/>
        <v>25048.1</v>
      </c>
      <c r="W49" s="52">
        <f t="shared" si="10"/>
        <v>24294.3</v>
      </c>
      <c r="X49" s="53">
        <f t="shared" si="11"/>
        <v>753.79999999999927</v>
      </c>
      <c r="Y49" s="72">
        <v>22502.5</v>
      </c>
      <c r="Z49" s="73">
        <v>22433.8</v>
      </c>
      <c r="AA49" s="52">
        <f t="shared" si="12"/>
        <v>68.700000000000728</v>
      </c>
      <c r="AB49" s="73">
        <v>2520.6</v>
      </c>
      <c r="AC49" s="72">
        <v>1851.5</v>
      </c>
      <c r="AD49" s="52">
        <f t="shared" si="13"/>
        <v>669.09999999999991</v>
      </c>
      <c r="AE49" s="72">
        <v>0</v>
      </c>
      <c r="AF49" s="73">
        <v>0</v>
      </c>
      <c r="AG49" s="52">
        <f t="shared" si="14"/>
        <v>0</v>
      </c>
      <c r="AH49" s="73">
        <v>25</v>
      </c>
      <c r="AI49" s="72">
        <v>9</v>
      </c>
      <c r="AJ49" s="53">
        <f t="shared" si="15"/>
        <v>16</v>
      </c>
    </row>
    <row r="50" spans="1:36">
      <c r="A50" s="32">
        <v>30</v>
      </c>
      <c r="B50" s="62" t="s">
        <v>65</v>
      </c>
      <c r="C50" s="70">
        <v>344.40000000000583</v>
      </c>
      <c r="D50" s="51">
        <f t="shared" si="1"/>
        <v>21611</v>
      </c>
      <c r="E50" s="52">
        <f t="shared" si="2"/>
        <v>21626.3</v>
      </c>
      <c r="F50" s="53">
        <f t="shared" si="3"/>
        <v>-15.299999999999272</v>
      </c>
      <c r="G50" s="73">
        <v>0</v>
      </c>
      <c r="H50" s="72">
        <v>0</v>
      </c>
      <c r="I50" s="55">
        <f t="shared" si="4"/>
        <v>0</v>
      </c>
      <c r="J50" s="72">
        <v>0</v>
      </c>
      <c r="K50" s="73">
        <v>0</v>
      </c>
      <c r="L50" s="55">
        <f t="shared" si="5"/>
        <v>0</v>
      </c>
      <c r="M50" s="72">
        <v>0</v>
      </c>
      <c r="N50" s="73">
        <v>0</v>
      </c>
      <c r="O50" s="55">
        <f t="shared" si="6"/>
        <v>0</v>
      </c>
      <c r="P50" s="73">
        <v>21611</v>
      </c>
      <c r="Q50" s="72">
        <v>21626.3</v>
      </c>
      <c r="R50" s="55">
        <f t="shared" si="7"/>
        <v>-15.299999999999272</v>
      </c>
      <c r="S50" s="72">
        <v>0</v>
      </c>
      <c r="T50" s="73">
        <v>0</v>
      </c>
      <c r="U50" s="56">
        <f t="shared" si="8"/>
        <v>0</v>
      </c>
      <c r="V50" s="51">
        <f t="shared" si="9"/>
        <v>21955.4</v>
      </c>
      <c r="W50" s="52">
        <f t="shared" si="10"/>
        <v>18779.600000000002</v>
      </c>
      <c r="X50" s="53">
        <f t="shared" si="11"/>
        <v>3175.7999999999993</v>
      </c>
      <c r="Y50" s="72">
        <v>20335.400000000001</v>
      </c>
      <c r="Z50" s="73">
        <v>17889.900000000001</v>
      </c>
      <c r="AA50" s="52">
        <f t="shared" si="12"/>
        <v>2445.5</v>
      </c>
      <c r="AB50" s="73">
        <v>1310</v>
      </c>
      <c r="AC50" s="72">
        <v>877.7</v>
      </c>
      <c r="AD50" s="52">
        <f t="shared" si="13"/>
        <v>432.29999999999995</v>
      </c>
      <c r="AE50" s="72">
        <v>0</v>
      </c>
      <c r="AF50" s="73">
        <v>0</v>
      </c>
      <c r="AG50" s="52">
        <f t="shared" si="14"/>
        <v>0</v>
      </c>
      <c r="AH50" s="73">
        <v>310</v>
      </c>
      <c r="AI50" s="72">
        <v>12</v>
      </c>
      <c r="AJ50" s="53">
        <f t="shared" si="15"/>
        <v>298</v>
      </c>
    </row>
    <row r="51" spans="1:36" ht="25.5">
      <c r="A51" s="32">
        <v>31</v>
      </c>
      <c r="B51" s="63" t="s">
        <v>66</v>
      </c>
      <c r="C51" s="70">
        <v>2847.4000000000015</v>
      </c>
      <c r="D51" s="51">
        <f t="shared" si="1"/>
        <v>33939.4</v>
      </c>
      <c r="E51" s="52">
        <f t="shared" si="2"/>
        <v>33939</v>
      </c>
      <c r="F51" s="53">
        <f t="shared" si="3"/>
        <v>0.40000000000145519</v>
      </c>
      <c r="G51" s="73">
        <v>0</v>
      </c>
      <c r="H51" s="72">
        <v>0</v>
      </c>
      <c r="I51" s="55">
        <f t="shared" si="4"/>
        <v>0</v>
      </c>
      <c r="J51" s="72">
        <v>0</v>
      </c>
      <c r="K51" s="73">
        <v>0</v>
      </c>
      <c r="L51" s="55">
        <f t="shared" si="5"/>
        <v>0</v>
      </c>
      <c r="M51" s="72">
        <v>0</v>
      </c>
      <c r="N51" s="73">
        <v>0</v>
      </c>
      <c r="O51" s="55">
        <f t="shared" si="6"/>
        <v>0</v>
      </c>
      <c r="P51" s="73">
        <v>33939.4</v>
      </c>
      <c r="Q51" s="72">
        <v>33939</v>
      </c>
      <c r="R51" s="55">
        <f t="shared" si="7"/>
        <v>0.40000000000145519</v>
      </c>
      <c r="S51" s="72">
        <v>0</v>
      </c>
      <c r="T51" s="73">
        <v>0</v>
      </c>
      <c r="U51" s="56">
        <f t="shared" si="8"/>
        <v>0</v>
      </c>
      <c r="V51" s="51">
        <f t="shared" si="9"/>
        <v>36786.800000000003</v>
      </c>
      <c r="W51" s="52">
        <f t="shared" si="10"/>
        <v>29449.7</v>
      </c>
      <c r="X51" s="53">
        <f t="shared" si="11"/>
        <v>7337.1000000000022</v>
      </c>
      <c r="Y51" s="72">
        <v>29078.400000000001</v>
      </c>
      <c r="Z51" s="73">
        <v>27149.9</v>
      </c>
      <c r="AA51" s="52">
        <f t="shared" si="12"/>
        <v>1928.5</v>
      </c>
      <c r="AB51" s="73">
        <v>4740</v>
      </c>
      <c r="AC51" s="72">
        <v>1945.8</v>
      </c>
      <c r="AD51" s="52">
        <f t="shared" si="13"/>
        <v>2794.2</v>
      </c>
      <c r="AE51" s="72">
        <v>0</v>
      </c>
      <c r="AF51" s="73">
        <v>0</v>
      </c>
      <c r="AG51" s="52">
        <f t="shared" si="14"/>
        <v>0</v>
      </c>
      <c r="AH51" s="73">
        <v>2968.4</v>
      </c>
      <c r="AI51" s="72">
        <v>354</v>
      </c>
      <c r="AJ51" s="53">
        <f t="shared" si="15"/>
        <v>2614.4</v>
      </c>
    </row>
    <row r="52" spans="1:36" ht="25.5">
      <c r="A52" s="32">
        <v>32</v>
      </c>
      <c r="B52" s="62" t="s">
        <v>67</v>
      </c>
      <c r="C52" s="70">
        <v>4639.5999999999894</v>
      </c>
      <c r="D52" s="51">
        <f t="shared" si="1"/>
        <v>38224.1</v>
      </c>
      <c r="E52" s="52">
        <f t="shared" si="2"/>
        <v>38164</v>
      </c>
      <c r="F52" s="53">
        <f t="shared" si="3"/>
        <v>60.099999999998545</v>
      </c>
      <c r="G52" s="73">
        <v>0</v>
      </c>
      <c r="H52" s="72">
        <v>0</v>
      </c>
      <c r="I52" s="55">
        <f t="shared" si="4"/>
        <v>0</v>
      </c>
      <c r="J52" s="72">
        <v>59.5</v>
      </c>
      <c r="K52" s="73">
        <v>0</v>
      </c>
      <c r="L52" s="55">
        <f t="shared" si="5"/>
        <v>59.5</v>
      </c>
      <c r="M52" s="72">
        <v>0</v>
      </c>
      <c r="N52" s="73">
        <v>0</v>
      </c>
      <c r="O52" s="55">
        <f t="shared" si="6"/>
        <v>0</v>
      </c>
      <c r="P52" s="73">
        <v>38164.6</v>
      </c>
      <c r="Q52" s="72">
        <v>38164</v>
      </c>
      <c r="R52" s="55">
        <f t="shared" si="7"/>
        <v>0.59999999999854481</v>
      </c>
      <c r="S52" s="72">
        <v>0</v>
      </c>
      <c r="T52" s="73">
        <v>0</v>
      </c>
      <c r="U52" s="56">
        <f t="shared" si="8"/>
        <v>0</v>
      </c>
      <c r="V52" s="51">
        <f t="shared" si="9"/>
        <v>42863.7</v>
      </c>
      <c r="W52" s="52">
        <f t="shared" si="10"/>
        <v>38136.699999999997</v>
      </c>
      <c r="X52" s="53">
        <f t="shared" si="11"/>
        <v>4727</v>
      </c>
      <c r="Y52" s="72">
        <v>35493.699999999997</v>
      </c>
      <c r="Z52" s="73">
        <v>35251.599999999999</v>
      </c>
      <c r="AA52" s="52">
        <f t="shared" si="12"/>
        <v>242.09999999999854</v>
      </c>
      <c r="AB52" s="73">
        <v>6370</v>
      </c>
      <c r="AC52" s="72">
        <v>2868.9</v>
      </c>
      <c r="AD52" s="52">
        <f t="shared" si="13"/>
        <v>3501.1</v>
      </c>
      <c r="AE52" s="72">
        <v>0</v>
      </c>
      <c r="AF52" s="73">
        <v>0</v>
      </c>
      <c r="AG52" s="52">
        <f t="shared" si="14"/>
        <v>0</v>
      </c>
      <c r="AH52" s="73">
        <v>1000</v>
      </c>
      <c r="AI52" s="72">
        <v>16.2</v>
      </c>
      <c r="AJ52" s="53">
        <f t="shared" si="15"/>
        <v>983.8</v>
      </c>
    </row>
    <row r="53" spans="1:36">
      <c r="A53" s="32">
        <v>33</v>
      </c>
      <c r="B53" s="62" t="s">
        <v>68</v>
      </c>
      <c r="C53" s="70">
        <v>1885.1999999999957</v>
      </c>
      <c r="D53" s="51">
        <f t="shared" si="1"/>
        <v>24180.400000000001</v>
      </c>
      <c r="E53" s="52">
        <f t="shared" si="2"/>
        <v>24176.2</v>
      </c>
      <c r="F53" s="53">
        <f t="shared" si="3"/>
        <v>4.2000000000007276</v>
      </c>
      <c r="G53" s="73">
        <v>0</v>
      </c>
      <c r="H53" s="72">
        <v>0</v>
      </c>
      <c r="I53" s="55">
        <f t="shared" si="4"/>
        <v>0</v>
      </c>
      <c r="J53" s="72">
        <v>3</v>
      </c>
      <c r="K53" s="73">
        <v>0</v>
      </c>
      <c r="L53" s="55">
        <f t="shared" si="5"/>
        <v>3</v>
      </c>
      <c r="M53" s="72">
        <v>0</v>
      </c>
      <c r="N53" s="73">
        <v>0</v>
      </c>
      <c r="O53" s="55">
        <f t="shared" si="6"/>
        <v>0</v>
      </c>
      <c r="P53" s="73">
        <v>24177.4</v>
      </c>
      <c r="Q53" s="72">
        <v>24176.2</v>
      </c>
      <c r="R53" s="55">
        <f t="shared" si="7"/>
        <v>1.2000000000007276</v>
      </c>
      <c r="S53" s="72">
        <v>0</v>
      </c>
      <c r="T53" s="73">
        <v>0</v>
      </c>
      <c r="U53" s="56">
        <f t="shared" si="8"/>
        <v>0</v>
      </c>
      <c r="V53" s="51">
        <f t="shared" si="9"/>
        <v>26065.599999999999</v>
      </c>
      <c r="W53" s="52">
        <f t="shared" si="10"/>
        <v>25281.600000000002</v>
      </c>
      <c r="X53" s="53">
        <f t="shared" si="11"/>
        <v>783.99999999999636</v>
      </c>
      <c r="Y53" s="72">
        <v>24418.6</v>
      </c>
      <c r="Z53" s="73">
        <v>24112.400000000001</v>
      </c>
      <c r="AA53" s="52">
        <f t="shared" si="12"/>
        <v>306.19999999999709</v>
      </c>
      <c r="AB53" s="73">
        <v>1627</v>
      </c>
      <c r="AC53" s="72">
        <v>1154.2</v>
      </c>
      <c r="AD53" s="52">
        <f t="shared" si="13"/>
        <v>472.79999999999995</v>
      </c>
      <c r="AE53" s="72">
        <v>0</v>
      </c>
      <c r="AF53" s="73">
        <v>0</v>
      </c>
      <c r="AG53" s="52">
        <f t="shared" si="14"/>
        <v>0</v>
      </c>
      <c r="AH53" s="73">
        <v>20</v>
      </c>
      <c r="AI53" s="72">
        <v>15</v>
      </c>
      <c r="AJ53" s="53">
        <f t="shared" si="15"/>
        <v>5</v>
      </c>
    </row>
    <row r="54" spans="1:36">
      <c r="A54" s="32">
        <v>34</v>
      </c>
      <c r="B54" s="62" t="s">
        <v>69</v>
      </c>
      <c r="C54" s="70">
        <v>753.80000000000439</v>
      </c>
      <c r="D54" s="51">
        <f t="shared" si="1"/>
        <v>21132.3</v>
      </c>
      <c r="E54" s="52">
        <f t="shared" si="2"/>
        <v>21371.7</v>
      </c>
      <c r="F54" s="53">
        <f t="shared" si="3"/>
        <v>-239.40000000000146</v>
      </c>
      <c r="G54" s="73">
        <v>0</v>
      </c>
      <c r="H54" s="72">
        <v>90</v>
      </c>
      <c r="I54" s="55">
        <f t="shared" si="4"/>
        <v>-90</v>
      </c>
      <c r="J54" s="72">
        <v>0</v>
      </c>
      <c r="K54" s="73">
        <v>0</v>
      </c>
      <c r="L54" s="55">
        <f t="shared" si="5"/>
        <v>0</v>
      </c>
      <c r="M54" s="72">
        <v>30</v>
      </c>
      <c r="N54" s="73">
        <v>180</v>
      </c>
      <c r="O54" s="55">
        <f t="shared" si="6"/>
        <v>-150</v>
      </c>
      <c r="P54" s="73">
        <v>21102.3</v>
      </c>
      <c r="Q54" s="72">
        <v>21101.7</v>
      </c>
      <c r="R54" s="55">
        <f t="shared" si="7"/>
        <v>0.59999999999854481</v>
      </c>
      <c r="S54" s="72">
        <v>0</v>
      </c>
      <c r="T54" s="73">
        <v>0</v>
      </c>
      <c r="U54" s="56">
        <f t="shared" si="8"/>
        <v>0</v>
      </c>
      <c r="V54" s="51">
        <f t="shared" si="9"/>
        <v>21886.1</v>
      </c>
      <c r="W54" s="52">
        <f t="shared" si="10"/>
        <v>18973.099999999999</v>
      </c>
      <c r="X54" s="53">
        <f t="shared" si="11"/>
        <v>2913</v>
      </c>
      <c r="Y54" s="72">
        <v>19836.099999999999</v>
      </c>
      <c r="Z54" s="73">
        <v>17674.8</v>
      </c>
      <c r="AA54" s="52">
        <f t="shared" si="12"/>
        <v>2161.2999999999993</v>
      </c>
      <c r="AB54" s="73">
        <v>1850</v>
      </c>
      <c r="AC54" s="72">
        <v>1233.3</v>
      </c>
      <c r="AD54" s="52">
        <f t="shared" si="13"/>
        <v>616.70000000000005</v>
      </c>
      <c r="AE54" s="72">
        <v>0</v>
      </c>
      <c r="AF54" s="73">
        <v>0</v>
      </c>
      <c r="AG54" s="52">
        <f t="shared" si="14"/>
        <v>0</v>
      </c>
      <c r="AH54" s="73">
        <v>200</v>
      </c>
      <c r="AI54" s="72">
        <v>65</v>
      </c>
      <c r="AJ54" s="53">
        <f t="shared" si="15"/>
        <v>135</v>
      </c>
    </row>
    <row r="55" spans="1:36">
      <c r="A55" s="32">
        <v>35</v>
      </c>
      <c r="B55" s="62" t="s">
        <v>70</v>
      </c>
      <c r="C55" s="70">
        <v>4437.8000000000047</v>
      </c>
      <c r="D55" s="51">
        <f t="shared" si="1"/>
        <v>26697.599999999999</v>
      </c>
      <c r="E55" s="52">
        <f t="shared" si="2"/>
        <v>26696.9</v>
      </c>
      <c r="F55" s="53">
        <f t="shared" si="3"/>
        <v>0.69999999999708962</v>
      </c>
      <c r="G55" s="73">
        <v>0</v>
      </c>
      <c r="H55" s="72">
        <v>0</v>
      </c>
      <c r="I55" s="55">
        <f t="shared" si="4"/>
        <v>0</v>
      </c>
      <c r="J55" s="72">
        <v>0</v>
      </c>
      <c r="K55" s="73">
        <v>0</v>
      </c>
      <c r="L55" s="55">
        <f t="shared" si="5"/>
        <v>0</v>
      </c>
      <c r="M55" s="72">
        <v>0</v>
      </c>
      <c r="N55" s="73">
        <v>0</v>
      </c>
      <c r="O55" s="55">
        <f t="shared" si="6"/>
        <v>0</v>
      </c>
      <c r="P55" s="73">
        <v>26697.599999999999</v>
      </c>
      <c r="Q55" s="72">
        <v>26696.9</v>
      </c>
      <c r="R55" s="55">
        <f t="shared" si="7"/>
        <v>0.69999999999708962</v>
      </c>
      <c r="S55" s="72">
        <v>0</v>
      </c>
      <c r="T55" s="73">
        <v>0</v>
      </c>
      <c r="U55" s="56">
        <f t="shared" si="8"/>
        <v>0</v>
      </c>
      <c r="V55" s="51">
        <f t="shared" si="9"/>
        <v>31135.4</v>
      </c>
      <c r="W55" s="52">
        <f t="shared" si="10"/>
        <v>20592.3</v>
      </c>
      <c r="X55" s="53">
        <f t="shared" si="11"/>
        <v>10543.100000000002</v>
      </c>
      <c r="Y55" s="72">
        <v>24678.7</v>
      </c>
      <c r="Z55" s="73">
        <v>17988.8</v>
      </c>
      <c r="AA55" s="52">
        <f t="shared" si="12"/>
        <v>6689.9000000000015</v>
      </c>
      <c r="AB55" s="73">
        <v>4206.7</v>
      </c>
      <c r="AC55" s="72">
        <v>2259.5</v>
      </c>
      <c r="AD55" s="52">
        <f t="shared" si="13"/>
        <v>1947.1999999999998</v>
      </c>
      <c r="AE55" s="72">
        <v>0</v>
      </c>
      <c r="AF55" s="73">
        <v>0</v>
      </c>
      <c r="AG55" s="52">
        <f t="shared" si="14"/>
        <v>0</v>
      </c>
      <c r="AH55" s="73">
        <v>2250</v>
      </c>
      <c r="AI55" s="72">
        <v>344</v>
      </c>
      <c r="AJ55" s="53">
        <f t="shared" si="15"/>
        <v>1906</v>
      </c>
    </row>
    <row r="56" spans="1:36">
      <c r="A56" s="32">
        <v>36</v>
      </c>
      <c r="B56" s="62" t="s">
        <v>71</v>
      </c>
      <c r="C56" s="70">
        <v>1182.1999999999928</v>
      </c>
      <c r="D56" s="51">
        <f t="shared" si="1"/>
        <v>23568</v>
      </c>
      <c r="E56" s="52">
        <f t="shared" si="2"/>
        <v>23567.1</v>
      </c>
      <c r="F56" s="53">
        <f t="shared" si="3"/>
        <v>0.90000000000145519</v>
      </c>
      <c r="G56" s="73">
        <v>0</v>
      </c>
      <c r="H56" s="72">
        <v>0</v>
      </c>
      <c r="I56" s="55">
        <f t="shared" si="4"/>
        <v>0</v>
      </c>
      <c r="J56" s="72">
        <v>0</v>
      </c>
      <c r="K56" s="73">
        <v>0</v>
      </c>
      <c r="L56" s="55">
        <f t="shared" si="5"/>
        <v>0</v>
      </c>
      <c r="M56" s="72">
        <v>0</v>
      </c>
      <c r="N56" s="73">
        <v>0</v>
      </c>
      <c r="O56" s="55">
        <f t="shared" si="6"/>
        <v>0</v>
      </c>
      <c r="P56" s="73">
        <v>23568</v>
      </c>
      <c r="Q56" s="72">
        <v>23567.1</v>
      </c>
      <c r="R56" s="55">
        <f t="shared" si="7"/>
        <v>0.90000000000145519</v>
      </c>
      <c r="S56" s="72">
        <v>0</v>
      </c>
      <c r="T56" s="73">
        <v>0</v>
      </c>
      <c r="U56" s="56">
        <f t="shared" si="8"/>
        <v>0</v>
      </c>
      <c r="V56" s="51">
        <f t="shared" si="9"/>
        <v>24750.2</v>
      </c>
      <c r="W56" s="52">
        <f t="shared" si="10"/>
        <v>21685.7</v>
      </c>
      <c r="X56" s="53">
        <f t="shared" si="11"/>
        <v>3064.5</v>
      </c>
      <c r="Y56" s="72">
        <v>22325.200000000001</v>
      </c>
      <c r="Z56" s="73">
        <v>20086.5</v>
      </c>
      <c r="AA56" s="52">
        <f t="shared" si="12"/>
        <v>2238.7000000000007</v>
      </c>
      <c r="AB56" s="73">
        <v>2415</v>
      </c>
      <c r="AC56" s="72">
        <v>1587.2</v>
      </c>
      <c r="AD56" s="52">
        <f t="shared" si="13"/>
        <v>827.8</v>
      </c>
      <c r="AE56" s="72">
        <v>0</v>
      </c>
      <c r="AF56" s="73">
        <v>0</v>
      </c>
      <c r="AG56" s="52">
        <f t="shared" si="14"/>
        <v>0</v>
      </c>
      <c r="AH56" s="73">
        <v>10</v>
      </c>
      <c r="AI56" s="72">
        <v>12</v>
      </c>
      <c r="AJ56" s="53">
        <f t="shared" si="15"/>
        <v>-2</v>
      </c>
    </row>
    <row r="57" spans="1:36">
      <c r="A57" s="32">
        <v>37</v>
      </c>
      <c r="B57" s="62" t="s">
        <v>72</v>
      </c>
      <c r="C57" s="70">
        <v>9661.0999999999967</v>
      </c>
      <c r="D57" s="51">
        <f t="shared" si="1"/>
        <v>24597.5</v>
      </c>
      <c r="E57" s="52">
        <f t="shared" si="2"/>
        <v>24596.9</v>
      </c>
      <c r="F57" s="53">
        <f t="shared" si="3"/>
        <v>0.59999999999854481</v>
      </c>
      <c r="G57" s="73">
        <v>0</v>
      </c>
      <c r="H57" s="72">
        <v>0</v>
      </c>
      <c r="I57" s="55">
        <f t="shared" si="4"/>
        <v>0</v>
      </c>
      <c r="J57" s="72">
        <v>0</v>
      </c>
      <c r="K57" s="73">
        <v>0</v>
      </c>
      <c r="L57" s="55">
        <f t="shared" si="5"/>
        <v>0</v>
      </c>
      <c r="M57" s="72">
        <v>0</v>
      </c>
      <c r="N57" s="73">
        <v>0</v>
      </c>
      <c r="O57" s="55">
        <f t="shared" si="6"/>
        <v>0</v>
      </c>
      <c r="P57" s="73">
        <v>24597.5</v>
      </c>
      <c r="Q57" s="72">
        <v>24596.9</v>
      </c>
      <c r="R57" s="55">
        <f t="shared" si="7"/>
        <v>0.59999999999854481</v>
      </c>
      <c r="S57" s="72">
        <v>0</v>
      </c>
      <c r="T57" s="73">
        <v>0</v>
      </c>
      <c r="U57" s="56">
        <f t="shared" si="8"/>
        <v>0</v>
      </c>
      <c r="V57" s="51">
        <f t="shared" si="9"/>
        <v>34258.6</v>
      </c>
      <c r="W57" s="52">
        <f t="shared" si="10"/>
        <v>24167</v>
      </c>
      <c r="X57" s="53">
        <f t="shared" si="11"/>
        <v>10091.599999999999</v>
      </c>
      <c r="Y57" s="72">
        <v>28960.9</v>
      </c>
      <c r="Z57" s="73">
        <v>23166.799999999999</v>
      </c>
      <c r="AA57" s="52">
        <f t="shared" si="12"/>
        <v>5794.1000000000022</v>
      </c>
      <c r="AB57" s="73">
        <v>3600</v>
      </c>
      <c r="AC57" s="72">
        <v>988.2</v>
      </c>
      <c r="AD57" s="52">
        <f t="shared" si="13"/>
        <v>2611.8000000000002</v>
      </c>
      <c r="AE57" s="72">
        <v>0</v>
      </c>
      <c r="AF57" s="73">
        <v>0</v>
      </c>
      <c r="AG57" s="52">
        <f t="shared" si="14"/>
        <v>0</v>
      </c>
      <c r="AH57" s="73">
        <v>1697.7</v>
      </c>
      <c r="AI57" s="72">
        <v>12</v>
      </c>
      <c r="AJ57" s="53">
        <f t="shared" si="15"/>
        <v>1685.7</v>
      </c>
    </row>
    <row r="58" spans="1:36" ht="38.25">
      <c r="A58" s="32">
        <v>38</v>
      </c>
      <c r="B58" s="62" t="s">
        <v>73</v>
      </c>
      <c r="C58" s="70">
        <v>10735.299999999997</v>
      </c>
      <c r="D58" s="51">
        <f t="shared" si="1"/>
        <v>49196.800000000003</v>
      </c>
      <c r="E58" s="52">
        <f t="shared" si="2"/>
        <v>49193</v>
      </c>
      <c r="F58" s="53">
        <f t="shared" si="3"/>
        <v>3.8000000000029104</v>
      </c>
      <c r="G58" s="73">
        <v>0</v>
      </c>
      <c r="H58" s="72">
        <v>0</v>
      </c>
      <c r="I58" s="55">
        <f t="shared" si="4"/>
        <v>0</v>
      </c>
      <c r="J58" s="72">
        <v>3</v>
      </c>
      <c r="K58" s="73">
        <v>0</v>
      </c>
      <c r="L58" s="55">
        <f t="shared" si="5"/>
        <v>3</v>
      </c>
      <c r="M58" s="72">
        <v>0</v>
      </c>
      <c r="N58" s="73">
        <v>0</v>
      </c>
      <c r="O58" s="55">
        <f t="shared" si="6"/>
        <v>0</v>
      </c>
      <c r="P58" s="73">
        <v>49193.8</v>
      </c>
      <c r="Q58" s="72">
        <v>49193</v>
      </c>
      <c r="R58" s="55">
        <f t="shared" si="7"/>
        <v>0.80000000000291038</v>
      </c>
      <c r="S58" s="72">
        <v>0</v>
      </c>
      <c r="T58" s="73">
        <v>0</v>
      </c>
      <c r="U58" s="56">
        <f t="shared" si="8"/>
        <v>0</v>
      </c>
      <c r="V58" s="51">
        <f t="shared" si="9"/>
        <v>59932.1</v>
      </c>
      <c r="W58" s="52">
        <f t="shared" si="10"/>
        <v>46539.100000000006</v>
      </c>
      <c r="X58" s="53">
        <f t="shared" si="11"/>
        <v>13392.999999999993</v>
      </c>
      <c r="Y58" s="72">
        <v>48979.1</v>
      </c>
      <c r="Z58" s="73">
        <v>41847.300000000003</v>
      </c>
      <c r="AA58" s="52">
        <f t="shared" si="12"/>
        <v>7131.7999999999956</v>
      </c>
      <c r="AB58" s="73">
        <v>7253</v>
      </c>
      <c r="AC58" s="72">
        <v>3691.8</v>
      </c>
      <c r="AD58" s="52">
        <f t="shared" si="13"/>
        <v>3561.2</v>
      </c>
      <c r="AE58" s="72">
        <v>0</v>
      </c>
      <c r="AF58" s="73">
        <v>0</v>
      </c>
      <c r="AG58" s="52">
        <f t="shared" si="14"/>
        <v>0</v>
      </c>
      <c r="AH58" s="73">
        <v>3700</v>
      </c>
      <c r="AI58" s="72">
        <v>1000</v>
      </c>
      <c r="AJ58" s="53">
        <f t="shared" si="15"/>
        <v>2700</v>
      </c>
    </row>
    <row r="59" spans="1:36">
      <c r="A59" s="32">
        <v>39</v>
      </c>
      <c r="B59" s="62" t="s">
        <v>74</v>
      </c>
      <c r="C59" s="70">
        <v>2678.0999999999913</v>
      </c>
      <c r="D59" s="51">
        <f t="shared" si="1"/>
        <v>24588.5</v>
      </c>
      <c r="E59" s="52">
        <f t="shared" si="2"/>
        <v>24455.599999999999</v>
      </c>
      <c r="F59" s="53">
        <f t="shared" si="3"/>
        <v>132.90000000000146</v>
      </c>
      <c r="G59" s="73">
        <v>0</v>
      </c>
      <c r="H59" s="72">
        <v>0</v>
      </c>
      <c r="I59" s="55">
        <f t="shared" si="4"/>
        <v>0</v>
      </c>
      <c r="J59" s="72">
        <v>0</v>
      </c>
      <c r="K59" s="73">
        <v>0</v>
      </c>
      <c r="L59" s="55">
        <f t="shared" si="5"/>
        <v>0</v>
      </c>
      <c r="M59" s="72">
        <v>132.30000000000001</v>
      </c>
      <c r="N59" s="73">
        <v>0</v>
      </c>
      <c r="O59" s="55">
        <f t="shared" si="6"/>
        <v>132.30000000000001</v>
      </c>
      <c r="P59" s="73">
        <v>24456.2</v>
      </c>
      <c r="Q59" s="72">
        <v>24455.599999999999</v>
      </c>
      <c r="R59" s="55">
        <f t="shared" si="7"/>
        <v>0.60000000000218279</v>
      </c>
      <c r="S59" s="72">
        <v>0</v>
      </c>
      <c r="T59" s="73">
        <v>0</v>
      </c>
      <c r="U59" s="56">
        <f t="shared" si="8"/>
        <v>0</v>
      </c>
      <c r="V59" s="51">
        <f t="shared" si="9"/>
        <v>27266.6</v>
      </c>
      <c r="W59" s="52">
        <f t="shared" si="10"/>
        <v>25538.799999999999</v>
      </c>
      <c r="X59" s="53">
        <f t="shared" si="11"/>
        <v>1727.7999999999993</v>
      </c>
      <c r="Y59" s="72">
        <v>24994.6</v>
      </c>
      <c r="Z59" s="73">
        <v>24446</v>
      </c>
      <c r="AA59" s="52">
        <f t="shared" si="12"/>
        <v>548.59999999999854</v>
      </c>
      <c r="AB59" s="73">
        <v>2232</v>
      </c>
      <c r="AC59" s="72">
        <v>1077.8</v>
      </c>
      <c r="AD59" s="52">
        <f t="shared" si="13"/>
        <v>1154.2</v>
      </c>
      <c r="AE59" s="72">
        <v>0</v>
      </c>
      <c r="AF59" s="73">
        <v>0</v>
      </c>
      <c r="AG59" s="52">
        <f t="shared" si="14"/>
        <v>0</v>
      </c>
      <c r="AH59" s="73">
        <v>40</v>
      </c>
      <c r="AI59" s="72">
        <v>15</v>
      </c>
      <c r="AJ59" s="53">
        <f t="shared" si="15"/>
        <v>25</v>
      </c>
    </row>
    <row r="60" spans="1:36">
      <c r="A60" s="32">
        <v>40</v>
      </c>
      <c r="B60" s="62" t="s">
        <v>75</v>
      </c>
      <c r="C60" s="70">
        <v>2008.6999999999985</v>
      </c>
      <c r="D60" s="51">
        <f t="shared" si="1"/>
        <v>23893.3</v>
      </c>
      <c r="E60" s="52">
        <f t="shared" si="2"/>
        <v>23892.2</v>
      </c>
      <c r="F60" s="53">
        <f t="shared" si="3"/>
        <v>1.0999999999985448</v>
      </c>
      <c r="G60" s="73">
        <v>0</v>
      </c>
      <c r="H60" s="72">
        <v>0</v>
      </c>
      <c r="I60" s="55">
        <f t="shared" si="4"/>
        <v>0</v>
      </c>
      <c r="J60" s="72">
        <v>0</v>
      </c>
      <c r="K60" s="73">
        <v>0</v>
      </c>
      <c r="L60" s="55">
        <f t="shared" si="5"/>
        <v>0</v>
      </c>
      <c r="M60" s="72">
        <v>0</v>
      </c>
      <c r="N60" s="73">
        <v>0</v>
      </c>
      <c r="O60" s="55">
        <f t="shared" si="6"/>
        <v>0</v>
      </c>
      <c r="P60" s="73">
        <v>23893.3</v>
      </c>
      <c r="Q60" s="72">
        <v>23892.2</v>
      </c>
      <c r="R60" s="55">
        <f t="shared" si="7"/>
        <v>1.0999999999985448</v>
      </c>
      <c r="S60" s="72">
        <v>0</v>
      </c>
      <c r="T60" s="73">
        <v>0</v>
      </c>
      <c r="U60" s="56">
        <f t="shared" si="8"/>
        <v>0</v>
      </c>
      <c r="V60" s="51">
        <f t="shared" si="9"/>
        <v>25902</v>
      </c>
      <c r="W60" s="52">
        <f t="shared" si="10"/>
        <v>21526.700000000004</v>
      </c>
      <c r="X60" s="53">
        <f t="shared" si="11"/>
        <v>4375.2999999999956</v>
      </c>
      <c r="Y60" s="72">
        <v>23100</v>
      </c>
      <c r="Z60" s="73">
        <v>20388.900000000001</v>
      </c>
      <c r="AA60" s="52">
        <f t="shared" si="12"/>
        <v>2711.0999999999985</v>
      </c>
      <c r="AB60" s="73">
        <v>2572.5</v>
      </c>
      <c r="AC60" s="72">
        <v>1099.4000000000001</v>
      </c>
      <c r="AD60" s="52">
        <f t="shared" si="13"/>
        <v>1473.1</v>
      </c>
      <c r="AE60" s="72">
        <v>0</v>
      </c>
      <c r="AF60" s="73">
        <v>0</v>
      </c>
      <c r="AG60" s="52">
        <f t="shared" si="14"/>
        <v>0</v>
      </c>
      <c r="AH60" s="73">
        <v>229.5</v>
      </c>
      <c r="AI60" s="72">
        <v>38.4</v>
      </c>
      <c r="AJ60" s="53">
        <f t="shared" si="15"/>
        <v>191.1</v>
      </c>
    </row>
    <row r="61" spans="1:36" ht="25.5">
      <c r="A61" s="32">
        <v>41</v>
      </c>
      <c r="B61" s="63" t="s">
        <v>76</v>
      </c>
      <c r="C61" s="70">
        <v>3210.1000000000145</v>
      </c>
      <c r="D61" s="51">
        <f t="shared" si="1"/>
        <v>41615.5</v>
      </c>
      <c r="E61" s="52">
        <f t="shared" si="2"/>
        <v>41557.5</v>
      </c>
      <c r="F61" s="53">
        <f t="shared" si="3"/>
        <v>58</v>
      </c>
      <c r="G61" s="73">
        <v>0</v>
      </c>
      <c r="H61" s="72">
        <v>0</v>
      </c>
      <c r="I61" s="55">
        <f t="shared" si="4"/>
        <v>0</v>
      </c>
      <c r="J61" s="72">
        <v>0</v>
      </c>
      <c r="K61" s="73">
        <v>0</v>
      </c>
      <c r="L61" s="55">
        <f t="shared" si="5"/>
        <v>0</v>
      </c>
      <c r="M61" s="72">
        <v>57.7</v>
      </c>
      <c r="N61" s="73">
        <v>0</v>
      </c>
      <c r="O61" s="55">
        <f t="shared" si="6"/>
        <v>57.7</v>
      </c>
      <c r="P61" s="73">
        <v>41557.800000000003</v>
      </c>
      <c r="Q61" s="72">
        <v>41557.5</v>
      </c>
      <c r="R61" s="55">
        <f t="shared" si="7"/>
        <v>0.30000000000291038</v>
      </c>
      <c r="S61" s="72">
        <v>0</v>
      </c>
      <c r="T61" s="73">
        <v>0</v>
      </c>
      <c r="U61" s="56">
        <f t="shared" si="8"/>
        <v>0</v>
      </c>
      <c r="V61" s="51">
        <f t="shared" si="9"/>
        <v>44825.599999999999</v>
      </c>
      <c r="W61" s="52">
        <f t="shared" si="10"/>
        <v>38482.799999999996</v>
      </c>
      <c r="X61" s="53">
        <f t="shared" si="11"/>
        <v>6342.8000000000029</v>
      </c>
      <c r="Y61" s="72">
        <v>40050.6</v>
      </c>
      <c r="Z61" s="73">
        <v>36368.199999999997</v>
      </c>
      <c r="AA61" s="52">
        <f t="shared" si="12"/>
        <v>3682.4000000000015</v>
      </c>
      <c r="AB61" s="73">
        <v>3930</v>
      </c>
      <c r="AC61" s="72">
        <v>2105.6</v>
      </c>
      <c r="AD61" s="52">
        <f t="shared" si="13"/>
        <v>1824.4</v>
      </c>
      <c r="AE61" s="72">
        <v>0</v>
      </c>
      <c r="AF61" s="73">
        <v>0</v>
      </c>
      <c r="AG61" s="52">
        <f t="shared" si="14"/>
        <v>0</v>
      </c>
      <c r="AH61" s="73">
        <v>845</v>
      </c>
      <c r="AI61" s="72">
        <v>9</v>
      </c>
      <c r="AJ61" s="53">
        <f t="shared" si="15"/>
        <v>836</v>
      </c>
    </row>
    <row r="62" spans="1:36">
      <c r="A62" s="32">
        <v>42</v>
      </c>
      <c r="B62" s="62" t="s">
        <v>77</v>
      </c>
      <c r="C62" s="70">
        <v>1004.9000000000015</v>
      </c>
      <c r="D62" s="51">
        <f t="shared" si="1"/>
        <v>22478.400000000001</v>
      </c>
      <c r="E62" s="52">
        <f t="shared" si="2"/>
        <v>22477.4</v>
      </c>
      <c r="F62" s="53">
        <f t="shared" si="3"/>
        <v>1</v>
      </c>
      <c r="G62" s="73">
        <v>0</v>
      </c>
      <c r="H62" s="72">
        <v>0</v>
      </c>
      <c r="I62" s="55">
        <f t="shared" si="4"/>
        <v>0</v>
      </c>
      <c r="J62" s="72">
        <v>0</v>
      </c>
      <c r="K62" s="73">
        <v>0</v>
      </c>
      <c r="L62" s="55">
        <f t="shared" si="5"/>
        <v>0</v>
      </c>
      <c r="M62" s="72">
        <v>0</v>
      </c>
      <c r="N62" s="73">
        <v>0</v>
      </c>
      <c r="O62" s="55">
        <f t="shared" si="6"/>
        <v>0</v>
      </c>
      <c r="P62" s="73">
        <v>22478.400000000001</v>
      </c>
      <c r="Q62" s="72">
        <v>22477.4</v>
      </c>
      <c r="R62" s="55">
        <f t="shared" si="7"/>
        <v>1</v>
      </c>
      <c r="S62" s="72">
        <v>0</v>
      </c>
      <c r="T62" s="73">
        <v>0</v>
      </c>
      <c r="U62" s="56">
        <f t="shared" si="8"/>
        <v>0</v>
      </c>
      <c r="V62" s="51">
        <f t="shared" si="9"/>
        <v>23483.3</v>
      </c>
      <c r="W62" s="52">
        <f t="shared" si="10"/>
        <v>18130.099999999999</v>
      </c>
      <c r="X62" s="53">
        <f t="shared" si="11"/>
        <v>5353.2000000000007</v>
      </c>
      <c r="Y62" s="72">
        <v>21266.3</v>
      </c>
      <c r="Z62" s="73">
        <v>17172.8</v>
      </c>
      <c r="AA62" s="52">
        <f t="shared" si="12"/>
        <v>4093.5</v>
      </c>
      <c r="AB62" s="73">
        <v>1971</v>
      </c>
      <c r="AC62" s="72">
        <v>942.3</v>
      </c>
      <c r="AD62" s="52">
        <f t="shared" si="13"/>
        <v>1028.7</v>
      </c>
      <c r="AE62" s="72">
        <v>0</v>
      </c>
      <c r="AF62" s="73">
        <v>0</v>
      </c>
      <c r="AG62" s="52">
        <f t="shared" si="14"/>
        <v>0</v>
      </c>
      <c r="AH62" s="73">
        <v>246</v>
      </c>
      <c r="AI62" s="72">
        <v>15</v>
      </c>
      <c r="AJ62" s="53">
        <f t="shared" si="15"/>
        <v>231</v>
      </c>
    </row>
    <row r="63" spans="1:36" ht="25.5">
      <c r="A63" s="32">
        <v>43</v>
      </c>
      <c r="B63" s="62" t="s">
        <v>78</v>
      </c>
      <c r="C63" s="70">
        <v>2930.2999999999984</v>
      </c>
      <c r="D63" s="51">
        <f t="shared" si="1"/>
        <v>24588.9</v>
      </c>
      <c r="E63" s="52">
        <f t="shared" si="2"/>
        <v>24588.5</v>
      </c>
      <c r="F63" s="53">
        <f t="shared" si="3"/>
        <v>0.40000000000145519</v>
      </c>
      <c r="G63" s="73">
        <v>0</v>
      </c>
      <c r="H63" s="72">
        <v>0</v>
      </c>
      <c r="I63" s="55">
        <f t="shared" si="4"/>
        <v>0</v>
      </c>
      <c r="J63" s="72">
        <v>0</v>
      </c>
      <c r="K63" s="73">
        <v>0</v>
      </c>
      <c r="L63" s="55">
        <f t="shared" si="5"/>
        <v>0</v>
      </c>
      <c r="M63" s="72">
        <v>0</v>
      </c>
      <c r="N63" s="73">
        <v>0</v>
      </c>
      <c r="O63" s="55">
        <f t="shared" si="6"/>
        <v>0</v>
      </c>
      <c r="P63" s="73">
        <v>24588.9</v>
      </c>
      <c r="Q63" s="72">
        <v>24588.5</v>
      </c>
      <c r="R63" s="55">
        <f t="shared" si="7"/>
        <v>0.40000000000145519</v>
      </c>
      <c r="S63" s="72">
        <v>0</v>
      </c>
      <c r="T63" s="73">
        <v>0</v>
      </c>
      <c r="U63" s="56">
        <f t="shared" si="8"/>
        <v>0</v>
      </c>
      <c r="V63" s="51">
        <f t="shared" si="9"/>
        <v>27519.199999999997</v>
      </c>
      <c r="W63" s="52">
        <f t="shared" si="10"/>
        <v>25725</v>
      </c>
      <c r="X63" s="53">
        <f t="shared" si="11"/>
        <v>1794.1999999999971</v>
      </c>
      <c r="Y63" s="72">
        <v>23366.1</v>
      </c>
      <c r="Z63" s="73">
        <v>22793.5</v>
      </c>
      <c r="AA63" s="52">
        <f t="shared" si="12"/>
        <v>572.59999999999854</v>
      </c>
      <c r="AB63" s="73">
        <v>3858.1</v>
      </c>
      <c r="AC63" s="72">
        <v>2667.5</v>
      </c>
      <c r="AD63" s="52">
        <f t="shared" si="13"/>
        <v>1190.5999999999999</v>
      </c>
      <c r="AE63" s="72">
        <v>0</v>
      </c>
      <c r="AF63" s="73">
        <v>0</v>
      </c>
      <c r="AG63" s="52">
        <f t="shared" si="14"/>
        <v>0</v>
      </c>
      <c r="AH63" s="73">
        <v>295</v>
      </c>
      <c r="AI63" s="72">
        <v>264</v>
      </c>
      <c r="AJ63" s="53">
        <f t="shared" si="15"/>
        <v>31</v>
      </c>
    </row>
    <row r="64" spans="1:36">
      <c r="A64" s="32">
        <v>44</v>
      </c>
      <c r="B64" s="62" t="s">
        <v>79</v>
      </c>
      <c r="C64" s="70">
        <v>3974.2999999999984</v>
      </c>
      <c r="D64" s="51">
        <f t="shared" si="1"/>
        <v>23459.8</v>
      </c>
      <c r="E64" s="52">
        <f t="shared" si="2"/>
        <v>23348.9</v>
      </c>
      <c r="F64" s="53">
        <f t="shared" si="3"/>
        <v>110.89999999999782</v>
      </c>
      <c r="G64" s="73">
        <v>0</v>
      </c>
      <c r="H64" s="72">
        <v>0</v>
      </c>
      <c r="I64" s="55">
        <f t="shared" si="4"/>
        <v>0</v>
      </c>
      <c r="J64" s="72">
        <v>0</v>
      </c>
      <c r="K64" s="73">
        <v>0</v>
      </c>
      <c r="L64" s="55">
        <f t="shared" si="5"/>
        <v>0</v>
      </c>
      <c r="M64" s="72">
        <v>350</v>
      </c>
      <c r="N64" s="73">
        <v>240</v>
      </c>
      <c r="O64" s="55">
        <f t="shared" si="6"/>
        <v>110</v>
      </c>
      <c r="P64" s="73">
        <v>23109.8</v>
      </c>
      <c r="Q64" s="72">
        <v>23108.9</v>
      </c>
      <c r="R64" s="55">
        <f t="shared" si="7"/>
        <v>0.89999999999781721</v>
      </c>
      <c r="S64" s="72">
        <v>0</v>
      </c>
      <c r="T64" s="73">
        <v>0</v>
      </c>
      <c r="U64" s="56">
        <f t="shared" si="8"/>
        <v>0</v>
      </c>
      <c r="V64" s="51">
        <f t="shared" si="9"/>
        <v>27434.1</v>
      </c>
      <c r="W64" s="52">
        <f t="shared" si="10"/>
        <v>23132.9</v>
      </c>
      <c r="X64" s="53">
        <f t="shared" si="11"/>
        <v>4301.1999999999971</v>
      </c>
      <c r="Y64" s="72">
        <v>23069.1</v>
      </c>
      <c r="Z64" s="73">
        <v>21939.7</v>
      </c>
      <c r="AA64" s="52">
        <f t="shared" si="12"/>
        <v>1129.3999999999978</v>
      </c>
      <c r="AB64" s="73">
        <v>3865</v>
      </c>
      <c r="AC64" s="72">
        <v>1187.2</v>
      </c>
      <c r="AD64" s="52">
        <f t="shared" si="13"/>
        <v>2677.8</v>
      </c>
      <c r="AE64" s="72">
        <v>0</v>
      </c>
      <c r="AF64" s="73">
        <v>0</v>
      </c>
      <c r="AG64" s="52">
        <f t="shared" si="14"/>
        <v>0</v>
      </c>
      <c r="AH64" s="73">
        <v>500</v>
      </c>
      <c r="AI64" s="72">
        <v>6</v>
      </c>
      <c r="AJ64" s="53">
        <f t="shared" si="15"/>
        <v>494</v>
      </c>
    </row>
    <row r="65" spans="1:36">
      <c r="A65" s="32">
        <v>45</v>
      </c>
      <c r="B65" s="62" t="s">
        <v>80</v>
      </c>
      <c r="C65" s="70">
        <v>3831.0999999999985</v>
      </c>
      <c r="D65" s="51">
        <f t="shared" si="1"/>
        <v>27533.200000000001</v>
      </c>
      <c r="E65" s="52">
        <f t="shared" si="2"/>
        <v>27532.3</v>
      </c>
      <c r="F65" s="53">
        <f t="shared" si="3"/>
        <v>0.90000000000145519</v>
      </c>
      <c r="G65" s="73">
        <v>0</v>
      </c>
      <c r="H65" s="72">
        <v>0</v>
      </c>
      <c r="I65" s="55">
        <f t="shared" si="4"/>
        <v>0</v>
      </c>
      <c r="J65" s="72">
        <v>0</v>
      </c>
      <c r="K65" s="73">
        <v>0</v>
      </c>
      <c r="L65" s="55">
        <f t="shared" si="5"/>
        <v>0</v>
      </c>
      <c r="M65" s="72">
        <v>0</v>
      </c>
      <c r="N65" s="73">
        <v>0</v>
      </c>
      <c r="O65" s="55">
        <f t="shared" si="6"/>
        <v>0</v>
      </c>
      <c r="P65" s="73">
        <v>27533.200000000001</v>
      </c>
      <c r="Q65" s="72">
        <v>27532.3</v>
      </c>
      <c r="R65" s="55">
        <f t="shared" si="7"/>
        <v>0.90000000000145519</v>
      </c>
      <c r="S65" s="72">
        <v>0</v>
      </c>
      <c r="T65" s="73">
        <v>0</v>
      </c>
      <c r="U65" s="56">
        <f t="shared" si="8"/>
        <v>0</v>
      </c>
      <c r="V65" s="51">
        <f t="shared" si="9"/>
        <v>31364.3</v>
      </c>
      <c r="W65" s="52">
        <f t="shared" si="10"/>
        <v>25141.8</v>
      </c>
      <c r="X65" s="53">
        <f t="shared" si="11"/>
        <v>6222.5</v>
      </c>
      <c r="Y65" s="72">
        <v>26165.4</v>
      </c>
      <c r="Z65" s="73">
        <v>22716</v>
      </c>
      <c r="AA65" s="52">
        <f t="shared" si="12"/>
        <v>3449.4000000000015</v>
      </c>
      <c r="AB65" s="73">
        <v>4135.3</v>
      </c>
      <c r="AC65" s="72">
        <v>2410.8000000000002</v>
      </c>
      <c r="AD65" s="52">
        <f t="shared" si="13"/>
        <v>1724.5</v>
      </c>
      <c r="AE65" s="72">
        <v>0</v>
      </c>
      <c r="AF65" s="73">
        <v>0</v>
      </c>
      <c r="AG65" s="52">
        <f t="shared" si="14"/>
        <v>0</v>
      </c>
      <c r="AH65" s="73">
        <v>1063.5999999999999</v>
      </c>
      <c r="AI65" s="72">
        <v>15</v>
      </c>
      <c r="AJ65" s="53">
        <f t="shared" si="15"/>
        <v>1048.5999999999999</v>
      </c>
    </row>
    <row r="66" spans="1:36">
      <c r="A66" s="32">
        <v>46</v>
      </c>
      <c r="B66" s="62" t="s">
        <v>81</v>
      </c>
      <c r="C66" s="70">
        <v>11945.799999999992</v>
      </c>
      <c r="D66" s="51">
        <f t="shared" si="1"/>
        <v>32752.600000000002</v>
      </c>
      <c r="E66" s="52">
        <f t="shared" si="2"/>
        <v>32643.9</v>
      </c>
      <c r="F66" s="53">
        <f t="shared" si="3"/>
        <v>108.70000000000073</v>
      </c>
      <c r="G66" s="73">
        <v>0</v>
      </c>
      <c r="H66" s="72">
        <v>0</v>
      </c>
      <c r="I66" s="55">
        <f t="shared" si="4"/>
        <v>0</v>
      </c>
      <c r="J66" s="72">
        <v>0</v>
      </c>
      <c r="K66" s="73">
        <v>0</v>
      </c>
      <c r="L66" s="55">
        <f t="shared" si="5"/>
        <v>0</v>
      </c>
      <c r="M66" s="72">
        <v>707.9</v>
      </c>
      <c r="N66" s="73">
        <v>600</v>
      </c>
      <c r="O66" s="55">
        <f t="shared" si="6"/>
        <v>107.89999999999998</v>
      </c>
      <c r="P66" s="73">
        <v>32044.7</v>
      </c>
      <c r="Q66" s="72">
        <v>32043.9</v>
      </c>
      <c r="R66" s="55">
        <f t="shared" si="7"/>
        <v>0.7999999999992724</v>
      </c>
      <c r="S66" s="72">
        <v>0</v>
      </c>
      <c r="T66" s="73">
        <v>0</v>
      </c>
      <c r="U66" s="56">
        <f t="shared" si="8"/>
        <v>0</v>
      </c>
      <c r="V66" s="51">
        <f t="shared" si="9"/>
        <v>44698.400000000001</v>
      </c>
      <c r="W66" s="52">
        <f t="shared" si="10"/>
        <v>31501.1</v>
      </c>
      <c r="X66" s="53">
        <f t="shared" si="11"/>
        <v>13197.300000000003</v>
      </c>
      <c r="Y66" s="72">
        <v>33638.400000000001</v>
      </c>
      <c r="Z66" s="73">
        <v>29326</v>
      </c>
      <c r="AA66" s="52">
        <f t="shared" si="12"/>
        <v>4312.4000000000015</v>
      </c>
      <c r="AB66" s="73">
        <v>9460</v>
      </c>
      <c r="AC66" s="72">
        <v>2147.8000000000002</v>
      </c>
      <c r="AD66" s="52">
        <f t="shared" si="13"/>
        <v>7312.2</v>
      </c>
      <c r="AE66" s="72">
        <v>0</v>
      </c>
      <c r="AF66" s="73">
        <v>0</v>
      </c>
      <c r="AG66" s="52">
        <f t="shared" si="14"/>
        <v>0</v>
      </c>
      <c r="AH66" s="73">
        <v>1600</v>
      </c>
      <c r="AI66" s="72">
        <v>27.3</v>
      </c>
      <c r="AJ66" s="53">
        <f t="shared" si="15"/>
        <v>1572.7</v>
      </c>
    </row>
    <row r="67" spans="1:36" ht="25.5">
      <c r="A67" s="32">
        <v>47</v>
      </c>
      <c r="B67" s="63" t="s">
        <v>82</v>
      </c>
      <c r="C67" s="70">
        <v>10897.500000000009</v>
      </c>
      <c r="D67" s="51">
        <f t="shared" si="1"/>
        <v>48987.3</v>
      </c>
      <c r="E67" s="52">
        <f t="shared" si="2"/>
        <v>48987</v>
      </c>
      <c r="F67" s="53">
        <f t="shared" si="3"/>
        <v>0.30000000000291038</v>
      </c>
      <c r="G67" s="73">
        <v>0</v>
      </c>
      <c r="H67" s="72">
        <v>0</v>
      </c>
      <c r="I67" s="55">
        <f t="shared" si="4"/>
        <v>0</v>
      </c>
      <c r="J67" s="72">
        <v>0</v>
      </c>
      <c r="K67" s="73">
        <v>0</v>
      </c>
      <c r="L67" s="55">
        <f t="shared" si="5"/>
        <v>0</v>
      </c>
      <c r="M67" s="72">
        <v>0</v>
      </c>
      <c r="N67" s="73">
        <v>0</v>
      </c>
      <c r="O67" s="55">
        <f t="shared" si="6"/>
        <v>0</v>
      </c>
      <c r="P67" s="73">
        <v>48987.3</v>
      </c>
      <c r="Q67" s="72">
        <v>48987</v>
      </c>
      <c r="R67" s="55">
        <f t="shared" si="7"/>
        <v>0.30000000000291038</v>
      </c>
      <c r="S67" s="72">
        <v>0</v>
      </c>
      <c r="T67" s="73">
        <v>0</v>
      </c>
      <c r="U67" s="56">
        <f t="shared" si="8"/>
        <v>0</v>
      </c>
      <c r="V67" s="51">
        <f t="shared" si="9"/>
        <v>59884.800000000003</v>
      </c>
      <c r="W67" s="52">
        <f t="shared" si="10"/>
        <v>49191.199999999997</v>
      </c>
      <c r="X67" s="53">
        <f t="shared" si="11"/>
        <v>10693.600000000006</v>
      </c>
      <c r="Y67" s="72">
        <v>47214.8</v>
      </c>
      <c r="Z67" s="73">
        <v>44559.1</v>
      </c>
      <c r="AA67" s="52">
        <f t="shared" si="12"/>
        <v>2655.7000000000044</v>
      </c>
      <c r="AB67" s="73">
        <v>10750</v>
      </c>
      <c r="AC67" s="72">
        <v>4585.2</v>
      </c>
      <c r="AD67" s="52">
        <f t="shared" si="13"/>
        <v>6164.8</v>
      </c>
      <c r="AE67" s="72">
        <v>0</v>
      </c>
      <c r="AF67" s="73">
        <v>0</v>
      </c>
      <c r="AG67" s="52">
        <f t="shared" si="14"/>
        <v>0</v>
      </c>
      <c r="AH67" s="73">
        <v>1920</v>
      </c>
      <c r="AI67" s="72">
        <v>46.9</v>
      </c>
      <c r="AJ67" s="53">
        <f t="shared" si="15"/>
        <v>1873.1</v>
      </c>
    </row>
    <row r="68" spans="1:36" ht="25.5">
      <c r="A68" s="32">
        <v>48</v>
      </c>
      <c r="B68" s="63" t="s">
        <v>83</v>
      </c>
      <c r="C68" s="70">
        <v>9729.5000000000146</v>
      </c>
      <c r="D68" s="51">
        <f t="shared" si="1"/>
        <v>43429.9</v>
      </c>
      <c r="E68" s="52">
        <f t="shared" si="2"/>
        <v>43429.4</v>
      </c>
      <c r="F68" s="53">
        <f t="shared" si="3"/>
        <v>0.5</v>
      </c>
      <c r="G68" s="73">
        <v>0</v>
      </c>
      <c r="H68" s="72">
        <v>0</v>
      </c>
      <c r="I68" s="55">
        <f t="shared" si="4"/>
        <v>0</v>
      </c>
      <c r="J68" s="72">
        <v>0</v>
      </c>
      <c r="K68" s="73">
        <v>0</v>
      </c>
      <c r="L68" s="55">
        <f t="shared" si="5"/>
        <v>0</v>
      </c>
      <c r="M68" s="72">
        <v>0</v>
      </c>
      <c r="N68" s="73">
        <v>0</v>
      </c>
      <c r="O68" s="55">
        <f t="shared" si="6"/>
        <v>0</v>
      </c>
      <c r="P68" s="73">
        <v>43429.9</v>
      </c>
      <c r="Q68" s="72">
        <v>43429.4</v>
      </c>
      <c r="R68" s="55">
        <f t="shared" si="7"/>
        <v>0.5</v>
      </c>
      <c r="S68" s="72">
        <v>0</v>
      </c>
      <c r="T68" s="73">
        <v>0</v>
      </c>
      <c r="U68" s="56">
        <f t="shared" si="8"/>
        <v>0</v>
      </c>
      <c r="V68" s="51">
        <f t="shared" si="9"/>
        <v>53159.4</v>
      </c>
      <c r="W68" s="52">
        <f t="shared" si="10"/>
        <v>41123.9</v>
      </c>
      <c r="X68" s="53">
        <f t="shared" si="11"/>
        <v>12035.5</v>
      </c>
      <c r="Y68" s="72">
        <v>40400</v>
      </c>
      <c r="Z68" s="73">
        <v>37215.800000000003</v>
      </c>
      <c r="AA68" s="52">
        <f t="shared" si="12"/>
        <v>3184.1999999999971</v>
      </c>
      <c r="AB68" s="73">
        <v>10080</v>
      </c>
      <c r="AC68" s="72">
        <v>3022.1</v>
      </c>
      <c r="AD68" s="52">
        <f t="shared" si="13"/>
        <v>7057.9</v>
      </c>
      <c r="AE68" s="72">
        <v>0</v>
      </c>
      <c r="AF68" s="73">
        <v>0</v>
      </c>
      <c r="AG68" s="52">
        <f t="shared" si="14"/>
        <v>0</v>
      </c>
      <c r="AH68" s="73">
        <v>2679.4</v>
      </c>
      <c r="AI68" s="72">
        <v>886</v>
      </c>
      <c r="AJ68" s="53">
        <f t="shared" si="15"/>
        <v>1793.4</v>
      </c>
    </row>
    <row r="69" spans="1:36" ht="25.5">
      <c r="A69" s="32">
        <v>49</v>
      </c>
      <c r="B69" s="63" t="s">
        <v>84</v>
      </c>
      <c r="C69" s="70">
        <v>63568.200000000012</v>
      </c>
      <c r="D69" s="51">
        <f t="shared" si="1"/>
        <v>96615</v>
      </c>
      <c r="E69" s="52">
        <f t="shared" si="2"/>
        <v>95818.8</v>
      </c>
      <c r="F69" s="53">
        <f t="shared" si="3"/>
        <v>796.19999999999709</v>
      </c>
      <c r="G69" s="73">
        <v>0</v>
      </c>
      <c r="H69" s="72">
        <v>0</v>
      </c>
      <c r="I69" s="55">
        <f t="shared" si="4"/>
        <v>0</v>
      </c>
      <c r="J69" s="72">
        <v>0</v>
      </c>
      <c r="K69" s="73">
        <v>0</v>
      </c>
      <c r="L69" s="55">
        <f t="shared" si="5"/>
        <v>0</v>
      </c>
      <c r="M69" s="72">
        <v>857</v>
      </c>
      <c r="N69" s="73">
        <v>0</v>
      </c>
      <c r="O69" s="55">
        <f t="shared" si="6"/>
        <v>857</v>
      </c>
      <c r="P69" s="73">
        <v>95758</v>
      </c>
      <c r="Q69" s="72">
        <v>95757.6</v>
      </c>
      <c r="R69" s="55">
        <f t="shared" si="7"/>
        <v>0.39999999999417923</v>
      </c>
      <c r="S69" s="72">
        <v>0</v>
      </c>
      <c r="T69" s="73">
        <v>61.2</v>
      </c>
      <c r="U69" s="56">
        <f t="shared" si="8"/>
        <v>-61.2</v>
      </c>
      <c r="V69" s="51">
        <f t="shared" si="9"/>
        <v>160183.20000000001</v>
      </c>
      <c r="W69" s="52">
        <f t="shared" si="10"/>
        <v>93676.5</v>
      </c>
      <c r="X69" s="53">
        <f t="shared" si="11"/>
        <v>66506.700000000012</v>
      </c>
      <c r="Y69" s="72">
        <v>88000</v>
      </c>
      <c r="Z69" s="73">
        <v>82705.3</v>
      </c>
      <c r="AA69" s="52">
        <f t="shared" si="12"/>
        <v>5294.6999999999971</v>
      </c>
      <c r="AB69" s="73">
        <v>20190</v>
      </c>
      <c r="AC69" s="72">
        <v>7624.4</v>
      </c>
      <c r="AD69" s="52">
        <f t="shared" si="13"/>
        <v>12565.6</v>
      </c>
      <c r="AE69" s="72">
        <v>0</v>
      </c>
      <c r="AF69" s="73">
        <v>0</v>
      </c>
      <c r="AG69" s="52">
        <f t="shared" si="14"/>
        <v>0</v>
      </c>
      <c r="AH69" s="73">
        <v>51993.2</v>
      </c>
      <c r="AI69" s="72">
        <v>3346.8</v>
      </c>
      <c r="AJ69" s="53">
        <f t="shared" si="15"/>
        <v>48646.399999999994</v>
      </c>
    </row>
    <row r="70" spans="1:36" ht="25.5">
      <c r="A70" s="32">
        <v>50</v>
      </c>
      <c r="B70" s="63" t="s">
        <v>85</v>
      </c>
      <c r="C70" s="70">
        <v>9172.300000000012</v>
      </c>
      <c r="D70" s="51">
        <f t="shared" si="1"/>
        <v>44275</v>
      </c>
      <c r="E70" s="52">
        <f t="shared" si="2"/>
        <v>44275</v>
      </c>
      <c r="F70" s="53">
        <f t="shared" si="3"/>
        <v>0</v>
      </c>
      <c r="G70" s="73">
        <v>0</v>
      </c>
      <c r="H70" s="72">
        <v>0</v>
      </c>
      <c r="I70" s="55">
        <f t="shared" si="4"/>
        <v>0</v>
      </c>
      <c r="J70" s="72">
        <v>0</v>
      </c>
      <c r="K70" s="73">
        <v>0</v>
      </c>
      <c r="L70" s="55">
        <f t="shared" si="5"/>
        <v>0</v>
      </c>
      <c r="M70" s="72">
        <v>0</v>
      </c>
      <c r="N70" s="73">
        <v>0</v>
      </c>
      <c r="O70" s="55">
        <f t="shared" si="6"/>
        <v>0</v>
      </c>
      <c r="P70" s="73">
        <v>44275</v>
      </c>
      <c r="Q70" s="72">
        <v>44275</v>
      </c>
      <c r="R70" s="55">
        <f t="shared" si="7"/>
        <v>0</v>
      </c>
      <c r="S70" s="72">
        <v>0</v>
      </c>
      <c r="T70" s="73">
        <v>0</v>
      </c>
      <c r="U70" s="56">
        <f t="shared" si="8"/>
        <v>0</v>
      </c>
      <c r="V70" s="51">
        <f t="shared" si="9"/>
        <v>53447.3</v>
      </c>
      <c r="W70" s="52">
        <f t="shared" si="10"/>
        <v>46502.899999999994</v>
      </c>
      <c r="X70" s="53">
        <f t="shared" si="11"/>
        <v>6944.4000000000087</v>
      </c>
      <c r="Y70" s="72">
        <v>43827.3</v>
      </c>
      <c r="Z70" s="72">
        <v>39901.199999999997</v>
      </c>
      <c r="AA70" s="52">
        <f t="shared" si="12"/>
        <v>3926.1000000000058</v>
      </c>
      <c r="AB70" s="73">
        <v>8310</v>
      </c>
      <c r="AC70" s="72">
        <v>5724.5</v>
      </c>
      <c r="AD70" s="52">
        <f t="shared" si="13"/>
        <v>2585.5</v>
      </c>
      <c r="AE70" s="72">
        <v>0</v>
      </c>
      <c r="AF70" s="73">
        <v>0</v>
      </c>
      <c r="AG70" s="52">
        <f t="shared" si="14"/>
        <v>0</v>
      </c>
      <c r="AH70" s="73">
        <v>1310</v>
      </c>
      <c r="AI70" s="72">
        <v>877.2</v>
      </c>
      <c r="AJ70" s="53">
        <f t="shared" si="15"/>
        <v>432.79999999999995</v>
      </c>
    </row>
    <row r="71" spans="1:36" ht="25.5">
      <c r="A71" s="32">
        <v>51</v>
      </c>
      <c r="B71" s="63" t="s">
        <v>86</v>
      </c>
      <c r="C71" s="70">
        <v>3251.3999999999851</v>
      </c>
      <c r="D71" s="51">
        <f t="shared" si="1"/>
        <v>34187.699999999997</v>
      </c>
      <c r="E71" s="52">
        <f t="shared" si="2"/>
        <v>34213.199999999997</v>
      </c>
      <c r="F71" s="53">
        <f t="shared" si="3"/>
        <v>-25.5</v>
      </c>
      <c r="G71" s="73">
        <v>0</v>
      </c>
      <c r="H71" s="72">
        <v>0</v>
      </c>
      <c r="I71" s="55">
        <f t="shared" si="4"/>
        <v>0</v>
      </c>
      <c r="J71" s="72">
        <v>0</v>
      </c>
      <c r="K71" s="73">
        <v>0</v>
      </c>
      <c r="L71" s="55">
        <f t="shared" si="5"/>
        <v>0</v>
      </c>
      <c r="M71" s="72">
        <v>0</v>
      </c>
      <c r="N71" s="73">
        <v>0</v>
      </c>
      <c r="O71" s="55">
        <f t="shared" si="6"/>
        <v>0</v>
      </c>
      <c r="P71" s="73">
        <v>34187.699999999997</v>
      </c>
      <c r="Q71" s="72">
        <v>34213.199999999997</v>
      </c>
      <c r="R71" s="55">
        <f t="shared" si="7"/>
        <v>-25.5</v>
      </c>
      <c r="S71" s="72">
        <v>0</v>
      </c>
      <c r="T71" s="73">
        <v>0</v>
      </c>
      <c r="U71" s="56">
        <f t="shared" si="8"/>
        <v>0</v>
      </c>
      <c r="V71" s="51">
        <f t="shared" si="9"/>
        <v>37439.1</v>
      </c>
      <c r="W71" s="52">
        <f t="shared" si="10"/>
        <v>34810.1</v>
      </c>
      <c r="X71" s="53">
        <f t="shared" si="11"/>
        <v>2629</v>
      </c>
      <c r="Y71" s="72">
        <v>30490.400000000001</v>
      </c>
      <c r="Z71" s="73">
        <v>29166.2</v>
      </c>
      <c r="AA71" s="52">
        <f t="shared" si="12"/>
        <v>1324.2000000000007</v>
      </c>
      <c r="AB71" s="73">
        <v>5184.7</v>
      </c>
      <c r="AC71" s="72">
        <v>3979.3</v>
      </c>
      <c r="AD71" s="52">
        <f t="shared" si="13"/>
        <v>1205.3999999999996</v>
      </c>
      <c r="AE71" s="72">
        <v>0</v>
      </c>
      <c r="AF71" s="73">
        <v>0</v>
      </c>
      <c r="AG71" s="52">
        <f t="shared" si="14"/>
        <v>0</v>
      </c>
      <c r="AH71" s="73">
        <v>1764</v>
      </c>
      <c r="AI71" s="72">
        <v>1664.6</v>
      </c>
      <c r="AJ71" s="53">
        <f t="shared" si="15"/>
        <v>99.400000000000091</v>
      </c>
    </row>
    <row r="72" spans="1:36" ht="25.5">
      <c r="A72" s="32">
        <v>52</v>
      </c>
      <c r="B72" s="63" t="s">
        <v>87</v>
      </c>
      <c r="C72" s="70">
        <v>10697.6</v>
      </c>
      <c r="D72" s="51">
        <f t="shared" si="1"/>
        <v>63591.1</v>
      </c>
      <c r="E72" s="52">
        <f t="shared" si="2"/>
        <v>63578.6</v>
      </c>
      <c r="F72" s="53">
        <f t="shared" si="3"/>
        <v>12.5</v>
      </c>
      <c r="G72" s="73">
        <v>0</v>
      </c>
      <c r="H72" s="72">
        <v>0</v>
      </c>
      <c r="I72" s="55">
        <f t="shared" si="4"/>
        <v>0</v>
      </c>
      <c r="J72" s="72">
        <v>24</v>
      </c>
      <c r="K72" s="73">
        <v>12</v>
      </c>
      <c r="L72" s="55">
        <f t="shared" si="5"/>
        <v>12</v>
      </c>
      <c r="M72" s="72">
        <v>0</v>
      </c>
      <c r="N72" s="73">
        <v>0</v>
      </c>
      <c r="O72" s="55">
        <f t="shared" si="6"/>
        <v>0</v>
      </c>
      <c r="P72" s="73">
        <v>63567.1</v>
      </c>
      <c r="Q72" s="72">
        <v>63566.6</v>
      </c>
      <c r="R72" s="55">
        <f t="shared" si="7"/>
        <v>0.5</v>
      </c>
      <c r="S72" s="72">
        <v>0</v>
      </c>
      <c r="T72" s="73">
        <v>0</v>
      </c>
      <c r="U72" s="56">
        <f t="shared" si="8"/>
        <v>0</v>
      </c>
      <c r="V72" s="51">
        <f t="shared" si="9"/>
        <v>74288.7</v>
      </c>
      <c r="W72" s="52">
        <f t="shared" si="10"/>
        <v>64577.4</v>
      </c>
      <c r="X72" s="53">
        <f t="shared" si="11"/>
        <v>9711.2999999999956</v>
      </c>
      <c r="Y72" s="72">
        <v>61868.7</v>
      </c>
      <c r="Z72" s="73">
        <v>57137.1</v>
      </c>
      <c r="AA72" s="52">
        <f t="shared" si="12"/>
        <v>4731.5999999999985</v>
      </c>
      <c r="AB72" s="73">
        <v>10070</v>
      </c>
      <c r="AC72" s="72">
        <v>6281.4</v>
      </c>
      <c r="AD72" s="52">
        <f t="shared" si="13"/>
        <v>3788.6000000000004</v>
      </c>
      <c r="AE72" s="72">
        <v>20</v>
      </c>
      <c r="AF72" s="73">
        <v>0</v>
      </c>
      <c r="AG72" s="52">
        <f t="shared" si="14"/>
        <v>20</v>
      </c>
      <c r="AH72" s="73">
        <v>2330</v>
      </c>
      <c r="AI72" s="72">
        <v>1158.9000000000001</v>
      </c>
      <c r="AJ72" s="53">
        <f t="shared" si="15"/>
        <v>1171.0999999999999</v>
      </c>
    </row>
    <row r="73" spans="1:36" ht="25.5">
      <c r="A73" s="32">
        <v>53</v>
      </c>
      <c r="B73" s="63" t="s">
        <v>88</v>
      </c>
      <c r="C73" s="70">
        <v>5116.8999999999969</v>
      </c>
      <c r="D73" s="51">
        <f t="shared" si="1"/>
        <v>37909.300000000003</v>
      </c>
      <c r="E73" s="52">
        <f t="shared" si="2"/>
        <v>37782.1</v>
      </c>
      <c r="F73" s="53">
        <f t="shared" si="3"/>
        <v>127.20000000000437</v>
      </c>
      <c r="G73" s="73">
        <v>0</v>
      </c>
      <c r="H73" s="72">
        <v>0</v>
      </c>
      <c r="I73" s="55">
        <f t="shared" si="4"/>
        <v>0</v>
      </c>
      <c r="J73" s="72">
        <v>0</v>
      </c>
      <c r="K73" s="73">
        <v>0</v>
      </c>
      <c r="L73" s="55">
        <f t="shared" si="5"/>
        <v>0</v>
      </c>
      <c r="M73" s="72">
        <v>57</v>
      </c>
      <c r="N73" s="73">
        <v>0</v>
      </c>
      <c r="O73" s="55">
        <f t="shared" si="6"/>
        <v>57</v>
      </c>
      <c r="P73" s="73">
        <v>37735.800000000003</v>
      </c>
      <c r="Q73" s="72">
        <v>37735.5</v>
      </c>
      <c r="R73" s="55">
        <f t="shared" si="7"/>
        <v>0.30000000000291038</v>
      </c>
      <c r="S73" s="72">
        <v>116.5</v>
      </c>
      <c r="T73" s="73">
        <v>46.6</v>
      </c>
      <c r="U73" s="56">
        <f t="shared" si="8"/>
        <v>69.900000000000006</v>
      </c>
      <c r="V73" s="51">
        <f t="shared" si="9"/>
        <v>43026.2</v>
      </c>
      <c r="W73" s="52">
        <f t="shared" si="10"/>
        <v>37962.199999999997</v>
      </c>
      <c r="X73" s="53">
        <f t="shared" si="11"/>
        <v>5064</v>
      </c>
      <c r="Y73" s="72">
        <v>36376.199999999997</v>
      </c>
      <c r="Z73" s="73">
        <v>34005.1</v>
      </c>
      <c r="AA73" s="52">
        <f t="shared" si="12"/>
        <v>2371.0999999999985</v>
      </c>
      <c r="AB73" s="73">
        <v>5630</v>
      </c>
      <c r="AC73" s="72">
        <v>3356.5</v>
      </c>
      <c r="AD73" s="52">
        <f t="shared" si="13"/>
        <v>2273.5</v>
      </c>
      <c r="AE73" s="72">
        <v>50</v>
      </c>
      <c r="AF73" s="73">
        <v>0</v>
      </c>
      <c r="AG73" s="52">
        <f t="shared" si="14"/>
        <v>50</v>
      </c>
      <c r="AH73" s="73">
        <v>970</v>
      </c>
      <c r="AI73" s="72">
        <v>600.6</v>
      </c>
      <c r="AJ73" s="53">
        <f t="shared" si="15"/>
        <v>369.4</v>
      </c>
    </row>
    <row r="74" spans="1:36" ht="25.5">
      <c r="A74" s="32">
        <v>54</v>
      </c>
      <c r="B74" s="63" t="s">
        <v>89</v>
      </c>
      <c r="C74" s="70">
        <v>28775.599999999999</v>
      </c>
      <c r="D74" s="51">
        <f t="shared" si="1"/>
        <v>78971.700000000012</v>
      </c>
      <c r="E74" s="52">
        <f t="shared" si="2"/>
        <v>78763.199999999997</v>
      </c>
      <c r="F74" s="53">
        <f t="shared" si="3"/>
        <v>208.50000000001455</v>
      </c>
      <c r="G74" s="73">
        <v>0</v>
      </c>
      <c r="H74" s="72">
        <v>0</v>
      </c>
      <c r="I74" s="55">
        <f t="shared" si="4"/>
        <v>0</v>
      </c>
      <c r="J74" s="72">
        <v>0</v>
      </c>
      <c r="K74" s="73">
        <v>0</v>
      </c>
      <c r="L74" s="55">
        <f t="shared" si="5"/>
        <v>0</v>
      </c>
      <c r="M74" s="72">
        <v>208.1</v>
      </c>
      <c r="N74" s="73">
        <v>0</v>
      </c>
      <c r="O74" s="55">
        <f t="shared" si="6"/>
        <v>208.1</v>
      </c>
      <c r="P74" s="73">
        <v>78763.600000000006</v>
      </c>
      <c r="Q74" s="72">
        <v>78763.199999999997</v>
      </c>
      <c r="R74" s="55">
        <f t="shared" si="7"/>
        <v>0.40000000000873115</v>
      </c>
      <c r="S74" s="72">
        <v>0</v>
      </c>
      <c r="T74" s="73">
        <v>0</v>
      </c>
      <c r="U74" s="56">
        <f t="shared" si="8"/>
        <v>0</v>
      </c>
      <c r="V74" s="51">
        <f t="shared" si="9"/>
        <v>107747.3</v>
      </c>
      <c r="W74" s="52">
        <f t="shared" si="10"/>
        <v>61640</v>
      </c>
      <c r="X74" s="53">
        <f t="shared" si="11"/>
        <v>46107.3</v>
      </c>
      <c r="Y74" s="72">
        <v>77677.3</v>
      </c>
      <c r="Z74" s="73">
        <v>57058.2</v>
      </c>
      <c r="AA74" s="52">
        <f t="shared" si="12"/>
        <v>20619.100000000006</v>
      </c>
      <c r="AB74" s="73">
        <v>10510</v>
      </c>
      <c r="AC74" s="72">
        <v>4273.3</v>
      </c>
      <c r="AD74" s="52">
        <f t="shared" si="13"/>
        <v>6236.7</v>
      </c>
      <c r="AE74" s="72">
        <v>0</v>
      </c>
      <c r="AF74" s="73">
        <v>0</v>
      </c>
      <c r="AG74" s="52">
        <f t="shared" si="14"/>
        <v>0</v>
      </c>
      <c r="AH74" s="73">
        <v>19560</v>
      </c>
      <c r="AI74" s="72">
        <v>308.5</v>
      </c>
      <c r="AJ74" s="53">
        <f t="shared" si="15"/>
        <v>19251.5</v>
      </c>
    </row>
    <row r="75" spans="1:36" ht="25.5">
      <c r="A75" s="32">
        <v>55</v>
      </c>
      <c r="B75" s="63" t="s">
        <v>90</v>
      </c>
      <c r="C75" s="70">
        <v>11670.400000000009</v>
      </c>
      <c r="D75" s="51">
        <f t="shared" si="1"/>
        <v>60355.8</v>
      </c>
      <c r="E75" s="52">
        <f t="shared" si="2"/>
        <v>60355.199999999997</v>
      </c>
      <c r="F75" s="53">
        <f t="shared" si="3"/>
        <v>0.60000000000582077</v>
      </c>
      <c r="G75" s="73">
        <v>0</v>
      </c>
      <c r="H75" s="72">
        <v>0</v>
      </c>
      <c r="I75" s="55">
        <f t="shared" si="4"/>
        <v>0</v>
      </c>
      <c r="J75" s="72">
        <v>250</v>
      </c>
      <c r="K75" s="73">
        <v>250</v>
      </c>
      <c r="L75" s="55">
        <f t="shared" si="5"/>
        <v>0</v>
      </c>
      <c r="M75" s="72">
        <v>0</v>
      </c>
      <c r="N75" s="73">
        <v>0</v>
      </c>
      <c r="O75" s="55">
        <f t="shared" si="6"/>
        <v>0</v>
      </c>
      <c r="P75" s="73">
        <v>60015.8</v>
      </c>
      <c r="Q75" s="72">
        <v>60015.199999999997</v>
      </c>
      <c r="R75" s="55">
        <f t="shared" si="7"/>
        <v>0.60000000000582077</v>
      </c>
      <c r="S75" s="72">
        <v>90</v>
      </c>
      <c r="T75" s="73">
        <v>90</v>
      </c>
      <c r="U75" s="56">
        <f t="shared" si="8"/>
        <v>0</v>
      </c>
      <c r="V75" s="51">
        <f t="shared" si="9"/>
        <v>72026.2</v>
      </c>
      <c r="W75" s="52">
        <f t="shared" si="10"/>
        <v>49043.399999999994</v>
      </c>
      <c r="X75" s="53">
        <f t="shared" si="11"/>
        <v>22982.800000000003</v>
      </c>
      <c r="Y75" s="72">
        <v>47950</v>
      </c>
      <c r="Z75" s="73">
        <v>44754.2</v>
      </c>
      <c r="AA75" s="52">
        <f t="shared" si="12"/>
        <v>3195.8000000000029</v>
      </c>
      <c r="AB75" s="73">
        <v>7230</v>
      </c>
      <c r="AC75" s="72">
        <v>2441.6</v>
      </c>
      <c r="AD75" s="52">
        <f t="shared" si="13"/>
        <v>4788.3999999999996</v>
      </c>
      <c r="AE75" s="72">
        <v>0</v>
      </c>
      <c r="AF75" s="73">
        <v>0</v>
      </c>
      <c r="AG75" s="52">
        <f t="shared" si="14"/>
        <v>0</v>
      </c>
      <c r="AH75" s="73">
        <v>16846.2</v>
      </c>
      <c r="AI75" s="72">
        <v>1847.6</v>
      </c>
      <c r="AJ75" s="53">
        <f t="shared" si="15"/>
        <v>14998.6</v>
      </c>
    </row>
    <row r="76" spans="1:36">
      <c r="A76" s="32">
        <v>56</v>
      </c>
      <c r="B76" s="62" t="s">
        <v>91</v>
      </c>
      <c r="C76" s="70">
        <v>5906.2000000000025</v>
      </c>
      <c r="D76" s="51">
        <f t="shared" si="1"/>
        <v>23013.9</v>
      </c>
      <c r="E76" s="52">
        <f t="shared" si="2"/>
        <v>23013.8</v>
      </c>
      <c r="F76" s="53">
        <f t="shared" si="3"/>
        <v>0.10000000000218279</v>
      </c>
      <c r="G76" s="73">
        <v>0</v>
      </c>
      <c r="H76" s="72">
        <v>0</v>
      </c>
      <c r="I76" s="55">
        <f t="shared" si="4"/>
        <v>0</v>
      </c>
      <c r="J76" s="72">
        <v>0</v>
      </c>
      <c r="K76" s="73">
        <v>0</v>
      </c>
      <c r="L76" s="55">
        <f t="shared" si="5"/>
        <v>0</v>
      </c>
      <c r="M76" s="72">
        <v>0</v>
      </c>
      <c r="N76" s="73">
        <v>0</v>
      </c>
      <c r="O76" s="55">
        <f t="shared" si="6"/>
        <v>0</v>
      </c>
      <c r="P76" s="73">
        <v>23013.9</v>
      </c>
      <c r="Q76" s="72">
        <v>23013.8</v>
      </c>
      <c r="R76" s="55">
        <f t="shared" si="7"/>
        <v>0.10000000000218279</v>
      </c>
      <c r="S76" s="72">
        <v>0</v>
      </c>
      <c r="T76" s="73">
        <v>0</v>
      </c>
      <c r="U76" s="56">
        <f t="shared" si="8"/>
        <v>0</v>
      </c>
      <c r="V76" s="51">
        <f t="shared" si="9"/>
        <v>28920.1</v>
      </c>
      <c r="W76" s="52">
        <f t="shared" si="10"/>
        <v>23349.5</v>
      </c>
      <c r="X76" s="53">
        <f t="shared" si="11"/>
        <v>5570.5999999999985</v>
      </c>
      <c r="Y76" s="72">
        <v>23780.1</v>
      </c>
      <c r="Z76" s="73">
        <v>22108.400000000001</v>
      </c>
      <c r="AA76" s="52">
        <f t="shared" si="12"/>
        <v>1671.6999999999971</v>
      </c>
      <c r="AB76" s="73">
        <v>3670</v>
      </c>
      <c r="AC76" s="72">
        <v>1232.0999999999999</v>
      </c>
      <c r="AD76" s="52">
        <f t="shared" si="13"/>
        <v>2437.9</v>
      </c>
      <c r="AE76" s="72">
        <v>0</v>
      </c>
      <c r="AF76" s="73">
        <v>0</v>
      </c>
      <c r="AG76" s="52">
        <f t="shared" si="14"/>
        <v>0</v>
      </c>
      <c r="AH76" s="73">
        <v>1470</v>
      </c>
      <c r="AI76" s="72">
        <v>9</v>
      </c>
      <c r="AJ76" s="53">
        <f t="shared" si="15"/>
        <v>1461</v>
      </c>
    </row>
    <row r="77" spans="1:36" ht="25.5">
      <c r="A77" s="32">
        <v>57</v>
      </c>
      <c r="B77" s="63" t="s">
        <v>92</v>
      </c>
      <c r="C77" s="70">
        <v>6097.9000000000115</v>
      </c>
      <c r="D77" s="51">
        <f t="shared" si="1"/>
        <v>42532.4</v>
      </c>
      <c r="E77" s="52">
        <f t="shared" si="2"/>
        <v>42551.700000000004</v>
      </c>
      <c r="F77" s="53">
        <f t="shared" si="3"/>
        <v>-19.30000000000291</v>
      </c>
      <c r="G77" s="73">
        <v>0</v>
      </c>
      <c r="H77" s="72">
        <v>0</v>
      </c>
      <c r="I77" s="55">
        <f t="shared" si="4"/>
        <v>0</v>
      </c>
      <c r="J77" s="72">
        <v>0</v>
      </c>
      <c r="K77" s="73">
        <v>0</v>
      </c>
      <c r="L77" s="55">
        <f t="shared" si="5"/>
        <v>0</v>
      </c>
      <c r="M77" s="72">
        <v>0</v>
      </c>
      <c r="N77" s="73">
        <v>19.8</v>
      </c>
      <c r="O77" s="55">
        <f t="shared" si="6"/>
        <v>-19.8</v>
      </c>
      <c r="P77" s="73">
        <v>42532.4</v>
      </c>
      <c r="Q77" s="72">
        <v>42531.9</v>
      </c>
      <c r="R77" s="55">
        <f t="shared" si="7"/>
        <v>0.5</v>
      </c>
      <c r="S77" s="72">
        <v>0</v>
      </c>
      <c r="T77" s="73">
        <v>0</v>
      </c>
      <c r="U77" s="56">
        <f t="shared" si="8"/>
        <v>0</v>
      </c>
      <c r="V77" s="51">
        <f t="shared" si="9"/>
        <v>48630.3</v>
      </c>
      <c r="W77" s="52">
        <f t="shared" si="10"/>
        <v>42883.600000000006</v>
      </c>
      <c r="X77" s="53">
        <f t="shared" si="11"/>
        <v>5746.6999999999971</v>
      </c>
      <c r="Y77" s="72">
        <v>39192.300000000003</v>
      </c>
      <c r="Z77" s="73">
        <v>38731.5</v>
      </c>
      <c r="AA77" s="52">
        <f t="shared" si="12"/>
        <v>460.80000000000291</v>
      </c>
      <c r="AB77" s="73">
        <v>7768</v>
      </c>
      <c r="AC77" s="72">
        <v>3935.8</v>
      </c>
      <c r="AD77" s="52">
        <f t="shared" si="13"/>
        <v>3832.2</v>
      </c>
      <c r="AE77" s="72">
        <v>0</v>
      </c>
      <c r="AF77" s="73">
        <v>0</v>
      </c>
      <c r="AG77" s="52">
        <f t="shared" si="14"/>
        <v>0</v>
      </c>
      <c r="AH77" s="73">
        <v>1670</v>
      </c>
      <c r="AI77" s="72">
        <v>216.3</v>
      </c>
      <c r="AJ77" s="53">
        <f t="shared" si="15"/>
        <v>1453.7</v>
      </c>
    </row>
    <row r="78" spans="1:36" ht="25.5">
      <c r="A78" s="32">
        <v>58</v>
      </c>
      <c r="B78" s="63" t="s">
        <v>93</v>
      </c>
      <c r="C78" s="70">
        <v>12385.199999999997</v>
      </c>
      <c r="D78" s="51">
        <f t="shared" si="1"/>
        <v>38623.699999999997</v>
      </c>
      <c r="E78" s="52">
        <f t="shared" si="2"/>
        <v>37222.9</v>
      </c>
      <c r="F78" s="53">
        <f t="shared" si="3"/>
        <v>1400.7999999999956</v>
      </c>
      <c r="G78" s="73">
        <v>0</v>
      </c>
      <c r="H78" s="72">
        <v>0</v>
      </c>
      <c r="I78" s="55">
        <f t="shared" si="4"/>
        <v>0</v>
      </c>
      <c r="J78" s="72">
        <v>0</v>
      </c>
      <c r="K78" s="73">
        <v>0</v>
      </c>
      <c r="L78" s="55">
        <f t="shared" si="5"/>
        <v>0</v>
      </c>
      <c r="M78" s="72">
        <v>2300</v>
      </c>
      <c r="N78" s="73">
        <v>900</v>
      </c>
      <c r="O78" s="55">
        <f t="shared" si="6"/>
        <v>1400</v>
      </c>
      <c r="P78" s="73">
        <v>36323.699999999997</v>
      </c>
      <c r="Q78" s="72">
        <v>36322.9</v>
      </c>
      <c r="R78" s="55">
        <f t="shared" si="7"/>
        <v>0.79999999999563443</v>
      </c>
      <c r="S78" s="72">
        <v>0</v>
      </c>
      <c r="T78" s="73">
        <v>0</v>
      </c>
      <c r="U78" s="56">
        <f t="shared" si="8"/>
        <v>0</v>
      </c>
      <c r="V78" s="51">
        <f t="shared" si="9"/>
        <v>51008.9</v>
      </c>
      <c r="W78" s="52">
        <f t="shared" si="10"/>
        <v>44655.500000000007</v>
      </c>
      <c r="X78" s="53">
        <f t="shared" si="11"/>
        <v>6353.3999999999942</v>
      </c>
      <c r="Y78" s="72">
        <v>41558.9</v>
      </c>
      <c r="Z78" s="73">
        <v>40486.9</v>
      </c>
      <c r="AA78" s="52">
        <f t="shared" si="12"/>
        <v>1072</v>
      </c>
      <c r="AB78" s="73">
        <v>5670</v>
      </c>
      <c r="AC78" s="72">
        <v>3131.8</v>
      </c>
      <c r="AD78" s="52">
        <f t="shared" si="13"/>
        <v>2538.1999999999998</v>
      </c>
      <c r="AE78" s="72">
        <v>50</v>
      </c>
      <c r="AF78" s="73">
        <v>0</v>
      </c>
      <c r="AG78" s="52">
        <f t="shared" si="14"/>
        <v>50</v>
      </c>
      <c r="AH78" s="73">
        <v>3730</v>
      </c>
      <c r="AI78" s="72">
        <v>1036.8</v>
      </c>
      <c r="AJ78" s="53">
        <f t="shared" si="15"/>
        <v>2693.2</v>
      </c>
    </row>
    <row r="79" spans="1:36" ht="25.5">
      <c r="A79" s="32">
        <v>59</v>
      </c>
      <c r="B79" s="63" t="s">
        <v>94</v>
      </c>
      <c r="C79" s="70">
        <v>6079.6</v>
      </c>
      <c r="D79" s="51">
        <f t="shared" si="1"/>
        <v>26393.3</v>
      </c>
      <c r="E79" s="52">
        <f t="shared" si="2"/>
        <v>26386.400000000001</v>
      </c>
      <c r="F79" s="53">
        <f t="shared" si="3"/>
        <v>6.8999999999978172</v>
      </c>
      <c r="G79" s="73">
        <v>0</v>
      </c>
      <c r="H79" s="72">
        <v>0</v>
      </c>
      <c r="I79" s="55">
        <f t="shared" si="4"/>
        <v>0</v>
      </c>
      <c r="J79" s="72">
        <v>6</v>
      </c>
      <c r="K79" s="73">
        <v>0</v>
      </c>
      <c r="L79" s="55">
        <f t="shared" si="5"/>
        <v>6</v>
      </c>
      <c r="M79" s="72">
        <v>0</v>
      </c>
      <c r="N79" s="73">
        <v>0</v>
      </c>
      <c r="O79" s="55">
        <f t="shared" si="6"/>
        <v>0</v>
      </c>
      <c r="P79" s="73">
        <v>26387.3</v>
      </c>
      <c r="Q79" s="72">
        <v>26386.400000000001</v>
      </c>
      <c r="R79" s="55">
        <f t="shared" si="7"/>
        <v>0.89999999999781721</v>
      </c>
      <c r="S79" s="72">
        <v>0</v>
      </c>
      <c r="T79" s="73">
        <v>0</v>
      </c>
      <c r="U79" s="56">
        <f t="shared" si="8"/>
        <v>0</v>
      </c>
      <c r="V79" s="51">
        <f t="shared" si="9"/>
        <v>32472.9</v>
      </c>
      <c r="W79" s="52">
        <f t="shared" si="10"/>
        <v>27274</v>
      </c>
      <c r="X79" s="53">
        <f t="shared" si="11"/>
        <v>5198.9000000000015</v>
      </c>
      <c r="Y79" s="72">
        <v>27972.9</v>
      </c>
      <c r="Z79" s="73">
        <v>25055.1</v>
      </c>
      <c r="AA79" s="52">
        <f t="shared" si="12"/>
        <v>2917.8000000000029</v>
      </c>
      <c r="AB79" s="73">
        <v>3888</v>
      </c>
      <c r="AC79" s="72">
        <v>2152.9</v>
      </c>
      <c r="AD79" s="52">
        <f t="shared" si="13"/>
        <v>1735.1</v>
      </c>
      <c r="AE79" s="72">
        <v>0</v>
      </c>
      <c r="AF79" s="73">
        <v>0</v>
      </c>
      <c r="AG79" s="52">
        <f t="shared" si="14"/>
        <v>0</v>
      </c>
      <c r="AH79" s="73">
        <v>612</v>
      </c>
      <c r="AI79" s="72">
        <v>66</v>
      </c>
      <c r="AJ79" s="53">
        <f t="shared" si="15"/>
        <v>546</v>
      </c>
    </row>
    <row r="80" spans="1:36">
      <c r="A80" s="32">
        <v>60</v>
      </c>
      <c r="B80" s="62" t="s">
        <v>95</v>
      </c>
      <c r="C80" s="70">
        <v>3229.4999999999955</v>
      </c>
      <c r="D80" s="51">
        <f t="shared" si="1"/>
        <v>22437.4</v>
      </c>
      <c r="E80" s="52">
        <f t="shared" si="2"/>
        <v>22472.399999999998</v>
      </c>
      <c r="F80" s="53">
        <f t="shared" si="3"/>
        <v>-34.999999999996362</v>
      </c>
      <c r="G80" s="73">
        <v>0</v>
      </c>
      <c r="H80" s="72">
        <v>0</v>
      </c>
      <c r="I80" s="55">
        <f t="shared" si="4"/>
        <v>0</v>
      </c>
      <c r="J80" s="72">
        <v>0</v>
      </c>
      <c r="K80" s="73">
        <v>0</v>
      </c>
      <c r="L80" s="55">
        <f t="shared" si="5"/>
        <v>0</v>
      </c>
      <c r="M80" s="72">
        <v>0</v>
      </c>
      <c r="N80" s="73">
        <v>0</v>
      </c>
      <c r="O80" s="55">
        <f t="shared" si="6"/>
        <v>0</v>
      </c>
      <c r="P80" s="73">
        <v>22437.4</v>
      </c>
      <c r="Q80" s="72">
        <v>22436.6</v>
      </c>
      <c r="R80" s="55">
        <f t="shared" si="7"/>
        <v>0.80000000000291038</v>
      </c>
      <c r="S80" s="72">
        <v>0</v>
      </c>
      <c r="T80" s="73">
        <v>35.799999999999997</v>
      </c>
      <c r="U80" s="56">
        <f t="shared" si="8"/>
        <v>-35.799999999999997</v>
      </c>
      <c r="V80" s="51">
        <f t="shared" si="9"/>
        <v>25666.9</v>
      </c>
      <c r="W80" s="52">
        <f t="shared" si="10"/>
        <v>23073.699999999997</v>
      </c>
      <c r="X80" s="53">
        <f t="shared" si="11"/>
        <v>2593.2000000000044</v>
      </c>
      <c r="Y80" s="72">
        <v>22486.9</v>
      </c>
      <c r="Z80" s="73">
        <v>21968.6</v>
      </c>
      <c r="AA80" s="52">
        <f t="shared" si="12"/>
        <v>518.30000000000291</v>
      </c>
      <c r="AB80" s="73">
        <v>2770</v>
      </c>
      <c r="AC80" s="72">
        <v>1090.5</v>
      </c>
      <c r="AD80" s="52">
        <f t="shared" si="13"/>
        <v>1679.5</v>
      </c>
      <c r="AE80" s="72">
        <v>0</v>
      </c>
      <c r="AF80" s="73">
        <v>0</v>
      </c>
      <c r="AG80" s="52">
        <f t="shared" si="14"/>
        <v>0</v>
      </c>
      <c r="AH80" s="73">
        <v>410</v>
      </c>
      <c r="AI80" s="72">
        <v>14.6</v>
      </c>
      <c r="AJ80" s="53">
        <f t="shared" si="15"/>
        <v>395.4</v>
      </c>
    </row>
    <row r="81" spans="1:36" ht="25.5">
      <c r="A81" s="32">
        <v>61</v>
      </c>
      <c r="B81" s="62" t="s">
        <v>96</v>
      </c>
      <c r="C81" s="70">
        <v>5187.0999999999985</v>
      </c>
      <c r="D81" s="51">
        <f t="shared" si="1"/>
        <v>26123.9</v>
      </c>
      <c r="E81" s="52">
        <f t="shared" si="2"/>
        <v>26123.200000000001</v>
      </c>
      <c r="F81" s="53">
        <f t="shared" si="3"/>
        <v>0.7000000000007276</v>
      </c>
      <c r="G81" s="73">
        <v>0</v>
      </c>
      <c r="H81" s="72">
        <v>0</v>
      </c>
      <c r="I81" s="55">
        <f t="shared" si="4"/>
        <v>0</v>
      </c>
      <c r="J81" s="72">
        <v>0</v>
      </c>
      <c r="K81" s="73">
        <v>0</v>
      </c>
      <c r="L81" s="55">
        <f t="shared" si="5"/>
        <v>0</v>
      </c>
      <c r="M81" s="72">
        <v>0</v>
      </c>
      <c r="N81" s="73">
        <v>0</v>
      </c>
      <c r="O81" s="55">
        <f t="shared" si="6"/>
        <v>0</v>
      </c>
      <c r="P81" s="73">
        <v>26123.9</v>
      </c>
      <c r="Q81" s="72">
        <v>26123.200000000001</v>
      </c>
      <c r="R81" s="55">
        <f t="shared" si="7"/>
        <v>0.7000000000007276</v>
      </c>
      <c r="S81" s="72">
        <v>0</v>
      </c>
      <c r="T81" s="73">
        <v>0</v>
      </c>
      <c r="U81" s="56">
        <f t="shared" si="8"/>
        <v>0</v>
      </c>
      <c r="V81" s="51">
        <f t="shared" si="9"/>
        <v>31311</v>
      </c>
      <c r="W81" s="52">
        <f t="shared" si="10"/>
        <v>26670.400000000001</v>
      </c>
      <c r="X81" s="53">
        <f t="shared" si="11"/>
        <v>4640.5999999999985</v>
      </c>
      <c r="Y81" s="72">
        <v>26371</v>
      </c>
      <c r="Z81" s="73">
        <v>25203.4</v>
      </c>
      <c r="AA81" s="52">
        <f t="shared" si="12"/>
        <v>1167.5999999999985</v>
      </c>
      <c r="AB81" s="73">
        <v>3140</v>
      </c>
      <c r="AC81" s="72">
        <v>1452.5</v>
      </c>
      <c r="AD81" s="52">
        <f t="shared" si="13"/>
        <v>1687.5</v>
      </c>
      <c r="AE81" s="72">
        <v>0</v>
      </c>
      <c r="AF81" s="73">
        <v>0</v>
      </c>
      <c r="AG81" s="52">
        <f t="shared" si="14"/>
        <v>0</v>
      </c>
      <c r="AH81" s="73">
        <v>1800</v>
      </c>
      <c r="AI81" s="72">
        <v>14.5</v>
      </c>
      <c r="AJ81" s="53">
        <f t="shared" si="15"/>
        <v>1785.5</v>
      </c>
    </row>
    <row r="82" spans="1:36">
      <c r="A82" s="32">
        <v>62</v>
      </c>
      <c r="B82" s="62" t="s">
        <v>97</v>
      </c>
      <c r="C82" s="70">
        <v>749.60000000000286</v>
      </c>
      <c r="D82" s="51">
        <f t="shared" si="1"/>
        <v>24915.1</v>
      </c>
      <c r="E82" s="52">
        <f t="shared" si="2"/>
        <v>24846.1</v>
      </c>
      <c r="F82" s="53">
        <f t="shared" si="3"/>
        <v>69</v>
      </c>
      <c r="G82" s="73">
        <v>0</v>
      </c>
      <c r="H82" s="72">
        <v>0</v>
      </c>
      <c r="I82" s="55">
        <f t="shared" si="4"/>
        <v>0</v>
      </c>
      <c r="J82" s="72">
        <v>0</v>
      </c>
      <c r="K82" s="73">
        <v>0</v>
      </c>
      <c r="L82" s="55">
        <f t="shared" si="5"/>
        <v>0</v>
      </c>
      <c r="M82" s="72">
        <v>68.3</v>
      </c>
      <c r="N82" s="73">
        <v>0</v>
      </c>
      <c r="O82" s="55">
        <f t="shared" si="6"/>
        <v>68.3</v>
      </c>
      <c r="P82" s="73">
        <v>24846.799999999999</v>
      </c>
      <c r="Q82" s="72">
        <v>24846.1</v>
      </c>
      <c r="R82" s="55">
        <f t="shared" si="7"/>
        <v>0.7000000000007276</v>
      </c>
      <c r="S82" s="72">
        <v>0</v>
      </c>
      <c r="T82" s="73">
        <v>0</v>
      </c>
      <c r="U82" s="56">
        <f t="shared" si="8"/>
        <v>0</v>
      </c>
      <c r="V82" s="51">
        <f t="shared" si="9"/>
        <v>25664.7</v>
      </c>
      <c r="W82" s="52">
        <f t="shared" si="10"/>
        <v>24517.600000000002</v>
      </c>
      <c r="X82" s="53">
        <f t="shared" si="11"/>
        <v>1147.0999999999985</v>
      </c>
      <c r="Y82" s="72">
        <v>24084.7</v>
      </c>
      <c r="Z82" s="73">
        <v>24011.7</v>
      </c>
      <c r="AA82" s="52">
        <f t="shared" si="12"/>
        <v>73</v>
      </c>
      <c r="AB82" s="73">
        <v>1460</v>
      </c>
      <c r="AC82" s="72">
        <v>496.9</v>
      </c>
      <c r="AD82" s="52">
        <f t="shared" si="13"/>
        <v>963.1</v>
      </c>
      <c r="AE82" s="72">
        <v>0</v>
      </c>
      <c r="AF82" s="73">
        <v>0</v>
      </c>
      <c r="AG82" s="52">
        <f t="shared" si="14"/>
        <v>0</v>
      </c>
      <c r="AH82" s="73">
        <v>120</v>
      </c>
      <c r="AI82" s="72">
        <v>9</v>
      </c>
      <c r="AJ82" s="53">
        <f t="shared" si="15"/>
        <v>111</v>
      </c>
    </row>
    <row r="83" spans="1:36">
      <c r="A83" s="32">
        <v>63</v>
      </c>
      <c r="B83" s="62" t="s">
        <v>98</v>
      </c>
      <c r="C83" s="70">
        <v>7255.5000000000073</v>
      </c>
      <c r="D83" s="51">
        <f t="shared" si="1"/>
        <v>26837</v>
      </c>
      <c r="E83" s="52">
        <f t="shared" si="2"/>
        <v>26836.5</v>
      </c>
      <c r="F83" s="53">
        <f t="shared" si="3"/>
        <v>0.5</v>
      </c>
      <c r="G83" s="73">
        <v>0</v>
      </c>
      <c r="H83" s="72">
        <v>0</v>
      </c>
      <c r="I83" s="55">
        <f t="shared" si="4"/>
        <v>0</v>
      </c>
      <c r="J83" s="72">
        <v>0</v>
      </c>
      <c r="K83" s="73">
        <v>0</v>
      </c>
      <c r="L83" s="55">
        <f t="shared" si="5"/>
        <v>0</v>
      </c>
      <c r="M83" s="72">
        <v>0</v>
      </c>
      <c r="N83" s="73">
        <v>0</v>
      </c>
      <c r="O83" s="55">
        <f t="shared" si="6"/>
        <v>0</v>
      </c>
      <c r="P83" s="73">
        <v>26837</v>
      </c>
      <c r="Q83" s="72">
        <v>26836.5</v>
      </c>
      <c r="R83" s="55">
        <f t="shared" si="7"/>
        <v>0.5</v>
      </c>
      <c r="S83" s="72">
        <v>0</v>
      </c>
      <c r="T83" s="73">
        <v>0</v>
      </c>
      <c r="U83" s="56">
        <f t="shared" si="8"/>
        <v>0</v>
      </c>
      <c r="V83" s="51">
        <f t="shared" si="9"/>
        <v>34092.5</v>
      </c>
      <c r="W83" s="52">
        <f t="shared" si="10"/>
        <v>27868.2</v>
      </c>
      <c r="X83" s="53">
        <f t="shared" si="11"/>
        <v>6224.2999999999993</v>
      </c>
      <c r="Y83" s="72">
        <v>29798.6</v>
      </c>
      <c r="Z83" s="73">
        <v>26890.9</v>
      </c>
      <c r="AA83" s="52">
        <f t="shared" si="12"/>
        <v>2907.6999999999971</v>
      </c>
      <c r="AB83" s="73">
        <v>1694.5</v>
      </c>
      <c r="AC83" s="72">
        <v>955.5</v>
      </c>
      <c r="AD83" s="52">
        <f t="shared" si="13"/>
        <v>739</v>
      </c>
      <c r="AE83" s="72">
        <v>0</v>
      </c>
      <c r="AF83" s="73">
        <v>0</v>
      </c>
      <c r="AG83" s="52">
        <f t="shared" si="14"/>
        <v>0</v>
      </c>
      <c r="AH83" s="73">
        <v>2599.4</v>
      </c>
      <c r="AI83" s="72">
        <v>21.8</v>
      </c>
      <c r="AJ83" s="53">
        <f t="shared" si="15"/>
        <v>2577.6</v>
      </c>
    </row>
    <row r="84" spans="1:36">
      <c r="A84" s="32">
        <v>64</v>
      </c>
      <c r="B84" s="62" t="s">
        <v>99</v>
      </c>
      <c r="C84" s="70">
        <v>7136.7000000000044</v>
      </c>
      <c r="D84" s="51">
        <f t="shared" si="1"/>
        <v>24143.9</v>
      </c>
      <c r="E84" s="52">
        <f t="shared" si="2"/>
        <v>24143.4</v>
      </c>
      <c r="F84" s="53">
        <f t="shared" si="3"/>
        <v>0.5</v>
      </c>
      <c r="G84" s="73">
        <v>0</v>
      </c>
      <c r="H84" s="72">
        <v>0</v>
      </c>
      <c r="I84" s="55">
        <f t="shared" si="4"/>
        <v>0</v>
      </c>
      <c r="J84" s="72">
        <v>0</v>
      </c>
      <c r="K84" s="73">
        <v>0</v>
      </c>
      <c r="L84" s="55">
        <f t="shared" si="5"/>
        <v>0</v>
      </c>
      <c r="M84" s="72">
        <v>0</v>
      </c>
      <c r="N84" s="73">
        <v>0</v>
      </c>
      <c r="O84" s="55">
        <f t="shared" si="6"/>
        <v>0</v>
      </c>
      <c r="P84" s="73">
        <v>24143.9</v>
      </c>
      <c r="Q84" s="72">
        <v>24143.4</v>
      </c>
      <c r="R84" s="55">
        <f t="shared" si="7"/>
        <v>0.5</v>
      </c>
      <c r="S84" s="72">
        <v>0</v>
      </c>
      <c r="T84" s="73">
        <v>0</v>
      </c>
      <c r="U84" s="56">
        <f t="shared" si="8"/>
        <v>0</v>
      </c>
      <c r="V84" s="51">
        <f t="shared" si="9"/>
        <v>31280.600000000002</v>
      </c>
      <c r="W84" s="52">
        <f t="shared" si="10"/>
        <v>19285.5</v>
      </c>
      <c r="X84" s="53">
        <f t="shared" si="11"/>
        <v>11995.100000000002</v>
      </c>
      <c r="Y84" s="72">
        <v>24538.9</v>
      </c>
      <c r="Z84" s="73">
        <v>17971.3</v>
      </c>
      <c r="AA84" s="52">
        <f t="shared" si="12"/>
        <v>6567.6000000000022</v>
      </c>
      <c r="AB84" s="73">
        <v>5006.7</v>
      </c>
      <c r="AC84" s="72">
        <v>1299.2</v>
      </c>
      <c r="AD84" s="52">
        <f t="shared" si="13"/>
        <v>3707.5</v>
      </c>
      <c r="AE84" s="72">
        <v>0</v>
      </c>
      <c r="AF84" s="73">
        <v>0</v>
      </c>
      <c r="AG84" s="52">
        <f t="shared" si="14"/>
        <v>0</v>
      </c>
      <c r="AH84" s="73">
        <v>1735</v>
      </c>
      <c r="AI84" s="72">
        <v>15</v>
      </c>
      <c r="AJ84" s="53">
        <f t="shared" si="15"/>
        <v>1720</v>
      </c>
    </row>
    <row r="85" spans="1:36" ht="25.5">
      <c r="A85" s="32">
        <v>65</v>
      </c>
      <c r="B85" s="62" t="s">
        <v>100</v>
      </c>
      <c r="C85" s="70">
        <v>10965.000000000005</v>
      </c>
      <c r="D85" s="51">
        <f t="shared" si="1"/>
        <v>34665</v>
      </c>
      <c r="E85" s="52">
        <f t="shared" si="2"/>
        <v>34664.300000000003</v>
      </c>
      <c r="F85" s="53">
        <f t="shared" si="3"/>
        <v>0.69999999999708962</v>
      </c>
      <c r="G85" s="73">
        <v>0</v>
      </c>
      <c r="H85" s="72">
        <v>0</v>
      </c>
      <c r="I85" s="55">
        <f t="shared" si="4"/>
        <v>0</v>
      </c>
      <c r="J85" s="72">
        <v>0</v>
      </c>
      <c r="K85" s="73">
        <v>0</v>
      </c>
      <c r="L85" s="55">
        <f t="shared" si="5"/>
        <v>0</v>
      </c>
      <c r="M85" s="72">
        <v>0</v>
      </c>
      <c r="N85" s="73">
        <v>0</v>
      </c>
      <c r="O85" s="55">
        <f t="shared" si="6"/>
        <v>0</v>
      </c>
      <c r="P85" s="73">
        <v>34665</v>
      </c>
      <c r="Q85" s="72">
        <v>34664.300000000003</v>
      </c>
      <c r="R85" s="55">
        <f t="shared" si="7"/>
        <v>0.69999999999708962</v>
      </c>
      <c r="S85" s="72">
        <v>0</v>
      </c>
      <c r="T85" s="73">
        <v>0</v>
      </c>
      <c r="U85" s="56">
        <f t="shared" si="8"/>
        <v>0</v>
      </c>
      <c r="V85" s="51">
        <f t="shared" si="9"/>
        <v>45630</v>
      </c>
      <c r="W85" s="52">
        <f t="shared" si="10"/>
        <v>35228.1</v>
      </c>
      <c r="X85" s="53">
        <f t="shared" si="11"/>
        <v>10401.900000000001</v>
      </c>
      <c r="Y85" s="72">
        <v>33364.5</v>
      </c>
      <c r="Z85" s="73">
        <v>31274.3</v>
      </c>
      <c r="AA85" s="52">
        <f t="shared" si="12"/>
        <v>2090.2000000000007</v>
      </c>
      <c r="AB85" s="73">
        <v>8895.5</v>
      </c>
      <c r="AC85" s="72">
        <v>3888.8</v>
      </c>
      <c r="AD85" s="52">
        <f t="shared" si="13"/>
        <v>5006.7</v>
      </c>
      <c r="AE85" s="72">
        <v>0</v>
      </c>
      <c r="AF85" s="73">
        <v>0</v>
      </c>
      <c r="AG85" s="52">
        <f t="shared" si="14"/>
        <v>0</v>
      </c>
      <c r="AH85" s="73">
        <v>3370</v>
      </c>
      <c r="AI85" s="72">
        <v>65</v>
      </c>
      <c r="AJ85" s="53">
        <f t="shared" si="15"/>
        <v>3305</v>
      </c>
    </row>
    <row r="86" spans="1:36" ht="25.5">
      <c r="A86" s="32">
        <v>66</v>
      </c>
      <c r="B86" s="62" t="s">
        <v>101</v>
      </c>
      <c r="C86" s="70">
        <v>16118.399999999996</v>
      </c>
      <c r="D86" s="51">
        <f t="shared" ref="D86:D133" si="16">SUM(G86+J86+M86+P86+S86)</f>
        <v>29552.6</v>
      </c>
      <c r="E86" s="52">
        <f t="shared" ref="E86:E133" si="17">SUM(H86+K86+N86+Q86+T86)</f>
        <v>29552.2</v>
      </c>
      <c r="F86" s="53">
        <f t="shared" ref="F86:F133" si="18">D86-E86</f>
        <v>0.39999999999781721</v>
      </c>
      <c r="G86" s="73">
        <v>0</v>
      </c>
      <c r="H86" s="72">
        <v>0</v>
      </c>
      <c r="I86" s="55">
        <f t="shared" ref="I86:I133" si="19">G86-H86</f>
        <v>0</v>
      </c>
      <c r="J86" s="72">
        <v>0</v>
      </c>
      <c r="K86" s="73">
        <v>0</v>
      </c>
      <c r="L86" s="55">
        <f t="shared" ref="L86:L133" si="20">J86-K86</f>
        <v>0</v>
      </c>
      <c r="M86" s="72">
        <v>0</v>
      </c>
      <c r="N86" s="73">
        <v>0</v>
      </c>
      <c r="O86" s="55">
        <f t="shared" ref="O86:O133" si="21">M86-N86</f>
        <v>0</v>
      </c>
      <c r="P86" s="73">
        <v>29552.6</v>
      </c>
      <c r="Q86" s="72">
        <v>29552.2</v>
      </c>
      <c r="R86" s="55">
        <f t="shared" ref="R86:R133" si="22">P86-Q86</f>
        <v>0.39999999999781721</v>
      </c>
      <c r="S86" s="72">
        <v>0</v>
      </c>
      <c r="T86" s="73">
        <v>0</v>
      </c>
      <c r="U86" s="56">
        <f t="shared" ref="U86:U133" si="23">S86-T86</f>
        <v>0</v>
      </c>
      <c r="V86" s="51">
        <f t="shared" ref="V86:V133" si="24">SUM(Y86+AB86+AE86+AH86)</f>
        <v>45671</v>
      </c>
      <c r="W86" s="52">
        <f t="shared" ref="W86:W133" si="25">SUM(Z86+AC86+AF86+AI86)</f>
        <v>36749.4</v>
      </c>
      <c r="X86" s="53">
        <f t="shared" ref="X86:X133" si="26">V86-W86</f>
        <v>8921.5999999999985</v>
      </c>
      <c r="Y86" s="72">
        <v>26163.200000000001</v>
      </c>
      <c r="Z86" s="73">
        <v>24586.799999999999</v>
      </c>
      <c r="AA86" s="52">
        <f t="shared" ref="AA86:AA133" si="27">Y86-Z86</f>
        <v>1576.4000000000015</v>
      </c>
      <c r="AB86" s="73">
        <v>16632.8</v>
      </c>
      <c r="AC86" s="72">
        <v>10673</v>
      </c>
      <c r="AD86" s="52">
        <f t="shared" ref="AD86:AD133" si="28">AB86-AC86</f>
        <v>5959.7999999999993</v>
      </c>
      <c r="AE86" s="72">
        <v>0</v>
      </c>
      <c r="AF86" s="73">
        <v>0</v>
      </c>
      <c r="AG86" s="52">
        <f t="shared" ref="AG86:AG133" si="29">AE86-AF86</f>
        <v>0</v>
      </c>
      <c r="AH86" s="73">
        <v>2875</v>
      </c>
      <c r="AI86" s="72">
        <v>1489.6</v>
      </c>
      <c r="AJ86" s="53">
        <f t="shared" ref="AJ86:AJ133" si="30">AH86-AI86</f>
        <v>1385.4</v>
      </c>
    </row>
    <row r="87" spans="1:36">
      <c r="A87" s="32">
        <v>67</v>
      </c>
      <c r="B87" s="62" t="s">
        <v>102</v>
      </c>
      <c r="C87" s="70">
        <v>8033.1000000000013</v>
      </c>
      <c r="D87" s="51">
        <f t="shared" si="16"/>
        <v>23521.5</v>
      </c>
      <c r="E87" s="52">
        <f t="shared" si="17"/>
        <v>23520.799999999999</v>
      </c>
      <c r="F87" s="53">
        <f t="shared" si="18"/>
        <v>0.7000000000007276</v>
      </c>
      <c r="G87" s="73">
        <v>0</v>
      </c>
      <c r="H87" s="72">
        <v>0</v>
      </c>
      <c r="I87" s="55">
        <f t="shared" si="19"/>
        <v>0</v>
      </c>
      <c r="J87" s="72">
        <v>0</v>
      </c>
      <c r="K87" s="73">
        <v>0</v>
      </c>
      <c r="L87" s="55">
        <f t="shared" si="20"/>
        <v>0</v>
      </c>
      <c r="M87" s="72">
        <v>0</v>
      </c>
      <c r="N87" s="73">
        <v>0</v>
      </c>
      <c r="O87" s="55">
        <f t="shared" si="21"/>
        <v>0</v>
      </c>
      <c r="P87" s="73">
        <v>23521.5</v>
      </c>
      <c r="Q87" s="72">
        <v>23520.799999999999</v>
      </c>
      <c r="R87" s="55">
        <f t="shared" si="22"/>
        <v>0.7000000000007276</v>
      </c>
      <c r="S87" s="72">
        <v>0</v>
      </c>
      <c r="T87" s="73">
        <v>0</v>
      </c>
      <c r="U87" s="56">
        <f t="shared" si="23"/>
        <v>0</v>
      </c>
      <c r="V87" s="51">
        <f t="shared" si="24"/>
        <v>31554.6</v>
      </c>
      <c r="W87" s="52">
        <f t="shared" si="25"/>
        <v>21305</v>
      </c>
      <c r="X87" s="53">
        <f t="shared" si="26"/>
        <v>10249.599999999999</v>
      </c>
      <c r="Y87" s="72">
        <v>27237.599999999999</v>
      </c>
      <c r="Z87" s="73">
        <v>20074.3</v>
      </c>
      <c r="AA87" s="52">
        <f t="shared" si="27"/>
        <v>7163.2999999999993</v>
      </c>
      <c r="AB87" s="73">
        <v>2850</v>
      </c>
      <c r="AC87" s="72">
        <v>1221.7</v>
      </c>
      <c r="AD87" s="52">
        <f t="shared" si="28"/>
        <v>1628.3</v>
      </c>
      <c r="AE87" s="72">
        <v>0</v>
      </c>
      <c r="AF87" s="73">
        <v>0</v>
      </c>
      <c r="AG87" s="52">
        <f t="shared" si="29"/>
        <v>0</v>
      </c>
      <c r="AH87" s="73">
        <v>1467</v>
      </c>
      <c r="AI87" s="72">
        <v>9</v>
      </c>
      <c r="AJ87" s="53">
        <f t="shared" si="30"/>
        <v>1458</v>
      </c>
    </row>
    <row r="88" spans="1:36" ht="25.5">
      <c r="A88" s="32">
        <v>68</v>
      </c>
      <c r="B88" s="63" t="s">
        <v>103</v>
      </c>
      <c r="C88" s="70">
        <v>8008.7000000000062</v>
      </c>
      <c r="D88" s="51">
        <f t="shared" si="16"/>
        <v>49218.1</v>
      </c>
      <c r="E88" s="52">
        <f t="shared" si="17"/>
        <v>49216.7</v>
      </c>
      <c r="F88" s="53">
        <f t="shared" si="18"/>
        <v>1.4000000000014552</v>
      </c>
      <c r="G88" s="73">
        <v>0</v>
      </c>
      <c r="H88" s="72">
        <v>0</v>
      </c>
      <c r="I88" s="55">
        <f t="shared" si="19"/>
        <v>0</v>
      </c>
      <c r="J88" s="72">
        <v>0</v>
      </c>
      <c r="K88" s="73">
        <v>0</v>
      </c>
      <c r="L88" s="55">
        <f t="shared" si="20"/>
        <v>0</v>
      </c>
      <c r="M88" s="72">
        <v>0</v>
      </c>
      <c r="N88" s="73">
        <v>0</v>
      </c>
      <c r="O88" s="55">
        <f t="shared" si="21"/>
        <v>0</v>
      </c>
      <c r="P88" s="73">
        <v>49218.1</v>
      </c>
      <c r="Q88" s="72">
        <v>49216.7</v>
      </c>
      <c r="R88" s="55">
        <f t="shared" si="22"/>
        <v>1.4000000000014552</v>
      </c>
      <c r="S88" s="72">
        <v>0</v>
      </c>
      <c r="T88" s="73">
        <v>0</v>
      </c>
      <c r="U88" s="56">
        <f t="shared" si="23"/>
        <v>0</v>
      </c>
      <c r="V88" s="51">
        <f t="shared" si="24"/>
        <v>57226.8</v>
      </c>
      <c r="W88" s="52">
        <f t="shared" si="25"/>
        <v>50753.700000000004</v>
      </c>
      <c r="X88" s="53">
        <f t="shared" si="26"/>
        <v>6473.0999999999985</v>
      </c>
      <c r="Y88" s="72">
        <v>50236.800000000003</v>
      </c>
      <c r="Z88" s="73">
        <v>47097.5</v>
      </c>
      <c r="AA88" s="52">
        <f t="shared" si="27"/>
        <v>3139.3000000000029</v>
      </c>
      <c r="AB88" s="73">
        <v>6290</v>
      </c>
      <c r="AC88" s="72">
        <v>3312.3</v>
      </c>
      <c r="AD88" s="52">
        <f t="shared" si="28"/>
        <v>2977.7</v>
      </c>
      <c r="AE88" s="72">
        <v>0</v>
      </c>
      <c r="AF88" s="73">
        <v>0</v>
      </c>
      <c r="AG88" s="52">
        <f t="shared" si="29"/>
        <v>0</v>
      </c>
      <c r="AH88" s="73">
        <v>700</v>
      </c>
      <c r="AI88" s="72">
        <v>343.9</v>
      </c>
      <c r="AJ88" s="53">
        <f t="shared" si="30"/>
        <v>356.1</v>
      </c>
    </row>
    <row r="89" spans="1:36">
      <c r="A89" s="32">
        <v>69</v>
      </c>
      <c r="B89" s="62" t="s">
        <v>104</v>
      </c>
      <c r="C89" s="70">
        <v>18140.100000000013</v>
      </c>
      <c r="D89" s="51">
        <f t="shared" si="16"/>
        <v>40599.199999999997</v>
      </c>
      <c r="E89" s="52">
        <f t="shared" si="17"/>
        <v>40678.9</v>
      </c>
      <c r="F89" s="53">
        <f t="shared" si="18"/>
        <v>-79.700000000004366</v>
      </c>
      <c r="G89" s="73">
        <v>0</v>
      </c>
      <c r="H89" s="72">
        <v>0</v>
      </c>
      <c r="I89" s="55">
        <f t="shared" si="19"/>
        <v>0</v>
      </c>
      <c r="J89" s="72">
        <v>0</v>
      </c>
      <c r="K89" s="73">
        <v>0</v>
      </c>
      <c r="L89" s="55">
        <f t="shared" si="20"/>
        <v>0</v>
      </c>
      <c r="M89" s="72">
        <v>0</v>
      </c>
      <c r="N89" s="73">
        <v>0</v>
      </c>
      <c r="O89" s="55">
        <f t="shared" si="21"/>
        <v>0</v>
      </c>
      <c r="P89" s="73">
        <v>40599.199999999997</v>
      </c>
      <c r="Q89" s="72">
        <v>40598.6</v>
      </c>
      <c r="R89" s="55">
        <f t="shared" si="22"/>
        <v>0.59999999999854481</v>
      </c>
      <c r="S89" s="72">
        <v>0</v>
      </c>
      <c r="T89" s="73">
        <v>80.3</v>
      </c>
      <c r="U89" s="56">
        <f t="shared" si="23"/>
        <v>-80.3</v>
      </c>
      <c r="V89" s="51">
        <f t="shared" si="24"/>
        <v>58739.3</v>
      </c>
      <c r="W89" s="52">
        <f t="shared" si="25"/>
        <v>42245</v>
      </c>
      <c r="X89" s="53">
        <f t="shared" si="26"/>
        <v>16494.300000000003</v>
      </c>
      <c r="Y89" s="72">
        <v>41350</v>
      </c>
      <c r="Z89" s="73">
        <v>37148.6</v>
      </c>
      <c r="AA89" s="52">
        <f t="shared" si="27"/>
        <v>4201.4000000000015</v>
      </c>
      <c r="AB89" s="73">
        <v>11060</v>
      </c>
      <c r="AC89" s="72">
        <v>4858.8999999999996</v>
      </c>
      <c r="AD89" s="52">
        <f t="shared" si="28"/>
        <v>6201.1</v>
      </c>
      <c r="AE89" s="72">
        <v>0</v>
      </c>
      <c r="AF89" s="73">
        <v>0</v>
      </c>
      <c r="AG89" s="52">
        <f t="shared" si="29"/>
        <v>0</v>
      </c>
      <c r="AH89" s="73">
        <v>6329.3</v>
      </c>
      <c r="AI89" s="72">
        <v>237.5</v>
      </c>
      <c r="AJ89" s="53">
        <f t="shared" si="30"/>
        <v>6091.8</v>
      </c>
    </row>
    <row r="90" spans="1:36" ht="25.5">
      <c r="A90" s="32">
        <v>70</v>
      </c>
      <c r="B90" s="63" t="s">
        <v>105</v>
      </c>
      <c r="C90" s="70">
        <v>6338.4</v>
      </c>
      <c r="D90" s="51">
        <f t="shared" si="16"/>
        <v>27414.6</v>
      </c>
      <c r="E90" s="52">
        <f t="shared" si="17"/>
        <v>27414.1</v>
      </c>
      <c r="F90" s="53">
        <f t="shared" si="18"/>
        <v>0.5</v>
      </c>
      <c r="G90" s="73">
        <v>0</v>
      </c>
      <c r="H90" s="72">
        <v>0</v>
      </c>
      <c r="I90" s="55">
        <f t="shared" si="19"/>
        <v>0</v>
      </c>
      <c r="J90" s="72">
        <v>0</v>
      </c>
      <c r="K90" s="73">
        <v>0</v>
      </c>
      <c r="L90" s="55">
        <f t="shared" si="20"/>
        <v>0</v>
      </c>
      <c r="M90" s="72">
        <v>0</v>
      </c>
      <c r="N90" s="73">
        <v>0</v>
      </c>
      <c r="O90" s="55">
        <f t="shared" si="21"/>
        <v>0</v>
      </c>
      <c r="P90" s="73">
        <v>27414.6</v>
      </c>
      <c r="Q90" s="72">
        <v>27414.1</v>
      </c>
      <c r="R90" s="55">
        <f t="shared" si="22"/>
        <v>0.5</v>
      </c>
      <c r="S90" s="72">
        <v>0</v>
      </c>
      <c r="T90" s="73">
        <v>0</v>
      </c>
      <c r="U90" s="56">
        <f t="shared" si="23"/>
        <v>0</v>
      </c>
      <c r="V90" s="51">
        <f t="shared" si="24"/>
        <v>33753</v>
      </c>
      <c r="W90" s="52">
        <f t="shared" si="25"/>
        <v>24155.600000000002</v>
      </c>
      <c r="X90" s="53">
        <f t="shared" si="26"/>
        <v>9597.3999999999978</v>
      </c>
      <c r="Y90" s="72">
        <v>27003</v>
      </c>
      <c r="Z90" s="73">
        <v>22206.9</v>
      </c>
      <c r="AA90" s="52">
        <f t="shared" si="27"/>
        <v>4796.0999999999985</v>
      </c>
      <c r="AB90" s="73">
        <v>5700</v>
      </c>
      <c r="AC90" s="72">
        <v>1930.7</v>
      </c>
      <c r="AD90" s="52">
        <f t="shared" si="28"/>
        <v>3769.3</v>
      </c>
      <c r="AE90" s="72">
        <v>0</v>
      </c>
      <c r="AF90" s="73">
        <v>0</v>
      </c>
      <c r="AG90" s="52">
        <f t="shared" si="29"/>
        <v>0</v>
      </c>
      <c r="AH90" s="73">
        <v>1050</v>
      </c>
      <c r="AI90" s="72">
        <v>18</v>
      </c>
      <c r="AJ90" s="53">
        <f t="shared" si="30"/>
        <v>1032</v>
      </c>
    </row>
    <row r="91" spans="1:36">
      <c r="A91" s="32">
        <v>71</v>
      </c>
      <c r="B91" s="62" t="s">
        <v>106</v>
      </c>
      <c r="C91" s="70">
        <v>39766.200000000012</v>
      </c>
      <c r="D91" s="51">
        <f t="shared" si="16"/>
        <v>47733</v>
      </c>
      <c r="E91" s="52">
        <f t="shared" si="17"/>
        <v>47865</v>
      </c>
      <c r="F91" s="53">
        <f t="shared" si="18"/>
        <v>-132</v>
      </c>
      <c r="G91" s="73">
        <v>0</v>
      </c>
      <c r="H91" s="72">
        <v>0</v>
      </c>
      <c r="I91" s="55">
        <f t="shared" si="19"/>
        <v>0</v>
      </c>
      <c r="J91" s="72">
        <v>0</v>
      </c>
      <c r="K91" s="73">
        <v>0</v>
      </c>
      <c r="L91" s="55">
        <f t="shared" si="20"/>
        <v>0</v>
      </c>
      <c r="M91" s="72">
        <v>0</v>
      </c>
      <c r="N91" s="73">
        <v>132.5</v>
      </c>
      <c r="O91" s="55">
        <f t="shared" si="21"/>
        <v>-132.5</v>
      </c>
      <c r="P91" s="73">
        <v>47733</v>
      </c>
      <c r="Q91" s="72">
        <v>47732.5</v>
      </c>
      <c r="R91" s="55">
        <f t="shared" si="22"/>
        <v>0.5</v>
      </c>
      <c r="S91" s="72">
        <v>0</v>
      </c>
      <c r="T91" s="73">
        <v>0</v>
      </c>
      <c r="U91" s="56">
        <f t="shared" si="23"/>
        <v>0</v>
      </c>
      <c r="V91" s="51">
        <f t="shared" si="24"/>
        <v>87499.199999999997</v>
      </c>
      <c r="W91" s="52">
        <f t="shared" si="25"/>
        <v>35406.699999999997</v>
      </c>
      <c r="X91" s="53">
        <f t="shared" si="26"/>
        <v>52092.5</v>
      </c>
      <c r="Y91" s="72">
        <v>47998.7</v>
      </c>
      <c r="Z91" s="73">
        <v>32251</v>
      </c>
      <c r="AA91" s="52">
        <f t="shared" si="27"/>
        <v>15747.699999999997</v>
      </c>
      <c r="AB91" s="73">
        <v>20430</v>
      </c>
      <c r="AC91" s="72">
        <v>3146.7</v>
      </c>
      <c r="AD91" s="52">
        <f t="shared" si="28"/>
        <v>17283.3</v>
      </c>
      <c r="AE91" s="72">
        <v>0</v>
      </c>
      <c r="AF91" s="73">
        <v>0</v>
      </c>
      <c r="AG91" s="52">
        <f t="shared" si="29"/>
        <v>0</v>
      </c>
      <c r="AH91" s="73">
        <v>19070.5</v>
      </c>
      <c r="AI91" s="72">
        <v>9</v>
      </c>
      <c r="AJ91" s="53">
        <f t="shared" si="30"/>
        <v>19061.5</v>
      </c>
    </row>
    <row r="92" spans="1:36">
      <c r="A92" s="32">
        <v>72</v>
      </c>
      <c r="B92" s="62" t="s">
        <v>107</v>
      </c>
      <c r="C92" s="70">
        <v>1683.2000000000044</v>
      </c>
      <c r="D92" s="51">
        <f t="shared" si="16"/>
        <v>22596.1</v>
      </c>
      <c r="E92" s="52">
        <f t="shared" si="17"/>
        <v>22595.4</v>
      </c>
      <c r="F92" s="53">
        <f t="shared" si="18"/>
        <v>0.69999999999708962</v>
      </c>
      <c r="G92" s="73">
        <v>0</v>
      </c>
      <c r="H92" s="72">
        <v>0</v>
      </c>
      <c r="I92" s="55">
        <f t="shared" si="19"/>
        <v>0</v>
      </c>
      <c r="J92" s="72">
        <v>0</v>
      </c>
      <c r="K92" s="73">
        <v>0</v>
      </c>
      <c r="L92" s="55">
        <f t="shared" si="20"/>
        <v>0</v>
      </c>
      <c r="M92" s="72">
        <v>0</v>
      </c>
      <c r="N92" s="73">
        <v>0</v>
      </c>
      <c r="O92" s="55">
        <f t="shared" si="21"/>
        <v>0</v>
      </c>
      <c r="P92" s="73">
        <v>22596.1</v>
      </c>
      <c r="Q92" s="72">
        <v>22595.4</v>
      </c>
      <c r="R92" s="55">
        <f t="shared" si="22"/>
        <v>0.69999999999708962</v>
      </c>
      <c r="S92" s="72">
        <v>0</v>
      </c>
      <c r="T92" s="73">
        <v>0</v>
      </c>
      <c r="U92" s="56">
        <f t="shared" si="23"/>
        <v>0</v>
      </c>
      <c r="V92" s="51">
        <f t="shared" si="24"/>
        <v>24279.3</v>
      </c>
      <c r="W92" s="52">
        <f t="shared" si="25"/>
        <v>23214.7</v>
      </c>
      <c r="X92" s="53">
        <f t="shared" si="26"/>
        <v>1064.5999999999985</v>
      </c>
      <c r="Y92" s="72">
        <v>22652.3</v>
      </c>
      <c r="Z92" s="73">
        <v>22052.9</v>
      </c>
      <c r="AA92" s="52">
        <f t="shared" si="27"/>
        <v>599.39999999999782</v>
      </c>
      <c r="AB92" s="73">
        <v>1552</v>
      </c>
      <c r="AC92" s="72">
        <v>1090.8</v>
      </c>
      <c r="AD92" s="52">
        <f t="shared" si="28"/>
        <v>461.20000000000005</v>
      </c>
      <c r="AE92" s="72">
        <v>0</v>
      </c>
      <c r="AF92" s="73">
        <v>0</v>
      </c>
      <c r="AG92" s="52">
        <f t="shared" si="29"/>
        <v>0</v>
      </c>
      <c r="AH92" s="73">
        <v>75</v>
      </c>
      <c r="AI92" s="72">
        <v>71</v>
      </c>
      <c r="AJ92" s="53">
        <f t="shared" si="30"/>
        <v>4</v>
      </c>
    </row>
    <row r="93" spans="1:36">
      <c r="A93" s="32">
        <v>73</v>
      </c>
      <c r="B93" s="62" t="s">
        <v>108</v>
      </c>
      <c r="C93" s="70">
        <v>1029.5999999999963</v>
      </c>
      <c r="D93" s="51">
        <f t="shared" si="16"/>
        <v>17403.2</v>
      </c>
      <c r="E93" s="52">
        <f t="shared" si="17"/>
        <v>17403.099999999999</v>
      </c>
      <c r="F93" s="53">
        <f t="shared" si="18"/>
        <v>0.10000000000218279</v>
      </c>
      <c r="G93" s="73">
        <v>0</v>
      </c>
      <c r="H93" s="72">
        <v>0</v>
      </c>
      <c r="I93" s="55">
        <f t="shared" si="19"/>
        <v>0</v>
      </c>
      <c r="J93" s="72">
        <v>0</v>
      </c>
      <c r="K93" s="73">
        <v>0</v>
      </c>
      <c r="L93" s="55">
        <f t="shared" si="20"/>
        <v>0</v>
      </c>
      <c r="M93" s="72">
        <v>0</v>
      </c>
      <c r="N93" s="73">
        <v>0</v>
      </c>
      <c r="O93" s="55">
        <f t="shared" si="21"/>
        <v>0</v>
      </c>
      <c r="P93" s="73">
        <v>17403.2</v>
      </c>
      <c r="Q93" s="72">
        <v>17403.099999999999</v>
      </c>
      <c r="R93" s="55">
        <f t="shared" si="22"/>
        <v>0.10000000000218279</v>
      </c>
      <c r="S93" s="72">
        <v>0</v>
      </c>
      <c r="T93" s="73">
        <v>0</v>
      </c>
      <c r="U93" s="56">
        <f t="shared" si="23"/>
        <v>0</v>
      </c>
      <c r="V93" s="51">
        <f t="shared" si="24"/>
        <v>18432.8</v>
      </c>
      <c r="W93" s="52">
        <f t="shared" si="25"/>
        <v>17139.8</v>
      </c>
      <c r="X93" s="53">
        <f t="shared" si="26"/>
        <v>1293</v>
      </c>
      <c r="Y93" s="72">
        <v>17112.8</v>
      </c>
      <c r="Z93" s="73">
        <v>16024.7</v>
      </c>
      <c r="AA93" s="52">
        <f t="shared" si="27"/>
        <v>1088.0999999999985</v>
      </c>
      <c r="AB93" s="73">
        <v>1320</v>
      </c>
      <c r="AC93" s="72">
        <v>1115.0999999999999</v>
      </c>
      <c r="AD93" s="52">
        <f t="shared" si="28"/>
        <v>204.90000000000009</v>
      </c>
      <c r="AE93" s="72">
        <v>0</v>
      </c>
      <c r="AF93" s="73">
        <v>0</v>
      </c>
      <c r="AG93" s="52">
        <f t="shared" si="29"/>
        <v>0</v>
      </c>
      <c r="AH93" s="73">
        <v>0</v>
      </c>
      <c r="AI93" s="72">
        <v>0</v>
      </c>
      <c r="AJ93" s="53">
        <f t="shared" si="30"/>
        <v>0</v>
      </c>
    </row>
    <row r="94" spans="1:36">
      <c r="A94" s="32">
        <v>74</v>
      </c>
      <c r="B94" s="62" t="s">
        <v>109</v>
      </c>
      <c r="C94" s="70">
        <v>1567.6000000000117</v>
      </c>
      <c r="D94" s="51">
        <f t="shared" si="16"/>
        <v>46358</v>
      </c>
      <c r="E94" s="52">
        <f t="shared" si="17"/>
        <v>46357.2</v>
      </c>
      <c r="F94" s="53">
        <f t="shared" si="18"/>
        <v>0.80000000000291038</v>
      </c>
      <c r="G94" s="73">
        <v>0</v>
      </c>
      <c r="H94" s="72">
        <v>0</v>
      </c>
      <c r="I94" s="55">
        <f t="shared" si="19"/>
        <v>0</v>
      </c>
      <c r="J94" s="72">
        <v>0</v>
      </c>
      <c r="K94" s="73">
        <v>0</v>
      </c>
      <c r="L94" s="55">
        <f t="shared" si="20"/>
        <v>0</v>
      </c>
      <c r="M94" s="72">
        <v>0</v>
      </c>
      <c r="N94" s="73">
        <v>0</v>
      </c>
      <c r="O94" s="55">
        <f t="shared" si="21"/>
        <v>0</v>
      </c>
      <c r="P94" s="73">
        <v>46358</v>
      </c>
      <c r="Q94" s="72">
        <v>46357.2</v>
      </c>
      <c r="R94" s="55">
        <f t="shared" si="22"/>
        <v>0.80000000000291038</v>
      </c>
      <c r="S94" s="72">
        <v>0</v>
      </c>
      <c r="T94" s="73">
        <v>0</v>
      </c>
      <c r="U94" s="56">
        <f t="shared" si="23"/>
        <v>0</v>
      </c>
      <c r="V94" s="51">
        <f t="shared" si="24"/>
        <v>47925.599999999999</v>
      </c>
      <c r="W94" s="52">
        <f t="shared" si="25"/>
        <v>40875.9</v>
      </c>
      <c r="X94" s="53">
        <f t="shared" si="26"/>
        <v>7049.6999999999971</v>
      </c>
      <c r="Y94" s="72">
        <v>42352</v>
      </c>
      <c r="Z94" s="73">
        <v>36993.1</v>
      </c>
      <c r="AA94" s="52">
        <f t="shared" si="27"/>
        <v>5358.9000000000015</v>
      </c>
      <c r="AB94" s="73">
        <v>4147.6000000000004</v>
      </c>
      <c r="AC94" s="72">
        <v>2885.3</v>
      </c>
      <c r="AD94" s="52">
        <f t="shared" si="28"/>
        <v>1262.3000000000002</v>
      </c>
      <c r="AE94" s="72">
        <v>0</v>
      </c>
      <c r="AF94" s="73">
        <v>0</v>
      </c>
      <c r="AG94" s="52">
        <f t="shared" si="29"/>
        <v>0</v>
      </c>
      <c r="AH94" s="73">
        <v>1426</v>
      </c>
      <c r="AI94" s="72">
        <v>997.5</v>
      </c>
      <c r="AJ94" s="53">
        <f t="shared" si="30"/>
        <v>428.5</v>
      </c>
    </row>
    <row r="95" spans="1:36">
      <c r="A95" s="32">
        <v>75</v>
      </c>
      <c r="B95" s="62" t="s">
        <v>110</v>
      </c>
      <c r="C95" s="70">
        <v>2313.6</v>
      </c>
      <c r="D95" s="51">
        <f t="shared" si="16"/>
        <v>17814.7</v>
      </c>
      <c r="E95" s="52">
        <f t="shared" si="17"/>
        <v>17814.099999999999</v>
      </c>
      <c r="F95" s="53">
        <f t="shared" si="18"/>
        <v>0.60000000000218279</v>
      </c>
      <c r="G95" s="73">
        <v>0</v>
      </c>
      <c r="H95" s="72">
        <v>0</v>
      </c>
      <c r="I95" s="55">
        <f t="shared" si="19"/>
        <v>0</v>
      </c>
      <c r="J95" s="72">
        <v>0</v>
      </c>
      <c r="K95" s="73">
        <v>0</v>
      </c>
      <c r="L95" s="55">
        <f t="shared" si="20"/>
        <v>0</v>
      </c>
      <c r="M95" s="72">
        <v>240</v>
      </c>
      <c r="N95" s="73">
        <v>240</v>
      </c>
      <c r="O95" s="55">
        <f t="shared" si="21"/>
        <v>0</v>
      </c>
      <c r="P95" s="73">
        <v>17574.7</v>
      </c>
      <c r="Q95" s="72">
        <v>17574.099999999999</v>
      </c>
      <c r="R95" s="55">
        <f t="shared" si="22"/>
        <v>0.60000000000218279</v>
      </c>
      <c r="S95" s="72">
        <v>0</v>
      </c>
      <c r="T95" s="73">
        <v>0</v>
      </c>
      <c r="U95" s="56">
        <f t="shared" si="23"/>
        <v>0</v>
      </c>
      <c r="V95" s="51">
        <f t="shared" si="24"/>
        <v>20128.3</v>
      </c>
      <c r="W95" s="52">
        <f t="shared" si="25"/>
        <v>17723.5</v>
      </c>
      <c r="X95" s="53">
        <f t="shared" si="26"/>
        <v>2404.7999999999993</v>
      </c>
      <c r="Y95" s="72">
        <v>17848.8</v>
      </c>
      <c r="Z95" s="73">
        <v>17216.7</v>
      </c>
      <c r="AA95" s="52">
        <f t="shared" si="27"/>
        <v>632.09999999999854</v>
      </c>
      <c r="AB95" s="73">
        <v>1654</v>
      </c>
      <c r="AC95" s="72">
        <v>506.8</v>
      </c>
      <c r="AD95" s="52">
        <f t="shared" si="28"/>
        <v>1147.2</v>
      </c>
      <c r="AE95" s="72">
        <v>0</v>
      </c>
      <c r="AF95" s="73">
        <v>0</v>
      </c>
      <c r="AG95" s="52">
        <f t="shared" si="29"/>
        <v>0</v>
      </c>
      <c r="AH95" s="73">
        <v>625.5</v>
      </c>
      <c r="AI95" s="72">
        <v>0</v>
      </c>
      <c r="AJ95" s="53">
        <f t="shared" si="30"/>
        <v>625.5</v>
      </c>
    </row>
    <row r="96" spans="1:36">
      <c r="A96" s="32">
        <v>76</v>
      </c>
      <c r="B96" s="62" t="s">
        <v>111</v>
      </c>
      <c r="C96" s="70">
        <v>453.60000000000144</v>
      </c>
      <c r="D96" s="51">
        <f t="shared" si="16"/>
        <v>11266.4</v>
      </c>
      <c r="E96" s="52">
        <f t="shared" si="17"/>
        <v>11266.3</v>
      </c>
      <c r="F96" s="53">
        <f t="shared" si="18"/>
        <v>0.1000000000003638</v>
      </c>
      <c r="G96" s="73">
        <v>0</v>
      </c>
      <c r="H96" s="72">
        <v>0</v>
      </c>
      <c r="I96" s="55">
        <f t="shared" si="19"/>
        <v>0</v>
      </c>
      <c r="J96" s="72">
        <v>0</v>
      </c>
      <c r="K96" s="73">
        <v>0</v>
      </c>
      <c r="L96" s="55">
        <f t="shared" si="20"/>
        <v>0</v>
      </c>
      <c r="M96" s="72">
        <v>0</v>
      </c>
      <c r="N96" s="73">
        <v>0</v>
      </c>
      <c r="O96" s="55">
        <f t="shared" si="21"/>
        <v>0</v>
      </c>
      <c r="P96" s="73">
        <v>11266.4</v>
      </c>
      <c r="Q96" s="72">
        <v>11266.3</v>
      </c>
      <c r="R96" s="55">
        <f t="shared" si="22"/>
        <v>0.1000000000003638</v>
      </c>
      <c r="S96" s="72">
        <v>0</v>
      </c>
      <c r="T96" s="73">
        <v>0</v>
      </c>
      <c r="U96" s="56">
        <f t="shared" si="23"/>
        <v>0</v>
      </c>
      <c r="V96" s="51">
        <f t="shared" si="24"/>
        <v>11720</v>
      </c>
      <c r="W96" s="52">
        <f t="shared" si="25"/>
        <v>10798.6</v>
      </c>
      <c r="X96" s="53">
        <f t="shared" si="26"/>
        <v>921.39999999999964</v>
      </c>
      <c r="Y96" s="72">
        <v>10506.4</v>
      </c>
      <c r="Z96" s="73">
        <v>10505.6</v>
      </c>
      <c r="AA96" s="52">
        <f t="shared" si="27"/>
        <v>0.7999999999992724</v>
      </c>
      <c r="AB96" s="73">
        <v>1103.5999999999999</v>
      </c>
      <c r="AC96" s="72">
        <v>280.39999999999998</v>
      </c>
      <c r="AD96" s="52">
        <f t="shared" si="28"/>
        <v>823.19999999999993</v>
      </c>
      <c r="AE96" s="72">
        <v>0</v>
      </c>
      <c r="AF96" s="73">
        <v>0</v>
      </c>
      <c r="AG96" s="52">
        <f t="shared" si="29"/>
        <v>0</v>
      </c>
      <c r="AH96" s="73">
        <v>110</v>
      </c>
      <c r="AI96" s="72">
        <v>12.6</v>
      </c>
      <c r="AJ96" s="53">
        <f t="shared" si="30"/>
        <v>97.4</v>
      </c>
    </row>
    <row r="97" spans="1:36">
      <c r="A97" s="32">
        <v>77</v>
      </c>
      <c r="B97" s="62" t="s">
        <v>112</v>
      </c>
      <c r="C97" s="70">
        <v>14574.600000000009</v>
      </c>
      <c r="D97" s="51">
        <f t="shared" si="16"/>
        <v>34815.5</v>
      </c>
      <c r="E97" s="52">
        <f t="shared" si="17"/>
        <v>34814.800000000003</v>
      </c>
      <c r="F97" s="53">
        <f t="shared" si="18"/>
        <v>0.69999999999708962</v>
      </c>
      <c r="G97" s="73">
        <v>0</v>
      </c>
      <c r="H97" s="72">
        <v>0</v>
      </c>
      <c r="I97" s="55">
        <f t="shared" si="19"/>
        <v>0</v>
      </c>
      <c r="J97" s="72">
        <v>0</v>
      </c>
      <c r="K97" s="73">
        <v>0</v>
      </c>
      <c r="L97" s="55">
        <f t="shared" si="20"/>
        <v>0</v>
      </c>
      <c r="M97" s="72">
        <v>0</v>
      </c>
      <c r="N97" s="73">
        <v>0</v>
      </c>
      <c r="O97" s="55">
        <f t="shared" si="21"/>
        <v>0</v>
      </c>
      <c r="P97" s="73">
        <v>34815.5</v>
      </c>
      <c r="Q97" s="72">
        <v>34814.800000000003</v>
      </c>
      <c r="R97" s="55">
        <f t="shared" si="22"/>
        <v>0.69999999999708962</v>
      </c>
      <c r="S97" s="72">
        <v>0</v>
      </c>
      <c r="T97" s="73">
        <v>0</v>
      </c>
      <c r="U97" s="56">
        <f t="shared" si="23"/>
        <v>0</v>
      </c>
      <c r="V97" s="51">
        <f t="shared" si="24"/>
        <v>49390.1</v>
      </c>
      <c r="W97" s="52">
        <f t="shared" si="25"/>
        <v>33575.199999999997</v>
      </c>
      <c r="X97" s="53">
        <f t="shared" si="26"/>
        <v>15814.900000000001</v>
      </c>
      <c r="Y97" s="72">
        <v>36952.1</v>
      </c>
      <c r="Z97" s="73">
        <v>30896.1</v>
      </c>
      <c r="AA97" s="52">
        <f t="shared" si="27"/>
        <v>6056</v>
      </c>
      <c r="AB97" s="73">
        <v>8600</v>
      </c>
      <c r="AC97" s="72">
        <v>2053.1</v>
      </c>
      <c r="AD97" s="52">
        <f t="shared" si="28"/>
        <v>6546.9</v>
      </c>
      <c r="AE97" s="72">
        <v>0</v>
      </c>
      <c r="AF97" s="73">
        <v>0</v>
      </c>
      <c r="AG97" s="52">
        <f t="shared" si="29"/>
        <v>0</v>
      </c>
      <c r="AH97" s="73">
        <v>3838</v>
      </c>
      <c r="AI97" s="72">
        <v>626</v>
      </c>
      <c r="AJ97" s="53">
        <f t="shared" si="30"/>
        <v>3212</v>
      </c>
    </row>
    <row r="98" spans="1:36">
      <c r="A98" s="32">
        <v>78</v>
      </c>
      <c r="B98" s="62" t="s">
        <v>113</v>
      </c>
      <c r="C98" s="70">
        <v>4322.8999999999987</v>
      </c>
      <c r="D98" s="51">
        <f t="shared" si="16"/>
        <v>31661.5</v>
      </c>
      <c r="E98" s="52">
        <f t="shared" si="17"/>
        <v>31654.600000000002</v>
      </c>
      <c r="F98" s="53">
        <f t="shared" si="18"/>
        <v>6.8999999999978172</v>
      </c>
      <c r="G98" s="73">
        <v>0</v>
      </c>
      <c r="H98" s="72">
        <v>0</v>
      </c>
      <c r="I98" s="55">
        <f t="shared" si="19"/>
        <v>0</v>
      </c>
      <c r="J98" s="72">
        <v>6</v>
      </c>
      <c r="K98" s="73">
        <v>0</v>
      </c>
      <c r="L98" s="55">
        <f t="shared" si="20"/>
        <v>6</v>
      </c>
      <c r="M98" s="72">
        <v>555.70000000000005</v>
      </c>
      <c r="N98" s="73">
        <v>555.70000000000005</v>
      </c>
      <c r="O98" s="55">
        <f t="shared" si="21"/>
        <v>0</v>
      </c>
      <c r="P98" s="73">
        <v>31099.8</v>
      </c>
      <c r="Q98" s="72">
        <v>31098.9</v>
      </c>
      <c r="R98" s="55">
        <f t="shared" si="22"/>
        <v>0.89999999999781721</v>
      </c>
      <c r="S98" s="72">
        <v>0</v>
      </c>
      <c r="T98" s="73">
        <v>0</v>
      </c>
      <c r="U98" s="56">
        <f t="shared" si="23"/>
        <v>0</v>
      </c>
      <c r="V98" s="51">
        <f t="shared" si="24"/>
        <v>35984.400000000001</v>
      </c>
      <c r="W98" s="52">
        <f t="shared" si="25"/>
        <v>30871.399999999998</v>
      </c>
      <c r="X98" s="53">
        <f t="shared" si="26"/>
        <v>5113.0000000000036</v>
      </c>
      <c r="Y98" s="72">
        <v>33097.4</v>
      </c>
      <c r="Z98" s="73">
        <v>28830.3</v>
      </c>
      <c r="AA98" s="52">
        <f t="shared" si="27"/>
        <v>4267.1000000000022</v>
      </c>
      <c r="AB98" s="73">
        <v>2797</v>
      </c>
      <c r="AC98" s="72">
        <v>2029.1</v>
      </c>
      <c r="AD98" s="52">
        <f t="shared" si="28"/>
        <v>767.90000000000009</v>
      </c>
      <c r="AE98" s="72">
        <v>0</v>
      </c>
      <c r="AF98" s="73">
        <v>0</v>
      </c>
      <c r="AG98" s="52">
        <f t="shared" si="29"/>
        <v>0</v>
      </c>
      <c r="AH98" s="73">
        <v>90</v>
      </c>
      <c r="AI98" s="72">
        <v>12</v>
      </c>
      <c r="AJ98" s="53">
        <f t="shared" si="30"/>
        <v>78</v>
      </c>
    </row>
    <row r="99" spans="1:36">
      <c r="A99" s="32">
        <v>79</v>
      </c>
      <c r="B99" s="62" t="s">
        <v>114</v>
      </c>
      <c r="C99" s="70">
        <v>3140.0000000000045</v>
      </c>
      <c r="D99" s="51">
        <f t="shared" si="16"/>
        <v>23719.4</v>
      </c>
      <c r="E99" s="52">
        <f t="shared" si="17"/>
        <v>23718.9</v>
      </c>
      <c r="F99" s="53">
        <f t="shared" si="18"/>
        <v>0.5</v>
      </c>
      <c r="G99" s="73">
        <v>0</v>
      </c>
      <c r="H99" s="72">
        <v>0</v>
      </c>
      <c r="I99" s="55">
        <f t="shared" si="19"/>
        <v>0</v>
      </c>
      <c r="J99" s="72">
        <v>0</v>
      </c>
      <c r="K99" s="73">
        <v>0</v>
      </c>
      <c r="L99" s="55">
        <f t="shared" si="20"/>
        <v>0</v>
      </c>
      <c r="M99" s="72">
        <v>0</v>
      </c>
      <c r="N99" s="73">
        <v>0</v>
      </c>
      <c r="O99" s="55">
        <f t="shared" si="21"/>
        <v>0</v>
      </c>
      <c r="P99" s="73">
        <v>23719.4</v>
      </c>
      <c r="Q99" s="72">
        <v>23718.9</v>
      </c>
      <c r="R99" s="55">
        <f t="shared" si="22"/>
        <v>0.5</v>
      </c>
      <c r="S99" s="72">
        <v>0</v>
      </c>
      <c r="T99" s="73">
        <v>0</v>
      </c>
      <c r="U99" s="56">
        <f t="shared" si="23"/>
        <v>0</v>
      </c>
      <c r="V99" s="51">
        <f t="shared" si="24"/>
        <v>26859.4</v>
      </c>
      <c r="W99" s="52">
        <f t="shared" si="25"/>
        <v>24275</v>
      </c>
      <c r="X99" s="53">
        <f t="shared" si="26"/>
        <v>2584.4000000000015</v>
      </c>
      <c r="Y99" s="72">
        <v>25114.400000000001</v>
      </c>
      <c r="Z99" s="73">
        <v>23445</v>
      </c>
      <c r="AA99" s="52">
        <f t="shared" si="27"/>
        <v>1669.4000000000015</v>
      </c>
      <c r="AB99" s="73">
        <v>1345</v>
      </c>
      <c r="AC99" s="72">
        <v>830</v>
      </c>
      <c r="AD99" s="52">
        <f t="shared" si="28"/>
        <v>515</v>
      </c>
      <c r="AE99" s="72">
        <v>0</v>
      </c>
      <c r="AF99" s="73">
        <v>0</v>
      </c>
      <c r="AG99" s="52">
        <f t="shared" si="29"/>
        <v>0</v>
      </c>
      <c r="AH99" s="73">
        <v>400</v>
      </c>
      <c r="AI99" s="72">
        <v>0</v>
      </c>
      <c r="AJ99" s="53">
        <f t="shared" si="30"/>
        <v>400</v>
      </c>
    </row>
    <row r="100" spans="1:36" ht="25.5">
      <c r="A100" s="32">
        <v>80</v>
      </c>
      <c r="B100" s="63" t="s">
        <v>115</v>
      </c>
      <c r="C100" s="70">
        <v>10680.100000000006</v>
      </c>
      <c r="D100" s="51">
        <f t="shared" si="16"/>
        <v>38350.800000000003</v>
      </c>
      <c r="E100" s="52">
        <f t="shared" si="17"/>
        <v>38396.5</v>
      </c>
      <c r="F100" s="53">
        <f t="shared" si="18"/>
        <v>-45.69999999999709</v>
      </c>
      <c r="G100" s="73">
        <v>0</v>
      </c>
      <c r="H100" s="72">
        <v>0</v>
      </c>
      <c r="I100" s="55">
        <f t="shared" si="19"/>
        <v>0</v>
      </c>
      <c r="J100" s="72">
        <v>0</v>
      </c>
      <c r="K100" s="73">
        <v>0</v>
      </c>
      <c r="L100" s="55">
        <f t="shared" si="20"/>
        <v>0</v>
      </c>
      <c r="M100" s="72">
        <v>0</v>
      </c>
      <c r="N100" s="73">
        <v>0</v>
      </c>
      <c r="O100" s="55">
        <f t="shared" si="21"/>
        <v>0</v>
      </c>
      <c r="P100" s="73">
        <v>38350.800000000003</v>
      </c>
      <c r="Q100" s="72">
        <v>38396.5</v>
      </c>
      <c r="R100" s="55">
        <f t="shared" si="22"/>
        <v>-45.69999999999709</v>
      </c>
      <c r="S100" s="72">
        <v>0</v>
      </c>
      <c r="T100" s="73">
        <v>0</v>
      </c>
      <c r="U100" s="56">
        <f t="shared" si="23"/>
        <v>0</v>
      </c>
      <c r="V100" s="51">
        <f t="shared" si="24"/>
        <v>49030.9</v>
      </c>
      <c r="W100" s="52">
        <f t="shared" si="25"/>
        <v>36655.199999999997</v>
      </c>
      <c r="X100" s="53">
        <f t="shared" si="26"/>
        <v>12375.700000000004</v>
      </c>
      <c r="Y100" s="72">
        <v>42620.9</v>
      </c>
      <c r="Z100" s="73">
        <v>34059.5</v>
      </c>
      <c r="AA100" s="52">
        <f t="shared" si="27"/>
        <v>8561.4000000000015</v>
      </c>
      <c r="AB100" s="73">
        <v>5910</v>
      </c>
      <c r="AC100" s="72">
        <v>2574.6999999999998</v>
      </c>
      <c r="AD100" s="52">
        <f t="shared" si="28"/>
        <v>3335.3</v>
      </c>
      <c r="AE100" s="72">
        <v>0</v>
      </c>
      <c r="AF100" s="73">
        <v>0</v>
      </c>
      <c r="AG100" s="52">
        <f t="shared" si="29"/>
        <v>0</v>
      </c>
      <c r="AH100" s="73">
        <v>500</v>
      </c>
      <c r="AI100" s="72">
        <v>21</v>
      </c>
      <c r="AJ100" s="53">
        <f t="shared" si="30"/>
        <v>479</v>
      </c>
    </row>
    <row r="101" spans="1:36" ht="25.5">
      <c r="A101" s="32">
        <v>81</v>
      </c>
      <c r="B101" s="63" t="s">
        <v>116</v>
      </c>
      <c r="C101" s="70">
        <v>194.79999999999109</v>
      </c>
      <c r="D101" s="51">
        <f t="shared" si="16"/>
        <v>21397.3</v>
      </c>
      <c r="E101" s="52">
        <f t="shared" si="17"/>
        <v>21396.5</v>
      </c>
      <c r="F101" s="53">
        <f t="shared" si="18"/>
        <v>0.7999999999992724</v>
      </c>
      <c r="G101" s="73">
        <v>0</v>
      </c>
      <c r="H101" s="72">
        <v>0</v>
      </c>
      <c r="I101" s="55">
        <f t="shared" si="19"/>
        <v>0</v>
      </c>
      <c r="J101" s="72">
        <v>0</v>
      </c>
      <c r="K101" s="73">
        <v>0</v>
      </c>
      <c r="L101" s="55">
        <f t="shared" si="20"/>
        <v>0</v>
      </c>
      <c r="M101" s="72">
        <v>0</v>
      </c>
      <c r="N101" s="73">
        <v>0</v>
      </c>
      <c r="O101" s="55">
        <f t="shared" si="21"/>
        <v>0</v>
      </c>
      <c r="P101" s="73">
        <v>21397.3</v>
      </c>
      <c r="Q101" s="72">
        <v>21396.5</v>
      </c>
      <c r="R101" s="55">
        <f t="shared" si="22"/>
        <v>0.7999999999992724</v>
      </c>
      <c r="S101" s="72">
        <v>0</v>
      </c>
      <c r="T101" s="73">
        <v>0</v>
      </c>
      <c r="U101" s="56">
        <f t="shared" si="23"/>
        <v>0</v>
      </c>
      <c r="V101" s="51">
        <f t="shared" si="24"/>
        <v>21592.1</v>
      </c>
      <c r="W101" s="52">
        <f t="shared" si="25"/>
        <v>19462.2</v>
      </c>
      <c r="X101" s="53">
        <f t="shared" si="26"/>
        <v>2129.8999999999978</v>
      </c>
      <c r="Y101" s="72">
        <v>19292.099999999999</v>
      </c>
      <c r="Z101" s="73">
        <v>19039.3</v>
      </c>
      <c r="AA101" s="52">
        <f t="shared" si="27"/>
        <v>252.79999999999927</v>
      </c>
      <c r="AB101" s="73">
        <v>1885</v>
      </c>
      <c r="AC101" s="72">
        <v>366.7</v>
      </c>
      <c r="AD101" s="52">
        <f t="shared" si="28"/>
        <v>1518.3</v>
      </c>
      <c r="AE101" s="72">
        <v>0</v>
      </c>
      <c r="AF101" s="73">
        <v>0</v>
      </c>
      <c r="AG101" s="52">
        <f t="shared" si="29"/>
        <v>0</v>
      </c>
      <c r="AH101" s="73">
        <v>415</v>
      </c>
      <c r="AI101" s="72">
        <v>56.2</v>
      </c>
      <c r="AJ101" s="53">
        <f t="shared" si="30"/>
        <v>358.8</v>
      </c>
    </row>
    <row r="102" spans="1:36">
      <c r="A102" s="32">
        <v>82</v>
      </c>
      <c r="B102" s="62" t="s">
        <v>117</v>
      </c>
      <c r="C102" s="70">
        <v>829.1</v>
      </c>
      <c r="D102" s="51">
        <f t="shared" si="16"/>
        <v>22521.9</v>
      </c>
      <c r="E102" s="52">
        <f t="shared" si="17"/>
        <v>22521.200000000001</v>
      </c>
      <c r="F102" s="53">
        <f t="shared" si="18"/>
        <v>0.7000000000007276</v>
      </c>
      <c r="G102" s="73">
        <v>0</v>
      </c>
      <c r="H102" s="72">
        <v>0</v>
      </c>
      <c r="I102" s="55">
        <f t="shared" si="19"/>
        <v>0</v>
      </c>
      <c r="J102" s="72">
        <v>0</v>
      </c>
      <c r="K102" s="73">
        <v>0</v>
      </c>
      <c r="L102" s="55">
        <f t="shared" si="20"/>
        <v>0</v>
      </c>
      <c r="M102" s="72">
        <v>510</v>
      </c>
      <c r="N102" s="73">
        <v>510</v>
      </c>
      <c r="O102" s="55">
        <f t="shared" si="21"/>
        <v>0</v>
      </c>
      <c r="P102" s="73">
        <v>22011.9</v>
      </c>
      <c r="Q102" s="72">
        <v>22011.200000000001</v>
      </c>
      <c r="R102" s="55">
        <f t="shared" si="22"/>
        <v>0.7000000000007276</v>
      </c>
      <c r="S102" s="72">
        <v>0</v>
      </c>
      <c r="T102" s="73">
        <v>0</v>
      </c>
      <c r="U102" s="56">
        <f t="shared" si="23"/>
        <v>0</v>
      </c>
      <c r="V102" s="51">
        <f t="shared" si="24"/>
        <v>23351</v>
      </c>
      <c r="W102" s="52">
        <f t="shared" si="25"/>
        <v>20813.3</v>
      </c>
      <c r="X102" s="53">
        <f t="shared" si="26"/>
        <v>2537.7000000000007</v>
      </c>
      <c r="Y102" s="72">
        <v>20733</v>
      </c>
      <c r="Z102" s="73">
        <v>19310.599999999999</v>
      </c>
      <c r="AA102" s="52">
        <f t="shared" si="27"/>
        <v>1422.4000000000015</v>
      </c>
      <c r="AB102" s="73">
        <v>2258</v>
      </c>
      <c r="AC102" s="72">
        <v>1147.8</v>
      </c>
      <c r="AD102" s="52">
        <f t="shared" si="28"/>
        <v>1110.2</v>
      </c>
      <c r="AE102" s="72">
        <v>0</v>
      </c>
      <c r="AF102" s="73">
        <v>0</v>
      </c>
      <c r="AG102" s="52">
        <f t="shared" si="29"/>
        <v>0</v>
      </c>
      <c r="AH102" s="73">
        <v>360</v>
      </c>
      <c r="AI102" s="72">
        <v>354.9</v>
      </c>
      <c r="AJ102" s="53">
        <f t="shared" si="30"/>
        <v>5.1000000000000227</v>
      </c>
    </row>
    <row r="103" spans="1:36" ht="25.5">
      <c r="A103" s="32">
        <v>83</v>
      </c>
      <c r="B103" s="63" t="s">
        <v>118</v>
      </c>
      <c r="C103" s="70">
        <v>9838.7000000000044</v>
      </c>
      <c r="D103" s="51">
        <f t="shared" si="16"/>
        <v>33738</v>
      </c>
      <c r="E103" s="52">
        <f t="shared" si="17"/>
        <v>33737.4</v>
      </c>
      <c r="F103" s="53">
        <f t="shared" si="18"/>
        <v>0.59999999999854481</v>
      </c>
      <c r="G103" s="73">
        <v>0</v>
      </c>
      <c r="H103" s="72">
        <v>0</v>
      </c>
      <c r="I103" s="55">
        <f t="shared" si="19"/>
        <v>0</v>
      </c>
      <c r="J103" s="72">
        <v>0</v>
      </c>
      <c r="K103" s="73">
        <v>0</v>
      </c>
      <c r="L103" s="55">
        <f t="shared" si="20"/>
        <v>0</v>
      </c>
      <c r="M103" s="72">
        <v>0</v>
      </c>
      <c r="N103" s="73">
        <v>0</v>
      </c>
      <c r="O103" s="55">
        <f t="shared" si="21"/>
        <v>0</v>
      </c>
      <c r="P103" s="73">
        <v>33738</v>
      </c>
      <c r="Q103" s="72">
        <v>33737.4</v>
      </c>
      <c r="R103" s="55">
        <f t="shared" si="22"/>
        <v>0.59999999999854481</v>
      </c>
      <c r="S103" s="72">
        <v>0</v>
      </c>
      <c r="T103" s="73">
        <v>0</v>
      </c>
      <c r="U103" s="56">
        <f t="shared" si="23"/>
        <v>0</v>
      </c>
      <c r="V103" s="51">
        <f t="shared" si="24"/>
        <v>43576.7</v>
      </c>
      <c r="W103" s="52">
        <f t="shared" si="25"/>
        <v>35543.800000000003</v>
      </c>
      <c r="X103" s="53">
        <f t="shared" si="26"/>
        <v>8032.8999999999942</v>
      </c>
      <c r="Y103" s="72">
        <v>34326.699999999997</v>
      </c>
      <c r="Z103" s="73">
        <v>31870.799999999999</v>
      </c>
      <c r="AA103" s="52">
        <f t="shared" si="27"/>
        <v>2455.8999999999978</v>
      </c>
      <c r="AB103" s="73">
        <v>5830</v>
      </c>
      <c r="AC103" s="72">
        <v>3169</v>
      </c>
      <c r="AD103" s="52">
        <f t="shared" si="28"/>
        <v>2661</v>
      </c>
      <c r="AE103" s="72">
        <v>0</v>
      </c>
      <c r="AF103" s="73">
        <v>0</v>
      </c>
      <c r="AG103" s="52">
        <f t="shared" si="29"/>
        <v>0</v>
      </c>
      <c r="AH103" s="73">
        <v>3420</v>
      </c>
      <c r="AI103" s="72">
        <v>504</v>
      </c>
      <c r="AJ103" s="53">
        <f t="shared" si="30"/>
        <v>2916</v>
      </c>
    </row>
    <row r="104" spans="1:36">
      <c r="A104" s="32">
        <v>84</v>
      </c>
      <c r="B104" s="62" t="s">
        <v>119</v>
      </c>
      <c r="C104" s="70">
        <v>2984.6000000000031</v>
      </c>
      <c r="D104" s="51">
        <f t="shared" si="16"/>
        <v>24547</v>
      </c>
      <c r="E104" s="52">
        <f t="shared" si="17"/>
        <v>24546.6</v>
      </c>
      <c r="F104" s="53">
        <f t="shared" si="18"/>
        <v>0.40000000000145519</v>
      </c>
      <c r="G104" s="73">
        <v>0</v>
      </c>
      <c r="H104" s="72">
        <v>0</v>
      </c>
      <c r="I104" s="55">
        <f t="shared" si="19"/>
        <v>0</v>
      </c>
      <c r="J104" s="72">
        <v>0</v>
      </c>
      <c r="K104" s="73">
        <v>0</v>
      </c>
      <c r="L104" s="55">
        <f t="shared" si="20"/>
        <v>0</v>
      </c>
      <c r="M104" s="72">
        <v>0</v>
      </c>
      <c r="N104" s="73">
        <v>0</v>
      </c>
      <c r="O104" s="55">
        <f t="shared" si="21"/>
        <v>0</v>
      </c>
      <c r="P104" s="73">
        <v>24547</v>
      </c>
      <c r="Q104" s="72">
        <v>24546.6</v>
      </c>
      <c r="R104" s="55">
        <f t="shared" si="22"/>
        <v>0.40000000000145519</v>
      </c>
      <c r="S104" s="72">
        <v>0</v>
      </c>
      <c r="T104" s="73">
        <v>0</v>
      </c>
      <c r="U104" s="56">
        <f t="shared" si="23"/>
        <v>0</v>
      </c>
      <c r="V104" s="51">
        <f t="shared" si="24"/>
        <v>27531.599999999999</v>
      </c>
      <c r="W104" s="52">
        <f t="shared" si="25"/>
        <v>23476.5</v>
      </c>
      <c r="X104" s="53">
        <f t="shared" si="26"/>
        <v>4055.0999999999985</v>
      </c>
      <c r="Y104" s="72">
        <v>22281.599999999999</v>
      </c>
      <c r="Z104" s="73">
        <v>22133.4</v>
      </c>
      <c r="AA104" s="52">
        <f t="shared" si="27"/>
        <v>148.19999999999709</v>
      </c>
      <c r="AB104" s="73">
        <v>4350</v>
      </c>
      <c r="AC104" s="72">
        <v>1328.1</v>
      </c>
      <c r="AD104" s="52">
        <f t="shared" si="28"/>
        <v>3021.9</v>
      </c>
      <c r="AE104" s="72">
        <v>0</v>
      </c>
      <c r="AF104" s="73">
        <v>0</v>
      </c>
      <c r="AG104" s="52">
        <f t="shared" si="29"/>
        <v>0</v>
      </c>
      <c r="AH104" s="73">
        <v>900</v>
      </c>
      <c r="AI104" s="72">
        <v>15</v>
      </c>
      <c r="AJ104" s="53">
        <f t="shared" si="30"/>
        <v>885</v>
      </c>
    </row>
    <row r="105" spans="1:36" ht="25.5">
      <c r="A105" s="32">
        <v>85</v>
      </c>
      <c r="B105" s="63" t="s">
        <v>120</v>
      </c>
      <c r="C105" s="70">
        <v>479.99999999999704</v>
      </c>
      <c r="D105" s="51">
        <f t="shared" si="16"/>
        <v>21966.3</v>
      </c>
      <c r="E105" s="52">
        <f t="shared" si="17"/>
        <v>21965.8</v>
      </c>
      <c r="F105" s="53">
        <f t="shared" si="18"/>
        <v>0.5</v>
      </c>
      <c r="G105" s="73">
        <v>0</v>
      </c>
      <c r="H105" s="72">
        <v>0</v>
      </c>
      <c r="I105" s="55">
        <f t="shared" si="19"/>
        <v>0</v>
      </c>
      <c r="J105" s="72">
        <v>0</v>
      </c>
      <c r="K105" s="73">
        <v>0</v>
      </c>
      <c r="L105" s="55">
        <f t="shared" si="20"/>
        <v>0</v>
      </c>
      <c r="M105" s="72">
        <v>0</v>
      </c>
      <c r="N105" s="73">
        <v>0</v>
      </c>
      <c r="O105" s="55">
        <f t="shared" si="21"/>
        <v>0</v>
      </c>
      <c r="P105" s="73">
        <v>21966.3</v>
      </c>
      <c r="Q105" s="72">
        <v>21965.8</v>
      </c>
      <c r="R105" s="55">
        <f t="shared" si="22"/>
        <v>0.5</v>
      </c>
      <c r="S105" s="72">
        <v>0</v>
      </c>
      <c r="T105" s="73">
        <v>0</v>
      </c>
      <c r="U105" s="56">
        <f t="shared" si="23"/>
        <v>0</v>
      </c>
      <c r="V105" s="51">
        <f t="shared" si="24"/>
        <v>22446.3</v>
      </c>
      <c r="W105" s="52">
        <f t="shared" si="25"/>
        <v>21700.6</v>
      </c>
      <c r="X105" s="53">
        <f t="shared" si="26"/>
        <v>745.70000000000073</v>
      </c>
      <c r="Y105" s="72">
        <v>20821.3</v>
      </c>
      <c r="Z105" s="73">
        <v>20742.5</v>
      </c>
      <c r="AA105" s="52">
        <f t="shared" si="27"/>
        <v>78.799999999999272</v>
      </c>
      <c r="AB105" s="73">
        <v>1615</v>
      </c>
      <c r="AC105" s="72">
        <v>949.1</v>
      </c>
      <c r="AD105" s="52">
        <f t="shared" si="28"/>
        <v>665.9</v>
      </c>
      <c r="AE105" s="72">
        <v>0</v>
      </c>
      <c r="AF105" s="73">
        <v>0</v>
      </c>
      <c r="AG105" s="52">
        <f t="shared" si="29"/>
        <v>0</v>
      </c>
      <c r="AH105" s="73">
        <v>10</v>
      </c>
      <c r="AI105" s="72">
        <v>9</v>
      </c>
      <c r="AJ105" s="53">
        <f t="shared" si="30"/>
        <v>1</v>
      </c>
    </row>
    <row r="106" spans="1:36">
      <c r="A106" s="32">
        <v>86</v>
      </c>
      <c r="B106" s="62" t="s">
        <v>121</v>
      </c>
      <c r="C106" s="70">
        <v>746.40000000001749</v>
      </c>
      <c r="D106" s="51">
        <f t="shared" si="16"/>
        <v>46453.2</v>
      </c>
      <c r="E106" s="52">
        <f t="shared" si="17"/>
        <v>46449.5</v>
      </c>
      <c r="F106" s="53">
        <f t="shared" si="18"/>
        <v>3.6999999999970896</v>
      </c>
      <c r="G106" s="73">
        <v>0</v>
      </c>
      <c r="H106" s="72">
        <v>0</v>
      </c>
      <c r="I106" s="55">
        <f t="shared" si="19"/>
        <v>0</v>
      </c>
      <c r="J106" s="72">
        <v>3</v>
      </c>
      <c r="K106" s="73">
        <v>0</v>
      </c>
      <c r="L106" s="55">
        <f t="shared" si="20"/>
        <v>3</v>
      </c>
      <c r="M106" s="72">
        <v>0</v>
      </c>
      <c r="N106" s="73">
        <v>0</v>
      </c>
      <c r="O106" s="55">
        <f t="shared" si="21"/>
        <v>0</v>
      </c>
      <c r="P106" s="73">
        <v>46450.2</v>
      </c>
      <c r="Q106" s="72">
        <v>46449.5</v>
      </c>
      <c r="R106" s="55">
        <f t="shared" si="22"/>
        <v>0.69999999999708962</v>
      </c>
      <c r="S106" s="72">
        <v>0</v>
      </c>
      <c r="T106" s="73">
        <v>0</v>
      </c>
      <c r="U106" s="56">
        <f t="shared" si="23"/>
        <v>0</v>
      </c>
      <c r="V106" s="51">
        <f t="shared" si="24"/>
        <v>47199.6</v>
      </c>
      <c r="W106" s="52">
        <f t="shared" si="25"/>
        <v>43098.7</v>
      </c>
      <c r="X106" s="53">
        <f t="shared" si="26"/>
        <v>4100.9000000000015</v>
      </c>
      <c r="Y106" s="72">
        <v>41506.6</v>
      </c>
      <c r="Z106" s="73">
        <v>40854.199999999997</v>
      </c>
      <c r="AA106" s="52">
        <f t="shared" si="27"/>
        <v>652.40000000000146</v>
      </c>
      <c r="AB106" s="73">
        <v>4553</v>
      </c>
      <c r="AC106" s="72">
        <v>1625.7</v>
      </c>
      <c r="AD106" s="52">
        <f t="shared" si="28"/>
        <v>2927.3</v>
      </c>
      <c r="AE106" s="72">
        <v>0</v>
      </c>
      <c r="AF106" s="73">
        <v>0</v>
      </c>
      <c r="AG106" s="52">
        <f t="shared" si="29"/>
        <v>0</v>
      </c>
      <c r="AH106" s="73">
        <v>1140</v>
      </c>
      <c r="AI106" s="72">
        <v>618.79999999999995</v>
      </c>
      <c r="AJ106" s="53">
        <f t="shared" si="30"/>
        <v>521.20000000000005</v>
      </c>
    </row>
    <row r="107" spans="1:36">
      <c r="A107" s="32">
        <v>87</v>
      </c>
      <c r="B107" s="62" t="s">
        <v>122</v>
      </c>
      <c r="C107" s="70">
        <v>19661.400000000001</v>
      </c>
      <c r="D107" s="51">
        <f t="shared" si="16"/>
        <v>39982.5</v>
      </c>
      <c r="E107" s="52">
        <f t="shared" si="17"/>
        <v>39961.800000000003</v>
      </c>
      <c r="F107" s="53">
        <f t="shared" si="18"/>
        <v>20.69999999999709</v>
      </c>
      <c r="G107" s="73">
        <v>0</v>
      </c>
      <c r="H107" s="72">
        <v>0</v>
      </c>
      <c r="I107" s="55">
        <f t="shared" si="19"/>
        <v>0</v>
      </c>
      <c r="J107" s="72">
        <v>20</v>
      </c>
      <c r="K107" s="73">
        <v>0</v>
      </c>
      <c r="L107" s="55">
        <f t="shared" si="20"/>
        <v>20</v>
      </c>
      <c r="M107" s="72">
        <v>0</v>
      </c>
      <c r="N107" s="73">
        <v>0</v>
      </c>
      <c r="O107" s="55">
        <f t="shared" si="21"/>
        <v>0</v>
      </c>
      <c r="P107" s="73">
        <v>39962.5</v>
      </c>
      <c r="Q107" s="72">
        <v>39961.800000000003</v>
      </c>
      <c r="R107" s="55">
        <f t="shared" si="22"/>
        <v>0.69999999999708962</v>
      </c>
      <c r="S107" s="72">
        <v>0</v>
      </c>
      <c r="T107" s="73">
        <v>0</v>
      </c>
      <c r="U107" s="56">
        <f t="shared" si="23"/>
        <v>0</v>
      </c>
      <c r="V107" s="51">
        <f t="shared" si="24"/>
        <v>59643.9</v>
      </c>
      <c r="W107" s="52">
        <f t="shared" si="25"/>
        <v>35973</v>
      </c>
      <c r="X107" s="53">
        <f t="shared" si="26"/>
        <v>23670.9</v>
      </c>
      <c r="Y107" s="72">
        <v>35623.9</v>
      </c>
      <c r="Z107" s="73">
        <v>34377.9</v>
      </c>
      <c r="AA107" s="52">
        <f t="shared" si="27"/>
        <v>1246</v>
      </c>
      <c r="AB107" s="73">
        <v>12440</v>
      </c>
      <c r="AC107" s="72">
        <v>1567.5</v>
      </c>
      <c r="AD107" s="52">
        <f t="shared" si="28"/>
        <v>10872.5</v>
      </c>
      <c r="AE107" s="72">
        <v>0</v>
      </c>
      <c r="AF107" s="73">
        <v>0</v>
      </c>
      <c r="AG107" s="52">
        <f t="shared" si="29"/>
        <v>0</v>
      </c>
      <c r="AH107" s="73">
        <v>11580</v>
      </c>
      <c r="AI107" s="72">
        <v>27.6</v>
      </c>
      <c r="AJ107" s="53">
        <f t="shared" si="30"/>
        <v>11552.4</v>
      </c>
    </row>
    <row r="108" spans="1:36">
      <c r="A108" s="32">
        <v>88</v>
      </c>
      <c r="B108" s="62" t="s">
        <v>123</v>
      </c>
      <c r="C108" s="70">
        <v>4517.9000000000015</v>
      </c>
      <c r="D108" s="51">
        <f t="shared" si="16"/>
        <v>24407.599999999999</v>
      </c>
      <c r="E108" s="52">
        <f t="shared" si="17"/>
        <v>24407.1</v>
      </c>
      <c r="F108" s="53">
        <f t="shared" si="18"/>
        <v>0.5</v>
      </c>
      <c r="G108" s="73">
        <v>0</v>
      </c>
      <c r="H108" s="72">
        <v>0</v>
      </c>
      <c r="I108" s="55">
        <f t="shared" si="19"/>
        <v>0</v>
      </c>
      <c r="J108" s="72">
        <v>0</v>
      </c>
      <c r="K108" s="73">
        <v>0</v>
      </c>
      <c r="L108" s="55">
        <f t="shared" si="20"/>
        <v>0</v>
      </c>
      <c r="M108" s="72">
        <v>0</v>
      </c>
      <c r="N108" s="73">
        <v>0</v>
      </c>
      <c r="O108" s="55">
        <f t="shared" si="21"/>
        <v>0</v>
      </c>
      <c r="P108" s="73">
        <v>24407.599999999999</v>
      </c>
      <c r="Q108" s="72">
        <v>24407.1</v>
      </c>
      <c r="R108" s="55">
        <f t="shared" si="22"/>
        <v>0.5</v>
      </c>
      <c r="S108" s="72">
        <v>0</v>
      </c>
      <c r="T108" s="73">
        <v>0</v>
      </c>
      <c r="U108" s="56">
        <f t="shared" si="23"/>
        <v>0</v>
      </c>
      <c r="V108" s="51">
        <f t="shared" si="24"/>
        <v>28925.5</v>
      </c>
      <c r="W108" s="52">
        <f t="shared" si="25"/>
        <v>24713.5</v>
      </c>
      <c r="X108" s="53">
        <f t="shared" si="26"/>
        <v>4212</v>
      </c>
      <c r="Y108" s="72">
        <v>25749.5</v>
      </c>
      <c r="Z108" s="73">
        <v>22711.9</v>
      </c>
      <c r="AA108" s="52">
        <f t="shared" si="27"/>
        <v>3037.5999999999985</v>
      </c>
      <c r="AB108" s="73">
        <v>3066</v>
      </c>
      <c r="AC108" s="72">
        <v>1989.6</v>
      </c>
      <c r="AD108" s="52">
        <f t="shared" si="28"/>
        <v>1076.4000000000001</v>
      </c>
      <c r="AE108" s="72">
        <v>0</v>
      </c>
      <c r="AF108" s="73">
        <v>0</v>
      </c>
      <c r="AG108" s="52">
        <f t="shared" si="29"/>
        <v>0</v>
      </c>
      <c r="AH108" s="73">
        <v>110</v>
      </c>
      <c r="AI108" s="72">
        <v>12</v>
      </c>
      <c r="AJ108" s="53">
        <f t="shared" si="30"/>
        <v>98</v>
      </c>
    </row>
    <row r="109" spans="1:36">
      <c r="A109" s="32">
        <v>89</v>
      </c>
      <c r="B109" s="62" t="s">
        <v>124</v>
      </c>
      <c r="C109" s="70">
        <v>5915.7999999999984</v>
      </c>
      <c r="D109" s="51">
        <f t="shared" si="16"/>
        <v>29632.3</v>
      </c>
      <c r="E109" s="52">
        <f t="shared" si="17"/>
        <v>29625.5</v>
      </c>
      <c r="F109" s="53">
        <f t="shared" si="18"/>
        <v>6.7999999999992724</v>
      </c>
      <c r="G109" s="73">
        <v>0</v>
      </c>
      <c r="H109" s="72">
        <v>0</v>
      </c>
      <c r="I109" s="55">
        <f t="shared" si="19"/>
        <v>0</v>
      </c>
      <c r="J109" s="72">
        <v>6</v>
      </c>
      <c r="K109" s="73">
        <v>0</v>
      </c>
      <c r="L109" s="55">
        <f t="shared" si="20"/>
        <v>6</v>
      </c>
      <c r="M109" s="72">
        <v>0</v>
      </c>
      <c r="N109" s="73">
        <v>0</v>
      </c>
      <c r="O109" s="55">
        <f t="shared" si="21"/>
        <v>0</v>
      </c>
      <c r="P109" s="73">
        <v>29626.3</v>
      </c>
      <c r="Q109" s="72">
        <v>29625.5</v>
      </c>
      <c r="R109" s="55">
        <f t="shared" si="22"/>
        <v>0.7999999999992724</v>
      </c>
      <c r="S109" s="72">
        <v>0</v>
      </c>
      <c r="T109" s="73">
        <v>0</v>
      </c>
      <c r="U109" s="56">
        <f t="shared" si="23"/>
        <v>0</v>
      </c>
      <c r="V109" s="51">
        <f t="shared" si="24"/>
        <v>35548.1</v>
      </c>
      <c r="W109" s="52">
        <f t="shared" si="25"/>
        <v>32409.9</v>
      </c>
      <c r="X109" s="53">
        <f t="shared" si="26"/>
        <v>3138.1999999999971</v>
      </c>
      <c r="Y109" s="72">
        <v>29718.5</v>
      </c>
      <c r="Z109" s="73">
        <v>29718.5</v>
      </c>
      <c r="AA109" s="52">
        <f t="shared" si="27"/>
        <v>0</v>
      </c>
      <c r="AB109" s="73">
        <v>4859.6000000000004</v>
      </c>
      <c r="AC109" s="72">
        <v>2182.4</v>
      </c>
      <c r="AD109" s="52">
        <f t="shared" si="28"/>
        <v>2677.2000000000003</v>
      </c>
      <c r="AE109" s="72">
        <v>0</v>
      </c>
      <c r="AF109" s="73">
        <v>0</v>
      </c>
      <c r="AG109" s="52">
        <f t="shared" si="29"/>
        <v>0</v>
      </c>
      <c r="AH109" s="73">
        <v>970</v>
      </c>
      <c r="AI109" s="72">
        <v>509</v>
      </c>
      <c r="AJ109" s="53">
        <f t="shared" si="30"/>
        <v>461</v>
      </c>
    </row>
    <row r="110" spans="1:36" ht="25.5">
      <c r="A110" s="32">
        <v>90</v>
      </c>
      <c r="B110" s="63" t="s">
        <v>125</v>
      </c>
      <c r="C110" s="70">
        <v>573.4</v>
      </c>
      <c r="D110" s="51">
        <f t="shared" si="16"/>
        <v>20594.7</v>
      </c>
      <c r="E110" s="52">
        <f t="shared" si="17"/>
        <v>20594.099999999999</v>
      </c>
      <c r="F110" s="53">
        <f t="shared" si="18"/>
        <v>0.60000000000218279</v>
      </c>
      <c r="G110" s="73">
        <v>0</v>
      </c>
      <c r="H110" s="72">
        <v>0</v>
      </c>
      <c r="I110" s="55">
        <f t="shared" si="19"/>
        <v>0</v>
      </c>
      <c r="J110" s="72">
        <v>0</v>
      </c>
      <c r="K110" s="73">
        <v>0</v>
      </c>
      <c r="L110" s="55">
        <f t="shared" si="20"/>
        <v>0</v>
      </c>
      <c r="M110" s="72">
        <v>0</v>
      </c>
      <c r="N110" s="73">
        <v>0</v>
      </c>
      <c r="O110" s="55">
        <f t="shared" si="21"/>
        <v>0</v>
      </c>
      <c r="P110" s="73">
        <v>20594.7</v>
      </c>
      <c r="Q110" s="72">
        <v>20594.099999999999</v>
      </c>
      <c r="R110" s="55">
        <f t="shared" si="22"/>
        <v>0.60000000000218279</v>
      </c>
      <c r="S110" s="72">
        <v>0</v>
      </c>
      <c r="T110" s="73">
        <v>0</v>
      </c>
      <c r="U110" s="56">
        <f t="shared" si="23"/>
        <v>0</v>
      </c>
      <c r="V110" s="51">
        <f t="shared" si="24"/>
        <v>21168.100000000002</v>
      </c>
      <c r="W110" s="52">
        <f t="shared" si="25"/>
        <v>16896</v>
      </c>
      <c r="X110" s="53">
        <f t="shared" si="26"/>
        <v>4272.1000000000022</v>
      </c>
      <c r="Y110" s="72">
        <v>19805.7</v>
      </c>
      <c r="Z110" s="73">
        <v>16279.8</v>
      </c>
      <c r="AA110" s="52">
        <f t="shared" si="27"/>
        <v>3525.9000000000015</v>
      </c>
      <c r="AB110" s="73">
        <v>1097.4000000000001</v>
      </c>
      <c r="AC110" s="72">
        <v>595.4</v>
      </c>
      <c r="AD110" s="52">
        <f t="shared" si="28"/>
        <v>502.00000000000011</v>
      </c>
      <c r="AE110" s="72">
        <v>0</v>
      </c>
      <c r="AF110" s="73">
        <v>0</v>
      </c>
      <c r="AG110" s="52">
        <f t="shared" si="29"/>
        <v>0</v>
      </c>
      <c r="AH110" s="73">
        <v>265</v>
      </c>
      <c r="AI110" s="72">
        <v>20.8</v>
      </c>
      <c r="AJ110" s="53">
        <f t="shared" si="30"/>
        <v>244.2</v>
      </c>
    </row>
    <row r="111" spans="1:36">
      <c r="A111" s="32">
        <v>91</v>
      </c>
      <c r="B111" s="62" t="s">
        <v>126</v>
      </c>
      <c r="C111" s="70">
        <v>7124.3999999999896</v>
      </c>
      <c r="D111" s="51">
        <f t="shared" si="16"/>
        <v>28799.5</v>
      </c>
      <c r="E111" s="52">
        <f t="shared" si="17"/>
        <v>28799</v>
      </c>
      <c r="F111" s="53">
        <f t="shared" si="18"/>
        <v>0.5</v>
      </c>
      <c r="G111" s="73">
        <v>0</v>
      </c>
      <c r="H111" s="72">
        <v>0</v>
      </c>
      <c r="I111" s="55">
        <f t="shared" si="19"/>
        <v>0</v>
      </c>
      <c r="J111" s="72">
        <v>0</v>
      </c>
      <c r="K111" s="73">
        <v>0</v>
      </c>
      <c r="L111" s="55">
        <f t="shared" si="20"/>
        <v>0</v>
      </c>
      <c r="M111" s="72">
        <v>0</v>
      </c>
      <c r="N111" s="73">
        <v>0</v>
      </c>
      <c r="O111" s="55">
        <f t="shared" si="21"/>
        <v>0</v>
      </c>
      <c r="P111" s="73">
        <v>28799.5</v>
      </c>
      <c r="Q111" s="72">
        <v>28799</v>
      </c>
      <c r="R111" s="55">
        <f t="shared" si="22"/>
        <v>0.5</v>
      </c>
      <c r="S111" s="72">
        <v>0</v>
      </c>
      <c r="T111" s="73">
        <v>0</v>
      </c>
      <c r="U111" s="56">
        <f t="shared" si="23"/>
        <v>0</v>
      </c>
      <c r="V111" s="51">
        <f t="shared" si="24"/>
        <v>35923.9</v>
      </c>
      <c r="W111" s="52">
        <f t="shared" si="25"/>
        <v>32704.100000000002</v>
      </c>
      <c r="X111" s="53">
        <f t="shared" si="26"/>
        <v>3219.7999999999993</v>
      </c>
      <c r="Y111" s="72">
        <v>31323.9</v>
      </c>
      <c r="Z111" s="73">
        <v>30488.400000000001</v>
      </c>
      <c r="AA111" s="52">
        <f t="shared" si="27"/>
        <v>835.5</v>
      </c>
      <c r="AB111" s="73">
        <v>3170</v>
      </c>
      <c r="AC111" s="72">
        <v>1538.7</v>
      </c>
      <c r="AD111" s="52">
        <f t="shared" si="28"/>
        <v>1631.3</v>
      </c>
      <c r="AE111" s="72">
        <v>0</v>
      </c>
      <c r="AF111" s="73">
        <v>0</v>
      </c>
      <c r="AG111" s="52">
        <f t="shared" si="29"/>
        <v>0</v>
      </c>
      <c r="AH111" s="73">
        <v>1430</v>
      </c>
      <c r="AI111" s="72">
        <v>677</v>
      </c>
      <c r="AJ111" s="53">
        <f t="shared" si="30"/>
        <v>753</v>
      </c>
    </row>
    <row r="112" spans="1:36" ht="25.5">
      <c r="A112" s="32">
        <v>92</v>
      </c>
      <c r="B112" s="63" t="s">
        <v>127</v>
      </c>
      <c r="C112" s="70">
        <v>14036.999999999982</v>
      </c>
      <c r="D112" s="51">
        <f t="shared" si="16"/>
        <v>39601.4</v>
      </c>
      <c r="E112" s="52">
        <f t="shared" si="17"/>
        <v>39600.5</v>
      </c>
      <c r="F112" s="53">
        <f t="shared" si="18"/>
        <v>0.90000000000145519</v>
      </c>
      <c r="G112" s="73">
        <v>0</v>
      </c>
      <c r="H112" s="72">
        <v>0</v>
      </c>
      <c r="I112" s="55">
        <f t="shared" si="19"/>
        <v>0</v>
      </c>
      <c r="J112" s="72">
        <v>0</v>
      </c>
      <c r="K112" s="73">
        <v>0</v>
      </c>
      <c r="L112" s="55">
        <f t="shared" si="20"/>
        <v>0</v>
      </c>
      <c r="M112" s="72">
        <v>0</v>
      </c>
      <c r="N112" s="73">
        <v>0</v>
      </c>
      <c r="O112" s="55">
        <f t="shared" si="21"/>
        <v>0</v>
      </c>
      <c r="P112" s="73">
        <v>39601.4</v>
      </c>
      <c r="Q112" s="72">
        <v>39600.5</v>
      </c>
      <c r="R112" s="55">
        <f t="shared" si="22"/>
        <v>0.90000000000145519</v>
      </c>
      <c r="S112" s="72">
        <v>0</v>
      </c>
      <c r="T112" s="73">
        <v>0</v>
      </c>
      <c r="U112" s="56">
        <f t="shared" si="23"/>
        <v>0</v>
      </c>
      <c r="V112" s="51">
        <f t="shared" si="24"/>
        <v>53638.400000000001</v>
      </c>
      <c r="W112" s="52">
        <f t="shared" si="25"/>
        <v>32945.9</v>
      </c>
      <c r="X112" s="53">
        <f t="shared" si="26"/>
        <v>20692.5</v>
      </c>
      <c r="Y112" s="72">
        <v>40648</v>
      </c>
      <c r="Z112" s="73">
        <v>30224.6</v>
      </c>
      <c r="AA112" s="52">
        <f t="shared" si="27"/>
        <v>10423.400000000001</v>
      </c>
      <c r="AB112" s="73">
        <v>9190.4</v>
      </c>
      <c r="AC112" s="72">
        <v>2680.3</v>
      </c>
      <c r="AD112" s="52">
        <f t="shared" si="28"/>
        <v>6510.0999999999995</v>
      </c>
      <c r="AE112" s="72">
        <v>0</v>
      </c>
      <c r="AF112" s="73">
        <v>0</v>
      </c>
      <c r="AG112" s="52">
        <f t="shared" si="29"/>
        <v>0</v>
      </c>
      <c r="AH112" s="73">
        <v>3800</v>
      </c>
      <c r="AI112" s="72">
        <v>41</v>
      </c>
      <c r="AJ112" s="53">
        <f t="shared" si="30"/>
        <v>3759</v>
      </c>
    </row>
    <row r="113" spans="1:36">
      <c r="A113" s="32">
        <v>93</v>
      </c>
      <c r="B113" s="62" t="s">
        <v>128</v>
      </c>
      <c r="C113" s="70">
        <v>4664.4000000000069</v>
      </c>
      <c r="D113" s="51">
        <f t="shared" si="16"/>
        <v>29908.2</v>
      </c>
      <c r="E113" s="52">
        <f t="shared" si="17"/>
        <v>29849.9</v>
      </c>
      <c r="F113" s="53">
        <f t="shared" si="18"/>
        <v>58.299999999999272</v>
      </c>
      <c r="G113" s="73">
        <v>0</v>
      </c>
      <c r="H113" s="72">
        <v>0</v>
      </c>
      <c r="I113" s="55">
        <f t="shared" si="19"/>
        <v>0</v>
      </c>
      <c r="J113" s="72">
        <v>0</v>
      </c>
      <c r="K113" s="73">
        <v>0</v>
      </c>
      <c r="L113" s="55">
        <f t="shared" si="20"/>
        <v>0</v>
      </c>
      <c r="M113" s="72">
        <v>57.9</v>
      </c>
      <c r="N113" s="73">
        <v>0</v>
      </c>
      <c r="O113" s="55">
        <f t="shared" si="21"/>
        <v>57.9</v>
      </c>
      <c r="P113" s="73">
        <v>29850.3</v>
      </c>
      <c r="Q113" s="72">
        <v>29849.9</v>
      </c>
      <c r="R113" s="55">
        <f t="shared" si="22"/>
        <v>0.39999999999781721</v>
      </c>
      <c r="S113" s="72">
        <v>0</v>
      </c>
      <c r="T113" s="73">
        <v>0</v>
      </c>
      <c r="U113" s="56">
        <f t="shared" si="23"/>
        <v>0</v>
      </c>
      <c r="V113" s="51">
        <f t="shared" si="24"/>
        <v>34572.600000000006</v>
      </c>
      <c r="W113" s="52">
        <f t="shared" si="25"/>
        <v>31348.6</v>
      </c>
      <c r="X113" s="53">
        <f t="shared" si="26"/>
        <v>3224.0000000000073</v>
      </c>
      <c r="Y113" s="72">
        <v>29441.4</v>
      </c>
      <c r="Z113" s="73">
        <v>27352.3</v>
      </c>
      <c r="AA113" s="52">
        <f t="shared" si="27"/>
        <v>2089.1000000000022</v>
      </c>
      <c r="AB113" s="73">
        <v>4902.8999999999996</v>
      </c>
      <c r="AC113" s="72">
        <v>3882.5</v>
      </c>
      <c r="AD113" s="52">
        <f t="shared" si="28"/>
        <v>1020.3999999999996</v>
      </c>
      <c r="AE113" s="72">
        <v>0</v>
      </c>
      <c r="AF113" s="73">
        <v>0</v>
      </c>
      <c r="AG113" s="52">
        <f t="shared" si="29"/>
        <v>0</v>
      </c>
      <c r="AH113" s="73">
        <v>228.3</v>
      </c>
      <c r="AI113" s="72">
        <v>113.8</v>
      </c>
      <c r="AJ113" s="53">
        <f t="shared" si="30"/>
        <v>114.50000000000001</v>
      </c>
    </row>
    <row r="114" spans="1:36" ht="25.5">
      <c r="A114" s="32">
        <v>94</v>
      </c>
      <c r="B114" s="62" t="s">
        <v>129</v>
      </c>
      <c r="C114" s="70">
        <v>7375.5999999999985</v>
      </c>
      <c r="D114" s="51">
        <f t="shared" si="16"/>
        <v>30330.3</v>
      </c>
      <c r="E114" s="52">
        <f t="shared" si="17"/>
        <v>30329.599999999999</v>
      </c>
      <c r="F114" s="53">
        <f t="shared" si="18"/>
        <v>0.7000000000007276</v>
      </c>
      <c r="G114" s="73">
        <v>0</v>
      </c>
      <c r="H114" s="72">
        <v>0</v>
      </c>
      <c r="I114" s="55">
        <f t="shared" si="19"/>
        <v>0</v>
      </c>
      <c r="J114" s="72">
        <v>0</v>
      </c>
      <c r="K114" s="73">
        <v>0</v>
      </c>
      <c r="L114" s="55">
        <f t="shared" si="20"/>
        <v>0</v>
      </c>
      <c r="M114" s="72">
        <v>0</v>
      </c>
      <c r="N114" s="73">
        <v>0</v>
      </c>
      <c r="O114" s="55">
        <f t="shared" si="21"/>
        <v>0</v>
      </c>
      <c r="P114" s="73">
        <v>30330.3</v>
      </c>
      <c r="Q114" s="72">
        <v>30329.599999999999</v>
      </c>
      <c r="R114" s="55">
        <f t="shared" si="22"/>
        <v>0.7000000000007276</v>
      </c>
      <c r="S114" s="72">
        <v>0</v>
      </c>
      <c r="T114" s="73">
        <v>0</v>
      </c>
      <c r="U114" s="56">
        <f t="shared" si="23"/>
        <v>0</v>
      </c>
      <c r="V114" s="51">
        <f t="shared" si="24"/>
        <v>37705.9</v>
      </c>
      <c r="W114" s="52">
        <f t="shared" si="25"/>
        <v>27739.7</v>
      </c>
      <c r="X114" s="53">
        <f t="shared" si="26"/>
        <v>9966.2000000000007</v>
      </c>
      <c r="Y114" s="72">
        <v>29610.400000000001</v>
      </c>
      <c r="Z114" s="73">
        <v>26147.7</v>
      </c>
      <c r="AA114" s="52">
        <f t="shared" si="27"/>
        <v>3462.7000000000007</v>
      </c>
      <c r="AB114" s="73">
        <v>6245.5</v>
      </c>
      <c r="AC114" s="72">
        <v>1577</v>
      </c>
      <c r="AD114" s="52">
        <f t="shared" si="28"/>
        <v>4668.5</v>
      </c>
      <c r="AE114" s="72">
        <v>0</v>
      </c>
      <c r="AF114" s="73">
        <v>0</v>
      </c>
      <c r="AG114" s="52">
        <f t="shared" si="29"/>
        <v>0</v>
      </c>
      <c r="AH114" s="73">
        <v>1850</v>
      </c>
      <c r="AI114" s="72">
        <v>15</v>
      </c>
      <c r="AJ114" s="53">
        <f t="shared" si="30"/>
        <v>1835</v>
      </c>
    </row>
    <row r="115" spans="1:36">
      <c r="A115" s="32">
        <v>95</v>
      </c>
      <c r="B115" s="62" t="s">
        <v>130</v>
      </c>
      <c r="C115" s="71">
        <v>14925.7</v>
      </c>
      <c r="D115" s="51">
        <f t="shared" si="16"/>
        <v>55028.2</v>
      </c>
      <c r="E115" s="52">
        <f t="shared" si="17"/>
        <v>55024.800000000003</v>
      </c>
      <c r="F115" s="53">
        <f t="shared" si="18"/>
        <v>3.3999999999941792</v>
      </c>
      <c r="G115" s="73">
        <v>0</v>
      </c>
      <c r="H115" s="72">
        <v>0</v>
      </c>
      <c r="I115" s="55">
        <f t="shared" si="19"/>
        <v>0</v>
      </c>
      <c r="J115" s="72">
        <v>0</v>
      </c>
      <c r="K115" s="73">
        <v>0</v>
      </c>
      <c r="L115" s="55">
        <f t="shared" si="20"/>
        <v>0</v>
      </c>
      <c r="M115" s="72">
        <v>0</v>
      </c>
      <c r="N115" s="73">
        <v>0</v>
      </c>
      <c r="O115" s="55">
        <f t="shared" si="21"/>
        <v>0</v>
      </c>
      <c r="P115" s="73">
        <v>55013.2</v>
      </c>
      <c r="Q115" s="72">
        <v>55012.3</v>
      </c>
      <c r="R115" s="55">
        <f t="shared" si="22"/>
        <v>0.89999999999417923</v>
      </c>
      <c r="S115" s="72">
        <v>15</v>
      </c>
      <c r="T115" s="73">
        <v>12.5</v>
      </c>
      <c r="U115" s="56">
        <f t="shared" si="23"/>
        <v>2.5</v>
      </c>
      <c r="V115" s="51">
        <f t="shared" si="24"/>
        <v>69953.899999999994</v>
      </c>
      <c r="W115" s="52">
        <f t="shared" si="25"/>
        <v>50177.299999999996</v>
      </c>
      <c r="X115" s="53">
        <f t="shared" si="26"/>
        <v>19776.599999999999</v>
      </c>
      <c r="Y115" s="72">
        <v>56708.9</v>
      </c>
      <c r="Z115" s="73">
        <v>48225.2</v>
      </c>
      <c r="AA115" s="52">
        <f t="shared" si="27"/>
        <v>8483.7000000000044</v>
      </c>
      <c r="AB115" s="73">
        <v>9670</v>
      </c>
      <c r="AC115" s="72">
        <v>1943.1</v>
      </c>
      <c r="AD115" s="52">
        <f t="shared" si="28"/>
        <v>7726.9</v>
      </c>
      <c r="AE115" s="72">
        <v>0</v>
      </c>
      <c r="AF115" s="73">
        <v>0</v>
      </c>
      <c r="AG115" s="52">
        <f t="shared" si="29"/>
        <v>0</v>
      </c>
      <c r="AH115" s="73">
        <v>3575</v>
      </c>
      <c r="AI115" s="72">
        <v>9</v>
      </c>
      <c r="AJ115" s="53">
        <f t="shared" si="30"/>
        <v>3566</v>
      </c>
    </row>
    <row r="116" spans="1:36">
      <c r="A116" s="32">
        <v>96</v>
      </c>
      <c r="B116" s="64" t="s">
        <v>131</v>
      </c>
      <c r="C116" s="70">
        <v>6851.4999999999982</v>
      </c>
      <c r="D116" s="51">
        <f t="shared" si="16"/>
        <v>12554.9</v>
      </c>
      <c r="E116" s="52">
        <f t="shared" si="17"/>
        <v>12554.7</v>
      </c>
      <c r="F116" s="53">
        <f t="shared" si="18"/>
        <v>0.19999999999890861</v>
      </c>
      <c r="G116" s="73">
        <v>0</v>
      </c>
      <c r="H116" s="72">
        <v>0</v>
      </c>
      <c r="I116" s="55">
        <f t="shared" si="19"/>
        <v>0</v>
      </c>
      <c r="J116" s="72">
        <v>0</v>
      </c>
      <c r="K116" s="73">
        <v>0</v>
      </c>
      <c r="L116" s="55">
        <f t="shared" si="20"/>
        <v>0</v>
      </c>
      <c r="M116" s="72">
        <v>0</v>
      </c>
      <c r="N116" s="73">
        <v>0</v>
      </c>
      <c r="O116" s="55">
        <f t="shared" si="21"/>
        <v>0</v>
      </c>
      <c r="P116" s="73">
        <v>12554.9</v>
      </c>
      <c r="Q116" s="72">
        <v>12554.7</v>
      </c>
      <c r="R116" s="55">
        <f t="shared" si="22"/>
        <v>0.19999999999890861</v>
      </c>
      <c r="S116" s="72">
        <v>0</v>
      </c>
      <c r="T116" s="73">
        <v>0</v>
      </c>
      <c r="U116" s="56">
        <f t="shared" si="23"/>
        <v>0</v>
      </c>
      <c r="V116" s="51">
        <f t="shared" si="24"/>
        <v>19406.400000000001</v>
      </c>
      <c r="W116" s="52">
        <f t="shared" si="25"/>
        <v>11802.2</v>
      </c>
      <c r="X116" s="53">
        <f t="shared" si="26"/>
        <v>7604.2000000000007</v>
      </c>
      <c r="Y116" s="72">
        <v>13078.5</v>
      </c>
      <c r="Z116" s="73">
        <v>11474.7</v>
      </c>
      <c r="AA116" s="52">
        <f t="shared" si="27"/>
        <v>1603.7999999999993</v>
      </c>
      <c r="AB116" s="73">
        <v>664</v>
      </c>
      <c r="AC116" s="72">
        <v>318.5</v>
      </c>
      <c r="AD116" s="52">
        <f t="shared" si="28"/>
        <v>345.5</v>
      </c>
      <c r="AE116" s="72">
        <v>0</v>
      </c>
      <c r="AF116" s="73">
        <v>0</v>
      </c>
      <c r="AG116" s="52">
        <f t="shared" si="29"/>
        <v>0</v>
      </c>
      <c r="AH116" s="73">
        <v>5663.9</v>
      </c>
      <c r="AI116" s="72">
        <v>9</v>
      </c>
      <c r="AJ116" s="53">
        <f t="shared" si="30"/>
        <v>5654.9</v>
      </c>
    </row>
    <row r="117" spans="1:36">
      <c r="A117" s="32">
        <v>97</v>
      </c>
      <c r="B117" s="65" t="s">
        <v>132</v>
      </c>
      <c r="C117" s="70">
        <v>1395.1999999999928</v>
      </c>
      <c r="D117" s="51">
        <f t="shared" si="16"/>
        <v>14190.3</v>
      </c>
      <c r="E117" s="52">
        <f t="shared" si="17"/>
        <v>14190</v>
      </c>
      <c r="F117" s="53">
        <f t="shared" si="18"/>
        <v>0.2999999999992724</v>
      </c>
      <c r="G117" s="73">
        <v>0</v>
      </c>
      <c r="H117" s="72">
        <v>0</v>
      </c>
      <c r="I117" s="55">
        <f t="shared" si="19"/>
        <v>0</v>
      </c>
      <c r="J117" s="72">
        <v>0</v>
      </c>
      <c r="K117" s="73">
        <v>0</v>
      </c>
      <c r="L117" s="55">
        <f t="shared" si="20"/>
        <v>0</v>
      </c>
      <c r="M117" s="72">
        <v>0</v>
      </c>
      <c r="N117" s="73">
        <v>0</v>
      </c>
      <c r="O117" s="55">
        <f t="shared" si="21"/>
        <v>0</v>
      </c>
      <c r="P117" s="73">
        <v>14190.3</v>
      </c>
      <c r="Q117" s="72">
        <v>14190</v>
      </c>
      <c r="R117" s="55">
        <f t="shared" si="22"/>
        <v>0.2999999999992724</v>
      </c>
      <c r="S117" s="72">
        <v>0</v>
      </c>
      <c r="T117" s="73">
        <v>0</v>
      </c>
      <c r="U117" s="56">
        <f t="shared" si="23"/>
        <v>0</v>
      </c>
      <c r="V117" s="51">
        <f t="shared" si="24"/>
        <v>15585.5</v>
      </c>
      <c r="W117" s="52">
        <f t="shared" si="25"/>
        <v>14072.8</v>
      </c>
      <c r="X117" s="53">
        <f t="shared" si="26"/>
        <v>1512.7000000000007</v>
      </c>
      <c r="Y117" s="72">
        <v>13557.5</v>
      </c>
      <c r="Z117" s="73">
        <v>12073.4</v>
      </c>
      <c r="AA117" s="52">
        <f t="shared" si="27"/>
        <v>1484.1000000000004</v>
      </c>
      <c r="AB117" s="73">
        <v>2028</v>
      </c>
      <c r="AC117" s="72">
        <v>1999.4</v>
      </c>
      <c r="AD117" s="52">
        <f t="shared" si="28"/>
        <v>28.599999999999909</v>
      </c>
      <c r="AE117" s="72">
        <v>0</v>
      </c>
      <c r="AF117" s="73">
        <v>0</v>
      </c>
      <c r="AG117" s="52">
        <f t="shared" si="29"/>
        <v>0</v>
      </c>
      <c r="AH117" s="73">
        <v>0</v>
      </c>
      <c r="AI117" s="72">
        <v>0</v>
      </c>
      <c r="AJ117" s="53">
        <f t="shared" si="30"/>
        <v>0</v>
      </c>
    </row>
    <row r="118" spans="1:36" ht="25.5">
      <c r="A118" s="32">
        <v>98</v>
      </c>
      <c r="B118" s="65" t="s">
        <v>133</v>
      </c>
      <c r="C118" s="70">
        <v>2763.6000000000035</v>
      </c>
      <c r="D118" s="51">
        <f t="shared" si="16"/>
        <v>13054.9</v>
      </c>
      <c r="E118" s="52">
        <f t="shared" si="17"/>
        <v>13053.8</v>
      </c>
      <c r="F118" s="53">
        <f t="shared" si="18"/>
        <v>1.1000000000003638</v>
      </c>
      <c r="G118" s="73">
        <v>0</v>
      </c>
      <c r="H118" s="72">
        <v>0</v>
      </c>
      <c r="I118" s="55">
        <f t="shared" si="19"/>
        <v>0</v>
      </c>
      <c r="J118" s="72">
        <v>0</v>
      </c>
      <c r="K118" s="73">
        <v>0</v>
      </c>
      <c r="L118" s="55">
        <f t="shared" si="20"/>
        <v>0</v>
      </c>
      <c r="M118" s="72">
        <v>0</v>
      </c>
      <c r="N118" s="73">
        <v>0</v>
      </c>
      <c r="O118" s="55">
        <f t="shared" si="21"/>
        <v>0</v>
      </c>
      <c r="P118" s="73">
        <v>13054.9</v>
      </c>
      <c r="Q118" s="72">
        <v>13053.8</v>
      </c>
      <c r="R118" s="55">
        <f t="shared" si="22"/>
        <v>1.1000000000003638</v>
      </c>
      <c r="S118" s="72">
        <v>0</v>
      </c>
      <c r="T118" s="73">
        <v>0</v>
      </c>
      <c r="U118" s="56">
        <f t="shared" si="23"/>
        <v>0</v>
      </c>
      <c r="V118" s="51">
        <f t="shared" si="24"/>
        <v>15818.5</v>
      </c>
      <c r="W118" s="52">
        <f t="shared" si="25"/>
        <v>12664</v>
      </c>
      <c r="X118" s="53">
        <f t="shared" si="26"/>
        <v>3154.5</v>
      </c>
      <c r="Y118" s="72">
        <v>14200</v>
      </c>
      <c r="Z118" s="73">
        <v>11777.7</v>
      </c>
      <c r="AA118" s="52">
        <f t="shared" si="27"/>
        <v>2422.2999999999993</v>
      </c>
      <c r="AB118" s="73">
        <v>1412.5</v>
      </c>
      <c r="AC118" s="72">
        <v>874.3</v>
      </c>
      <c r="AD118" s="52">
        <f t="shared" si="28"/>
        <v>538.20000000000005</v>
      </c>
      <c r="AE118" s="72">
        <v>0</v>
      </c>
      <c r="AF118" s="73">
        <v>0</v>
      </c>
      <c r="AG118" s="52">
        <f t="shared" si="29"/>
        <v>0</v>
      </c>
      <c r="AH118" s="73">
        <v>206</v>
      </c>
      <c r="AI118" s="72">
        <v>12</v>
      </c>
      <c r="AJ118" s="53">
        <f t="shared" si="30"/>
        <v>194</v>
      </c>
    </row>
    <row r="119" spans="1:36">
      <c r="A119" s="32">
        <v>99</v>
      </c>
      <c r="B119" s="65" t="s">
        <v>134</v>
      </c>
      <c r="C119" s="70">
        <v>1239.2000000000016</v>
      </c>
      <c r="D119" s="51">
        <f t="shared" si="16"/>
        <v>15045.6</v>
      </c>
      <c r="E119" s="52">
        <f t="shared" si="17"/>
        <v>15045.1</v>
      </c>
      <c r="F119" s="53">
        <f t="shared" si="18"/>
        <v>0.5</v>
      </c>
      <c r="G119" s="73">
        <v>0</v>
      </c>
      <c r="H119" s="72">
        <v>0</v>
      </c>
      <c r="I119" s="55">
        <f t="shared" si="19"/>
        <v>0</v>
      </c>
      <c r="J119" s="72">
        <v>0</v>
      </c>
      <c r="K119" s="73">
        <v>0</v>
      </c>
      <c r="L119" s="55">
        <f t="shared" si="20"/>
        <v>0</v>
      </c>
      <c r="M119" s="72">
        <v>0</v>
      </c>
      <c r="N119" s="73">
        <v>0</v>
      </c>
      <c r="O119" s="55">
        <f t="shared" si="21"/>
        <v>0</v>
      </c>
      <c r="P119" s="73">
        <v>15045.6</v>
      </c>
      <c r="Q119" s="72">
        <v>15045.1</v>
      </c>
      <c r="R119" s="55">
        <f t="shared" si="22"/>
        <v>0.5</v>
      </c>
      <c r="S119" s="72">
        <v>0</v>
      </c>
      <c r="T119" s="73">
        <v>0</v>
      </c>
      <c r="U119" s="56">
        <f t="shared" si="23"/>
        <v>0</v>
      </c>
      <c r="V119" s="51">
        <f t="shared" si="24"/>
        <v>16284.8</v>
      </c>
      <c r="W119" s="52">
        <f t="shared" si="25"/>
        <v>15918.000000000002</v>
      </c>
      <c r="X119" s="53">
        <f t="shared" si="26"/>
        <v>366.79999999999745</v>
      </c>
      <c r="Y119" s="72">
        <v>15430.3</v>
      </c>
      <c r="Z119" s="73">
        <v>15354.2</v>
      </c>
      <c r="AA119" s="52">
        <f t="shared" si="27"/>
        <v>76.099999999998545</v>
      </c>
      <c r="AB119" s="73">
        <v>789.5</v>
      </c>
      <c r="AC119" s="72">
        <v>531.1</v>
      </c>
      <c r="AD119" s="52">
        <f t="shared" si="28"/>
        <v>258.39999999999998</v>
      </c>
      <c r="AE119" s="72">
        <v>0</v>
      </c>
      <c r="AF119" s="73">
        <v>0</v>
      </c>
      <c r="AG119" s="52">
        <f t="shared" si="29"/>
        <v>0</v>
      </c>
      <c r="AH119" s="73">
        <v>65</v>
      </c>
      <c r="AI119" s="72">
        <v>32.700000000000003</v>
      </c>
      <c r="AJ119" s="53">
        <f t="shared" si="30"/>
        <v>32.299999999999997</v>
      </c>
    </row>
    <row r="120" spans="1:36">
      <c r="A120" s="32">
        <v>100</v>
      </c>
      <c r="B120" s="65" t="s">
        <v>135</v>
      </c>
      <c r="C120" s="70">
        <v>1035.5999999999992</v>
      </c>
      <c r="D120" s="51">
        <f t="shared" si="16"/>
        <v>17472</v>
      </c>
      <c r="E120" s="52">
        <f t="shared" si="17"/>
        <v>17605.7</v>
      </c>
      <c r="F120" s="53">
        <f t="shared" si="18"/>
        <v>-133.70000000000073</v>
      </c>
      <c r="G120" s="73">
        <v>0</v>
      </c>
      <c r="H120" s="72">
        <v>0</v>
      </c>
      <c r="I120" s="55">
        <f t="shared" si="19"/>
        <v>0</v>
      </c>
      <c r="J120" s="72">
        <v>0</v>
      </c>
      <c r="K120" s="73">
        <v>0</v>
      </c>
      <c r="L120" s="55">
        <f t="shared" si="20"/>
        <v>0</v>
      </c>
      <c r="M120" s="72">
        <v>0</v>
      </c>
      <c r="N120" s="73">
        <v>134.69999999999999</v>
      </c>
      <c r="O120" s="55">
        <f t="shared" si="21"/>
        <v>-134.69999999999999</v>
      </c>
      <c r="P120" s="73">
        <v>17472</v>
      </c>
      <c r="Q120" s="72">
        <v>17471</v>
      </c>
      <c r="R120" s="55">
        <f t="shared" si="22"/>
        <v>1</v>
      </c>
      <c r="S120" s="72">
        <v>0</v>
      </c>
      <c r="T120" s="73">
        <v>0</v>
      </c>
      <c r="U120" s="56">
        <f t="shared" si="23"/>
        <v>0</v>
      </c>
      <c r="V120" s="51">
        <f t="shared" si="24"/>
        <v>18507.599999999999</v>
      </c>
      <c r="W120" s="52">
        <f t="shared" si="25"/>
        <v>15727.5</v>
      </c>
      <c r="X120" s="53">
        <f t="shared" si="26"/>
        <v>2780.0999999999985</v>
      </c>
      <c r="Y120" s="72">
        <v>17079.599999999999</v>
      </c>
      <c r="Z120" s="73">
        <v>14850.2</v>
      </c>
      <c r="AA120" s="52">
        <f t="shared" si="27"/>
        <v>2229.3999999999978</v>
      </c>
      <c r="AB120" s="73">
        <v>1383</v>
      </c>
      <c r="AC120" s="72">
        <v>877.3</v>
      </c>
      <c r="AD120" s="52">
        <f t="shared" si="28"/>
        <v>505.70000000000005</v>
      </c>
      <c r="AE120" s="72">
        <v>0</v>
      </c>
      <c r="AF120" s="73">
        <v>0</v>
      </c>
      <c r="AG120" s="52">
        <f t="shared" si="29"/>
        <v>0</v>
      </c>
      <c r="AH120" s="73">
        <v>45</v>
      </c>
      <c r="AI120" s="72">
        <v>0</v>
      </c>
      <c r="AJ120" s="53">
        <f t="shared" si="30"/>
        <v>45</v>
      </c>
    </row>
    <row r="121" spans="1:36">
      <c r="A121" s="32">
        <v>101</v>
      </c>
      <c r="B121" s="65" t="s">
        <v>104</v>
      </c>
      <c r="C121" s="71">
        <v>6022.6000000000076</v>
      </c>
      <c r="D121" s="51">
        <f t="shared" si="16"/>
        <v>17309.599999999999</v>
      </c>
      <c r="E121" s="52">
        <f t="shared" si="17"/>
        <v>17209.2</v>
      </c>
      <c r="F121" s="53">
        <f t="shared" si="18"/>
        <v>100.39999999999782</v>
      </c>
      <c r="G121" s="73">
        <v>0</v>
      </c>
      <c r="H121" s="72">
        <v>0</v>
      </c>
      <c r="I121" s="55">
        <f t="shared" si="19"/>
        <v>0</v>
      </c>
      <c r="J121" s="72">
        <v>0</v>
      </c>
      <c r="K121" s="73">
        <v>0</v>
      </c>
      <c r="L121" s="55">
        <f t="shared" si="20"/>
        <v>0</v>
      </c>
      <c r="M121" s="72">
        <v>750</v>
      </c>
      <c r="N121" s="73">
        <v>650</v>
      </c>
      <c r="O121" s="55">
        <f t="shared" si="21"/>
        <v>100</v>
      </c>
      <c r="P121" s="73">
        <v>16559.599999999999</v>
      </c>
      <c r="Q121" s="72">
        <v>16559.2</v>
      </c>
      <c r="R121" s="55">
        <f t="shared" si="22"/>
        <v>0.39999999999781721</v>
      </c>
      <c r="S121" s="72">
        <v>0</v>
      </c>
      <c r="T121" s="73">
        <v>0</v>
      </c>
      <c r="U121" s="56">
        <f t="shared" si="23"/>
        <v>0</v>
      </c>
      <c r="V121" s="51">
        <f t="shared" si="24"/>
        <v>23332.2</v>
      </c>
      <c r="W121" s="52">
        <f t="shared" si="25"/>
        <v>21157.8</v>
      </c>
      <c r="X121" s="53">
        <f t="shared" si="26"/>
        <v>2174.4000000000015</v>
      </c>
      <c r="Y121" s="72">
        <v>15496.2</v>
      </c>
      <c r="Z121" s="73">
        <v>14015.2</v>
      </c>
      <c r="AA121" s="52">
        <f t="shared" si="27"/>
        <v>1481</v>
      </c>
      <c r="AB121" s="73">
        <v>1610</v>
      </c>
      <c r="AC121" s="72">
        <v>943.3</v>
      </c>
      <c r="AD121" s="52">
        <f t="shared" si="28"/>
        <v>666.7</v>
      </c>
      <c r="AE121" s="72">
        <v>0</v>
      </c>
      <c r="AF121" s="73">
        <v>0</v>
      </c>
      <c r="AG121" s="52">
        <f t="shared" si="29"/>
        <v>0</v>
      </c>
      <c r="AH121" s="73">
        <v>6226</v>
      </c>
      <c r="AI121" s="72">
        <v>6199.3</v>
      </c>
      <c r="AJ121" s="53">
        <f t="shared" si="30"/>
        <v>26.699999999999818</v>
      </c>
    </row>
    <row r="122" spans="1:36" ht="25.5">
      <c r="A122" s="32">
        <v>102</v>
      </c>
      <c r="B122" s="65" t="s">
        <v>136</v>
      </c>
      <c r="C122" s="70">
        <v>5326.9999999999854</v>
      </c>
      <c r="D122" s="51">
        <f t="shared" si="16"/>
        <v>43981</v>
      </c>
      <c r="E122" s="52">
        <f t="shared" si="17"/>
        <v>44384.200000000004</v>
      </c>
      <c r="F122" s="53">
        <f t="shared" si="18"/>
        <v>-403.20000000000437</v>
      </c>
      <c r="G122" s="73">
        <v>0</v>
      </c>
      <c r="H122" s="72">
        <v>0</v>
      </c>
      <c r="I122" s="55">
        <f t="shared" si="19"/>
        <v>0</v>
      </c>
      <c r="J122" s="72">
        <v>0</v>
      </c>
      <c r="K122" s="73">
        <v>0</v>
      </c>
      <c r="L122" s="55">
        <f t="shared" si="20"/>
        <v>0</v>
      </c>
      <c r="M122" s="72">
        <v>0</v>
      </c>
      <c r="N122" s="73">
        <v>401.9</v>
      </c>
      <c r="O122" s="55">
        <f t="shared" si="21"/>
        <v>-401.9</v>
      </c>
      <c r="P122" s="73">
        <v>43981</v>
      </c>
      <c r="Q122" s="72">
        <v>43982.3</v>
      </c>
      <c r="R122" s="55">
        <f t="shared" si="22"/>
        <v>-1.3000000000029104</v>
      </c>
      <c r="S122" s="72">
        <v>0</v>
      </c>
      <c r="T122" s="73">
        <v>0</v>
      </c>
      <c r="U122" s="56">
        <f t="shared" si="23"/>
        <v>0</v>
      </c>
      <c r="V122" s="51">
        <f t="shared" si="24"/>
        <v>49308</v>
      </c>
      <c r="W122" s="52">
        <f t="shared" si="25"/>
        <v>39344.300000000003</v>
      </c>
      <c r="X122" s="53">
        <f t="shared" si="26"/>
        <v>9963.6999999999971</v>
      </c>
      <c r="Y122" s="72">
        <v>41802</v>
      </c>
      <c r="Z122" s="73">
        <v>35398.5</v>
      </c>
      <c r="AA122" s="52">
        <f t="shared" si="27"/>
        <v>6403.5</v>
      </c>
      <c r="AB122" s="73">
        <v>6869</v>
      </c>
      <c r="AC122" s="72">
        <v>3942.8</v>
      </c>
      <c r="AD122" s="52">
        <f t="shared" si="28"/>
        <v>2926.2</v>
      </c>
      <c r="AE122" s="72">
        <v>0</v>
      </c>
      <c r="AF122" s="73">
        <v>0</v>
      </c>
      <c r="AG122" s="52">
        <f t="shared" si="29"/>
        <v>0</v>
      </c>
      <c r="AH122" s="73">
        <v>637</v>
      </c>
      <c r="AI122" s="72">
        <v>3</v>
      </c>
      <c r="AJ122" s="53">
        <f t="shared" si="30"/>
        <v>634</v>
      </c>
    </row>
    <row r="123" spans="1:36">
      <c r="A123" s="32">
        <v>103</v>
      </c>
      <c r="B123" s="63" t="s">
        <v>137</v>
      </c>
      <c r="C123" s="70">
        <v>1038.6999999999971</v>
      </c>
      <c r="D123" s="51">
        <f t="shared" si="16"/>
        <v>15032.6</v>
      </c>
      <c r="E123" s="52">
        <f t="shared" si="17"/>
        <v>15032.3</v>
      </c>
      <c r="F123" s="53">
        <f t="shared" si="18"/>
        <v>0.30000000000109139</v>
      </c>
      <c r="G123" s="73">
        <v>0</v>
      </c>
      <c r="H123" s="72">
        <v>0</v>
      </c>
      <c r="I123" s="55">
        <f t="shared" si="19"/>
        <v>0</v>
      </c>
      <c r="J123" s="72">
        <v>0</v>
      </c>
      <c r="K123" s="73">
        <v>0</v>
      </c>
      <c r="L123" s="55">
        <f t="shared" si="20"/>
        <v>0</v>
      </c>
      <c r="M123" s="72">
        <v>0</v>
      </c>
      <c r="N123" s="73">
        <v>0</v>
      </c>
      <c r="O123" s="55">
        <f t="shared" si="21"/>
        <v>0</v>
      </c>
      <c r="P123" s="73">
        <v>15032.6</v>
      </c>
      <c r="Q123" s="72">
        <v>15032.3</v>
      </c>
      <c r="R123" s="55">
        <f t="shared" si="22"/>
        <v>0.30000000000109139</v>
      </c>
      <c r="S123" s="72">
        <v>0</v>
      </c>
      <c r="T123" s="73">
        <v>0</v>
      </c>
      <c r="U123" s="56">
        <f t="shared" si="23"/>
        <v>0</v>
      </c>
      <c r="V123" s="51">
        <f t="shared" si="24"/>
        <v>16071.3</v>
      </c>
      <c r="W123" s="52">
        <f t="shared" si="25"/>
        <v>15744.199999999999</v>
      </c>
      <c r="X123" s="53">
        <f t="shared" si="26"/>
        <v>327.10000000000036</v>
      </c>
      <c r="Y123" s="72">
        <v>15066.3</v>
      </c>
      <c r="Z123" s="73">
        <v>15044.8</v>
      </c>
      <c r="AA123" s="52">
        <f t="shared" si="27"/>
        <v>21.5</v>
      </c>
      <c r="AB123" s="73">
        <v>900</v>
      </c>
      <c r="AC123" s="72">
        <v>690.1</v>
      </c>
      <c r="AD123" s="52">
        <f t="shared" si="28"/>
        <v>209.89999999999998</v>
      </c>
      <c r="AE123" s="72">
        <v>0</v>
      </c>
      <c r="AF123" s="73">
        <v>0</v>
      </c>
      <c r="AG123" s="52">
        <f t="shared" si="29"/>
        <v>0</v>
      </c>
      <c r="AH123" s="73">
        <v>105</v>
      </c>
      <c r="AI123" s="72">
        <v>9.3000000000000007</v>
      </c>
      <c r="AJ123" s="53">
        <f t="shared" si="30"/>
        <v>95.7</v>
      </c>
    </row>
    <row r="124" spans="1:36" ht="25.5">
      <c r="A124" s="32">
        <v>104</v>
      </c>
      <c r="B124" s="63" t="s">
        <v>138</v>
      </c>
      <c r="C124" s="70">
        <v>3357.0999999999931</v>
      </c>
      <c r="D124" s="51">
        <f t="shared" si="16"/>
        <v>29552.5</v>
      </c>
      <c r="E124" s="52">
        <f t="shared" si="17"/>
        <v>29551.9</v>
      </c>
      <c r="F124" s="53">
        <f t="shared" si="18"/>
        <v>0.59999999999854481</v>
      </c>
      <c r="G124" s="73">
        <v>0</v>
      </c>
      <c r="H124" s="72">
        <v>0</v>
      </c>
      <c r="I124" s="55">
        <f t="shared" si="19"/>
        <v>0</v>
      </c>
      <c r="J124" s="72">
        <v>0</v>
      </c>
      <c r="K124" s="73">
        <v>0</v>
      </c>
      <c r="L124" s="55">
        <f t="shared" si="20"/>
        <v>0</v>
      </c>
      <c r="M124" s="72">
        <v>0</v>
      </c>
      <c r="N124" s="73">
        <v>0</v>
      </c>
      <c r="O124" s="55">
        <f t="shared" si="21"/>
        <v>0</v>
      </c>
      <c r="P124" s="73">
        <v>29552.5</v>
      </c>
      <c r="Q124" s="72">
        <v>29551.9</v>
      </c>
      <c r="R124" s="55">
        <f t="shared" si="22"/>
        <v>0.59999999999854481</v>
      </c>
      <c r="S124" s="72">
        <v>0</v>
      </c>
      <c r="T124" s="73">
        <v>0</v>
      </c>
      <c r="U124" s="56">
        <f t="shared" si="23"/>
        <v>0</v>
      </c>
      <c r="V124" s="51">
        <f t="shared" si="24"/>
        <v>32909.599999999999</v>
      </c>
      <c r="W124" s="52">
        <f t="shared" si="25"/>
        <v>27308.899999999998</v>
      </c>
      <c r="X124" s="53">
        <f t="shared" si="26"/>
        <v>5600.7000000000007</v>
      </c>
      <c r="Y124" s="72">
        <v>26491</v>
      </c>
      <c r="Z124" s="73">
        <v>23182.6</v>
      </c>
      <c r="AA124" s="52">
        <f t="shared" si="27"/>
        <v>3308.4000000000015</v>
      </c>
      <c r="AB124" s="73">
        <v>5893.6</v>
      </c>
      <c r="AC124" s="72">
        <v>4114.3</v>
      </c>
      <c r="AD124" s="52">
        <f t="shared" si="28"/>
        <v>1779.3000000000002</v>
      </c>
      <c r="AE124" s="72">
        <v>0</v>
      </c>
      <c r="AF124" s="73">
        <v>0</v>
      </c>
      <c r="AG124" s="52">
        <f t="shared" si="29"/>
        <v>0</v>
      </c>
      <c r="AH124" s="73">
        <v>525</v>
      </c>
      <c r="AI124" s="72">
        <v>12</v>
      </c>
      <c r="AJ124" s="53">
        <f t="shared" si="30"/>
        <v>513</v>
      </c>
    </row>
    <row r="125" spans="1:36">
      <c r="A125" s="32">
        <v>105</v>
      </c>
      <c r="B125" s="65" t="s">
        <v>139</v>
      </c>
      <c r="C125" s="71">
        <v>2098.9</v>
      </c>
      <c r="D125" s="51">
        <f t="shared" si="16"/>
        <v>17088.400000000001</v>
      </c>
      <c r="E125" s="52">
        <f t="shared" si="17"/>
        <v>17088</v>
      </c>
      <c r="F125" s="53">
        <f t="shared" si="18"/>
        <v>0.40000000000145519</v>
      </c>
      <c r="G125" s="73">
        <v>0</v>
      </c>
      <c r="H125" s="72">
        <v>0</v>
      </c>
      <c r="I125" s="55">
        <f t="shared" si="19"/>
        <v>0</v>
      </c>
      <c r="J125" s="72">
        <v>0</v>
      </c>
      <c r="K125" s="73">
        <v>0</v>
      </c>
      <c r="L125" s="55">
        <f t="shared" si="20"/>
        <v>0</v>
      </c>
      <c r="M125" s="72">
        <v>62.7</v>
      </c>
      <c r="N125" s="73">
        <v>62.7</v>
      </c>
      <c r="O125" s="55">
        <f t="shared" si="21"/>
        <v>0</v>
      </c>
      <c r="P125" s="73">
        <v>17025.7</v>
      </c>
      <c r="Q125" s="72">
        <v>17025.3</v>
      </c>
      <c r="R125" s="55">
        <f t="shared" si="22"/>
        <v>0.40000000000145519</v>
      </c>
      <c r="S125" s="72">
        <v>0</v>
      </c>
      <c r="T125" s="73">
        <v>0</v>
      </c>
      <c r="U125" s="56">
        <f t="shared" si="23"/>
        <v>0</v>
      </c>
      <c r="V125" s="51">
        <f t="shared" si="24"/>
        <v>19187.3</v>
      </c>
      <c r="W125" s="52">
        <f t="shared" si="25"/>
        <v>17541.099999999999</v>
      </c>
      <c r="X125" s="53">
        <f t="shared" si="26"/>
        <v>1646.2000000000007</v>
      </c>
      <c r="Y125" s="72">
        <v>17467.3</v>
      </c>
      <c r="Z125" s="73">
        <v>16830.3</v>
      </c>
      <c r="AA125" s="52">
        <f t="shared" si="27"/>
        <v>637</v>
      </c>
      <c r="AB125" s="73">
        <v>1120</v>
      </c>
      <c r="AC125" s="72">
        <v>698.8</v>
      </c>
      <c r="AD125" s="52">
        <f t="shared" si="28"/>
        <v>421.20000000000005</v>
      </c>
      <c r="AE125" s="72">
        <v>0</v>
      </c>
      <c r="AF125" s="73">
        <v>0</v>
      </c>
      <c r="AG125" s="52">
        <f t="shared" si="29"/>
        <v>0</v>
      </c>
      <c r="AH125" s="73">
        <v>600</v>
      </c>
      <c r="AI125" s="72">
        <v>12</v>
      </c>
      <c r="AJ125" s="53">
        <f t="shared" si="30"/>
        <v>588</v>
      </c>
    </row>
    <row r="126" spans="1:36" ht="25.5">
      <c r="A126" s="32">
        <v>106</v>
      </c>
      <c r="B126" s="65" t="s">
        <v>140</v>
      </c>
      <c r="C126" s="70">
        <v>9464.1000000000058</v>
      </c>
      <c r="D126" s="51">
        <f t="shared" si="16"/>
        <v>48009.599999999999</v>
      </c>
      <c r="E126" s="52">
        <f t="shared" si="17"/>
        <v>48008.9</v>
      </c>
      <c r="F126" s="53">
        <f t="shared" si="18"/>
        <v>0.69999999999708962</v>
      </c>
      <c r="G126" s="73">
        <v>0</v>
      </c>
      <c r="H126" s="72">
        <v>0</v>
      </c>
      <c r="I126" s="55">
        <f t="shared" si="19"/>
        <v>0</v>
      </c>
      <c r="J126" s="72">
        <v>0</v>
      </c>
      <c r="K126" s="73">
        <v>0</v>
      </c>
      <c r="L126" s="55">
        <f t="shared" si="20"/>
        <v>0</v>
      </c>
      <c r="M126" s="72">
        <v>0</v>
      </c>
      <c r="N126" s="73">
        <v>0</v>
      </c>
      <c r="O126" s="55">
        <f t="shared" si="21"/>
        <v>0</v>
      </c>
      <c r="P126" s="73">
        <v>48009.599999999999</v>
      </c>
      <c r="Q126" s="72">
        <v>48008.9</v>
      </c>
      <c r="R126" s="55">
        <f t="shared" si="22"/>
        <v>0.69999999999708962</v>
      </c>
      <c r="S126" s="72">
        <v>0</v>
      </c>
      <c r="T126" s="73">
        <v>0</v>
      </c>
      <c r="U126" s="56">
        <f t="shared" si="23"/>
        <v>0</v>
      </c>
      <c r="V126" s="51">
        <f t="shared" si="24"/>
        <v>57473.7</v>
      </c>
      <c r="W126" s="52">
        <f t="shared" si="25"/>
        <v>44897.700000000004</v>
      </c>
      <c r="X126" s="53">
        <f t="shared" si="26"/>
        <v>12575.999999999993</v>
      </c>
      <c r="Y126" s="72">
        <v>49464.1</v>
      </c>
      <c r="Z126" s="73">
        <v>41607.300000000003</v>
      </c>
      <c r="AA126" s="52">
        <f t="shared" si="27"/>
        <v>7856.7999999999956</v>
      </c>
      <c r="AB126" s="73">
        <v>7190</v>
      </c>
      <c r="AC126" s="72">
        <v>3277.6</v>
      </c>
      <c r="AD126" s="52">
        <f t="shared" si="28"/>
        <v>3912.4</v>
      </c>
      <c r="AE126" s="72">
        <v>0</v>
      </c>
      <c r="AF126" s="73">
        <v>0</v>
      </c>
      <c r="AG126" s="52">
        <f t="shared" si="29"/>
        <v>0</v>
      </c>
      <c r="AH126" s="73">
        <v>819.6</v>
      </c>
      <c r="AI126" s="72">
        <v>12.8</v>
      </c>
      <c r="AJ126" s="53">
        <f t="shared" si="30"/>
        <v>806.80000000000007</v>
      </c>
    </row>
    <row r="127" spans="1:36">
      <c r="A127" s="32">
        <v>107</v>
      </c>
      <c r="B127" s="65" t="s">
        <v>141</v>
      </c>
      <c r="C127" s="70">
        <v>1344.9999999999986</v>
      </c>
      <c r="D127" s="51">
        <f t="shared" si="16"/>
        <v>22397</v>
      </c>
      <c r="E127" s="52">
        <f t="shared" si="17"/>
        <v>22396.5</v>
      </c>
      <c r="F127" s="53">
        <f t="shared" si="18"/>
        <v>0.5</v>
      </c>
      <c r="G127" s="73">
        <v>0</v>
      </c>
      <c r="H127" s="72">
        <v>0</v>
      </c>
      <c r="I127" s="55">
        <f t="shared" si="19"/>
        <v>0</v>
      </c>
      <c r="J127" s="72">
        <v>0</v>
      </c>
      <c r="K127" s="73">
        <v>0</v>
      </c>
      <c r="L127" s="55">
        <f t="shared" si="20"/>
        <v>0</v>
      </c>
      <c r="M127" s="72">
        <v>0</v>
      </c>
      <c r="N127" s="73">
        <v>0</v>
      </c>
      <c r="O127" s="55">
        <f t="shared" si="21"/>
        <v>0</v>
      </c>
      <c r="P127" s="73">
        <v>22397</v>
      </c>
      <c r="Q127" s="72">
        <v>22396.5</v>
      </c>
      <c r="R127" s="55">
        <f t="shared" si="22"/>
        <v>0.5</v>
      </c>
      <c r="S127" s="72">
        <v>0</v>
      </c>
      <c r="T127" s="73">
        <v>0</v>
      </c>
      <c r="U127" s="56">
        <f t="shared" si="23"/>
        <v>0</v>
      </c>
      <c r="V127" s="51">
        <f t="shared" si="24"/>
        <v>23742</v>
      </c>
      <c r="W127" s="52">
        <f t="shared" si="25"/>
        <v>20322.399999999998</v>
      </c>
      <c r="X127" s="53">
        <f t="shared" si="26"/>
        <v>3419.6000000000022</v>
      </c>
      <c r="Y127" s="72">
        <v>21740.1</v>
      </c>
      <c r="Z127" s="73">
        <v>19046.3</v>
      </c>
      <c r="AA127" s="52">
        <f t="shared" si="27"/>
        <v>2693.7999999999993</v>
      </c>
      <c r="AB127" s="73">
        <v>1801.9</v>
      </c>
      <c r="AC127" s="72">
        <v>1264.0999999999999</v>
      </c>
      <c r="AD127" s="52">
        <f t="shared" si="28"/>
        <v>537.80000000000018</v>
      </c>
      <c r="AE127" s="72">
        <v>0</v>
      </c>
      <c r="AF127" s="73">
        <v>0</v>
      </c>
      <c r="AG127" s="52">
        <f t="shared" si="29"/>
        <v>0</v>
      </c>
      <c r="AH127" s="73">
        <v>200</v>
      </c>
      <c r="AI127" s="72">
        <v>12</v>
      </c>
      <c r="AJ127" s="53">
        <f t="shared" si="30"/>
        <v>188</v>
      </c>
    </row>
    <row r="128" spans="1:36">
      <c r="A128" s="32">
        <v>108</v>
      </c>
      <c r="B128" s="65" t="s">
        <v>142</v>
      </c>
      <c r="C128" s="70">
        <v>3335.8999999999987</v>
      </c>
      <c r="D128" s="51">
        <f t="shared" si="16"/>
        <v>24053.200000000001</v>
      </c>
      <c r="E128" s="52">
        <f t="shared" si="17"/>
        <v>24052.5</v>
      </c>
      <c r="F128" s="53">
        <f t="shared" si="18"/>
        <v>0.7000000000007276</v>
      </c>
      <c r="G128" s="73">
        <v>0</v>
      </c>
      <c r="H128" s="72">
        <v>0</v>
      </c>
      <c r="I128" s="55">
        <f t="shared" si="19"/>
        <v>0</v>
      </c>
      <c r="J128" s="72">
        <v>0</v>
      </c>
      <c r="K128" s="73">
        <v>0</v>
      </c>
      <c r="L128" s="55">
        <f t="shared" si="20"/>
        <v>0</v>
      </c>
      <c r="M128" s="72">
        <v>0</v>
      </c>
      <c r="N128" s="73">
        <v>0</v>
      </c>
      <c r="O128" s="55">
        <f t="shared" si="21"/>
        <v>0</v>
      </c>
      <c r="P128" s="73">
        <v>24053.200000000001</v>
      </c>
      <c r="Q128" s="72">
        <v>24052.5</v>
      </c>
      <c r="R128" s="55">
        <f t="shared" si="22"/>
        <v>0.7000000000007276</v>
      </c>
      <c r="S128" s="72">
        <v>0</v>
      </c>
      <c r="T128" s="73">
        <v>0</v>
      </c>
      <c r="U128" s="56">
        <f t="shared" si="23"/>
        <v>0</v>
      </c>
      <c r="V128" s="51">
        <f t="shared" si="24"/>
        <v>27389.1</v>
      </c>
      <c r="W128" s="52">
        <f t="shared" si="25"/>
        <v>25718.800000000003</v>
      </c>
      <c r="X128" s="53">
        <f t="shared" si="26"/>
        <v>1670.2999999999956</v>
      </c>
      <c r="Y128" s="72">
        <v>23889.1</v>
      </c>
      <c r="Z128" s="73">
        <v>23210.9</v>
      </c>
      <c r="AA128" s="52">
        <f t="shared" si="27"/>
        <v>678.19999999999709</v>
      </c>
      <c r="AB128" s="73">
        <v>2520</v>
      </c>
      <c r="AC128" s="72">
        <v>1665</v>
      </c>
      <c r="AD128" s="52">
        <f t="shared" si="28"/>
        <v>855</v>
      </c>
      <c r="AE128" s="72">
        <v>0</v>
      </c>
      <c r="AF128" s="73">
        <v>0</v>
      </c>
      <c r="AG128" s="52">
        <f t="shared" si="29"/>
        <v>0</v>
      </c>
      <c r="AH128" s="73">
        <v>980</v>
      </c>
      <c r="AI128" s="72">
        <v>842.9</v>
      </c>
      <c r="AJ128" s="53">
        <f t="shared" si="30"/>
        <v>137.10000000000002</v>
      </c>
    </row>
    <row r="129" spans="1:40">
      <c r="A129" s="32">
        <v>109</v>
      </c>
      <c r="B129" s="65" t="s">
        <v>143</v>
      </c>
      <c r="C129" s="70">
        <v>618.59999999999854</v>
      </c>
      <c r="D129" s="51">
        <f t="shared" si="16"/>
        <v>11606.5</v>
      </c>
      <c r="E129" s="52">
        <f t="shared" si="17"/>
        <v>11606.1</v>
      </c>
      <c r="F129" s="53">
        <f t="shared" si="18"/>
        <v>0.3999999999996362</v>
      </c>
      <c r="G129" s="73">
        <v>0</v>
      </c>
      <c r="H129" s="72">
        <v>0</v>
      </c>
      <c r="I129" s="55">
        <f t="shared" si="19"/>
        <v>0</v>
      </c>
      <c r="J129" s="72">
        <v>0</v>
      </c>
      <c r="K129" s="73">
        <v>0</v>
      </c>
      <c r="L129" s="55">
        <f t="shared" si="20"/>
        <v>0</v>
      </c>
      <c r="M129" s="72">
        <v>0</v>
      </c>
      <c r="N129" s="73">
        <v>0</v>
      </c>
      <c r="O129" s="55">
        <f t="shared" si="21"/>
        <v>0</v>
      </c>
      <c r="P129" s="73">
        <v>11606.5</v>
      </c>
      <c r="Q129" s="72">
        <v>11606.1</v>
      </c>
      <c r="R129" s="55">
        <f t="shared" si="22"/>
        <v>0.3999999999996362</v>
      </c>
      <c r="S129" s="72">
        <v>0</v>
      </c>
      <c r="T129" s="73">
        <v>0</v>
      </c>
      <c r="U129" s="56">
        <f t="shared" si="23"/>
        <v>0</v>
      </c>
      <c r="V129" s="51">
        <f t="shared" si="24"/>
        <v>12225.1</v>
      </c>
      <c r="W129" s="52">
        <f t="shared" si="25"/>
        <v>9567.6</v>
      </c>
      <c r="X129" s="53">
        <f t="shared" si="26"/>
        <v>2657.5</v>
      </c>
      <c r="Y129" s="72">
        <v>10323.6</v>
      </c>
      <c r="Z129" s="73">
        <v>9046.4</v>
      </c>
      <c r="AA129" s="52">
        <f t="shared" si="27"/>
        <v>1277.2000000000007</v>
      </c>
      <c r="AB129" s="73">
        <v>1257.5</v>
      </c>
      <c r="AC129" s="72">
        <v>506.2</v>
      </c>
      <c r="AD129" s="52">
        <f t="shared" si="28"/>
        <v>751.3</v>
      </c>
      <c r="AE129" s="72">
        <v>0</v>
      </c>
      <c r="AF129" s="73">
        <v>0</v>
      </c>
      <c r="AG129" s="52">
        <f t="shared" si="29"/>
        <v>0</v>
      </c>
      <c r="AH129" s="73">
        <v>644</v>
      </c>
      <c r="AI129" s="72">
        <v>15</v>
      </c>
      <c r="AJ129" s="53">
        <f t="shared" si="30"/>
        <v>629</v>
      </c>
    </row>
    <row r="130" spans="1:40" ht="16.5">
      <c r="A130" s="32">
        <v>110</v>
      </c>
      <c r="B130" s="65" t="s">
        <v>144</v>
      </c>
      <c r="C130" s="70">
        <v>7022.7</v>
      </c>
      <c r="D130" s="51">
        <f t="shared" si="16"/>
        <v>33685</v>
      </c>
      <c r="E130" s="52">
        <f t="shared" si="17"/>
        <v>33685.9</v>
      </c>
      <c r="F130" s="53">
        <f t="shared" si="18"/>
        <v>-0.90000000000145519</v>
      </c>
      <c r="G130" s="73">
        <v>0</v>
      </c>
      <c r="H130" s="72">
        <v>0</v>
      </c>
      <c r="I130" s="55">
        <f t="shared" si="19"/>
        <v>0</v>
      </c>
      <c r="J130" s="72">
        <v>0</v>
      </c>
      <c r="K130" s="73">
        <v>0</v>
      </c>
      <c r="L130" s="55">
        <f t="shared" si="20"/>
        <v>0</v>
      </c>
      <c r="M130" s="72">
        <v>0</v>
      </c>
      <c r="N130" s="73">
        <v>0</v>
      </c>
      <c r="O130" s="55">
        <f t="shared" si="21"/>
        <v>0</v>
      </c>
      <c r="P130" s="73">
        <v>33685</v>
      </c>
      <c r="Q130" s="74">
        <v>33685.9</v>
      </c>
      <c r="R130" s="55">
        <f t="shared" si="22"/>
        <v>-0.90000000000145519</v>
      </c>
      <c r="S130" s="72">
        <v>0</v>
      </c>
      <c r="T130" s="73">
        <v>0</v>
      </c>
      <c r="U130" s="56">
        <f t="shared" si="23"/>
        <v>0</v>
      </c>
      <c r="V130" s="51">
        <f t="shared" si="24"/>
        <v>40707.699999999997</v>
      </c>
      <c r="W130" s="52">
        <f t="shared" si="25"/>
        <v>34018</v>
      </c>
      <c r="X130" s="53">
        <f t="shared" si="26"/>
        <v>6689.6999999999971</v>
      </c>
      <c r="Y130" s="72">
        <v>34361.699999999997</v>
      </c>
      <c r="Z130" s="75">
        <v>32030.3</v>
      </c>
      <c r="AA130" s="52">
        <f t="shared" si="27"/>
        <v>2331.3999999999978</v>
      </c>
      <c r="AB130" s="73">
        <v>5800</v>
      </c>
      <c r="AC130" s="74">
        <v>1981.7</v>
      </c>
      <c r="AD130" s="52">
        <f t="shared" si="28"/>
        <v>3818.3</v>
      </c>
      <c r="AE130" s="72">
        <v>0</v>
      </c>
      <c r="AF130" s="73">
        <v>0</v>
      </c>
      <c r="AG130" s="52">
        <f t="shared" si="29"/>
        <v>0</v>
      </c>
      <c r="AH130" s="73">
        <v>546</v>
      </c>
      <c r="AI130" s="72">
        <v>6</v>
      </c>
      <c r="AJ130" s="53">
        <f t="shared" si="30"/>
        <v>540</v>
      </c>
    </row>
    <row r="131" spans="1:40">
      <c r="A131" s="32">
        <v>111</v>
      </c>
      <c r="B131" s="65" t="s">
        <v>145</v>
      </c>
      <c r="C131" s="70">
        <v>3620.6999999999985</v>
      </c>
      <c r="D131" s="51">
        <f t="shared" si="16"/>
        <v>27821.9</v>
      </c>
      <c r="E131" s="52">
        <f t="shared" si="17"/>
        <v>27821</v>
      </c>
      <c r="F131" s="53">
        <f t="shared" si="18"/>
        <v>0.90000000000145519</v>
      </c>
      <c r="G131" s="73">
        <v>0</v>
      </c>
      <c r="H131" s="72">
        <v>0</v>
      </c>
      <c r="I131" s="55">
        <f t="shared" si="19"/>
        <v>0</v>
      </c>
      <c r="J131" s="72">
        <v>0</v>
      </c>
      <c r="K131" s="73">
        <v>0</v>
      </c>
      <c r="L131" s="55">
        <f t="shared" si="20"/>
        <v>0</v>
      </c>
      <c r="M131" s="72">
        <v>0</v>
      </c>
      <c r="N131" s="73">
        <v>0</v>
      </c>
      <c r="O131" s="55">
        <f t="shared" si="21"/>
        <v>0</v>
      </c>
      <c r="P131" s="73">
        <v>27821.9</v>
      </c>
      <c r="Q131" s="72">
        <v>27821</v>
      </c>
      <c r="R131" s="55">
        <f t="shared" si="22"/>
        <v>0.90000000000145519</v>
      </c>
      <c r="S131" s="72">
        <v>0</v>
      </c>
      <c r="T131" s="73">
        <v>0</v>
      </c>
      <c r="U131" s="56">
        <f t="shared" si="23"/>
        <v>0</v>
      </c>
      <c r="V131" s="51">
        <f t="shared" si="24"/>
        <v>31442.6</v>
      </c>
      <c r="W131" s="52">
        <f t="shared" si="25"/>
        <v>30053</v>
      </c>
      <c r="X131" s="53">
        <f t="shared" si="26"/>
        <v>1389.5999999999985</v>
      </c>
      <c r="Y131" s="72">
        <v>27902.6</v>
      </c>
      <c r="Z131" s="73">
        <v>27508.6</v>
      </c>
      <c r="AA131" s="52">
        <f t="shared" si="27"/>
        <v>394</v>
      </c>
      <c r="AB131" s="73">
        <v>3130</v>
      </c>
      <c r="AC131" s="72">
        <v>2544.4</v>
      </c>
      <c r="AD131" s="52">
        <f t="shared" si="28"/>
        <v>585.59999999999991</v>
      </c>
      <c r="AE131" s="72">
        <v>0</v>
      </c>
      <c r="AF131" s="73">
        <v>0</v>
      </c>
      <c r="AG131" s="52">
        <f t="shared" si="29"/>
        <v>0</v>
      </c>
      <c r="AH131" s="73">
        <v>410</v>
      </c>
      <c r="AI131" s="72">
        <v>0</v>
      </c>
      <c r="AJ131" s="53">
        <f t="shared" si="30"/>
        <v>410</v>
      </c>
    </row>
    <row r="132" spans="1:40">
      <c r="A132" s="32">
        <v>112</v>
      </c>
      <c r="B132" s="66"/>
      <c r="C132" s="67"/>
      <c r="D132" s="51">
        <f t="shared" si="16"/>
        <v>0</v>
      </c>
      <c r="E132" s="52">
        <f t="shared" si="17"/>
        <v>0</v>
      </c>
      <c r="F132" s="53">
        <f t="shared" si="18"/>
        <v>0</v>
      </c>
      <c r="G132" s="68">
        <v>0</v>
      </c>
      <c r="H132" s="69">
        <v>0</v>
      </c>
      <c r="I132" s="55">
        <f t="shared" si="19"/>
        <v>0</v>
      </c>
      <c r="J132" s="68">
        <v>0</v>
      </c>
      <c r="K132" s="69">
        <v>0</v>
      </c>
      <c r="L132" s="55">
        <f t="shared" si="20"/>
        <v>0</v>
      </c>
      <c r="M132" s="69"/>
      <c r="N132" s="68"/>
      <c r="O132" s="55">
        <f t="shared" si="21"/>
        <v>0</v>
      </c>
      <c r="P132" s="68"/>
      <c r="Q132" s="69"/>
      <c r="R132" s="55">
        <f t="shared" si="22"/>
        <v>0</v>
      </c>
      <c r="S132" s="69"/>
      <c r="T132" s="68"/>
      <c r="U132" s="56">
        <f t="shared" si="23"/>
        <v>0</v>
      </c>
      <c r="V132" s="51">
        <f t="shared" si="24"/>
        <v>0</v>
      </c>
      <c r="W132" s="52">
        <f t="shared" si="25"/>
        <v>0</v>
      </c>
      <c r="X132" s="53">
        <f t="shared" si="26"/>
        <v>0</v>
      </c>
      <c r="Y132" s="69"/>
      <c r="Z132" s="68"/>
      <c r="AA132" s="52">
        <f t="shared" si="27"/>
        <v>0</v>
      </c>
      <c r="AB132" s="68"/>
      <c r="AC132" s="69"/>
      <c r="AD132" s="52">
        <f t="shared" si="28"/>
        <v>0</v>
      </c>
      <c r="AE132" s="69"/>
      <c r="AF132" s="68"/>
      <c r="AG132" s="52">
        <f t="shared" si="29"/>
        <v>0</v>
      </c>
      <c r="AH132" s="68"/>
      <c r="AI132" s="69"/>
      <c r="AJ132" s="53">
        <f t="shared" si="30"/>
        <v>0</v>
      </c>
    </row>
    <row r="133" spans="1:40" ht="14.25" thickBot="1">
      <c r="A133" s="32">
        <v>113</v>
      </c>
      <c r="B133" s="66"/>
      <c r="C133" s="67"/>
      <c r="D133" s="51">
        <f t="shared" si="16"/>
        <v>0</v>
      </c>
      <c r="E133" s="52">
        <f t="shared" si="17"/>
        <v>0</v>
      </c>
      <c r="F133" s="53">
        <f t="shared" si="18"/>
        <v>0</v>
      </c>
      <c r="G133" s="68">
        <v>0</v>
      </c>
      <c r="H133" s="69">
        <v>0</v>
      </c>
      <c r="I133" s="55">
        <f t="shared" si="19"/>
        <v>0</v>
      </c>
      <c r="J133" s="68">
        <v>0</v>
      </c>
      <c r="K133" s="69">
        <v>0</v>
      </c>
      <c r="L133" s="55">
        <f t="shared" si="20"/>
        <v>0</v>
      </c>
      <c r="M133" s="69"/>
      <c r="N133" s="68"/>
      <c r="O133" s="55">
        <f t="shared" si="21"/>
        <v>0</v>
      </c>
      <c r="P133" s="68"/>
      <c r="Q133" s="69"/>
      <c r="R133" s="55">
        <f t="shared" si="22"/>
        <v>0</v>
      </c>
      <c r="S133" s="69"/>
      <c r="T133" s="68"/>
      <c r="U133" s="56">
        <f t="shared" si="23"/>
        <v>0</v>
      </c>
      <c r="V133" s="51">
        <f t="shared" si="24"/>
        <v>0</v>
      </c>
      <c r="W133" s="52">
        <f t="shared" si="25"/>
        <v>0</v>
      </c>
      <c r="X133" s="53">
        <f t="shared" si="26"/>
        <v>0</v>
      </c>
      <c r="Y133" s="69"/>
      <c r="Z133" s="68"/>
      <c r="AA133" s="52">
        <f t="shared" si="27"/>
        <v>0</v>
      </c>
      <c r="AB133" s="68"/>
      <c r="AC133" s="69"/>
      <c r="AD133" s="52">
        <f t="shared" si="28"/>
        <v>0</v>
      </c>
      <c r="AE133" s="69"/>
      <c r="AF133" s="68"/>
      <c r="AG133" s="52">
        <f t="shared" si="29"/>
        <v>0</v>
      </c>
      <c r="AH133" s="68"/>
      <c r="AI133" s="69"/>
      <c r="AJ133" s="53">
        <f t="shared" si="30"/>
        <v>0</v>
      </c>
    </row>
    <row r="134" spans="1:40" ht="17.25" thickBot="1">
      <c r="A134" s="34"/>
      <c r="B134" s="40" t="s">
        <v>30</v>
      </c>
      <c r="C134" s="49">
        <f t="shared" ref="C134:AJ134" si="31">SUM(C21:C133)</f>
        <v>781430.19999999949</v>
      </c>
      <c r="D134" s="41">
        <f t="shared" si="31"/>
        <v>3672133.5000000005</v>
      </c>
      <c r="E134" s="42">
        <f t="shared" si="31"/>
        <v>3667811.6999999993</v>
      </c>
      <c r="F134" s="46">
        <f t="shared" si="31"/>
        <v>4321.7999999999756</v>
      </c>
      <c r="G134" s="41">
        <f t="shared" si="31"/>
        <v>0</v>
      </c>
      <c r="H134" s="42">
        <f t="shared" si="31"/>
        <v>270</v>
      </c>
      <c r="I134" s="42">
        <f t="shared" si="31"/>
        <v>-270</v>
      </c>
      <c r="J134" s="42">
        <f t="shared" si="31"/>
        <v>1443</v>
      </c>
      <c r="K134" s="42">
        <f t="shared" si="31"/>
        <v>1279.3</v>
      </c>
      <c r="L134" s="42">
        <f t="shared" si="31"/>
        <v>163.69999999999999</v>
      </c>
      <c r="M134" s="42">
        <f t="shared" si="31"/>
        <v>8672.1</v>
      </c>
      <c r="N134" s="42">
        <f t="shared" si="31"/>
        <v>5635.0999999999995</v>
      </c>
      <c r="O134" s="42">
        <f t="shared" si="31"/>
        <v>3037</v>
      </c>
      <c r="P134" s="42">
        <f t="shared" si="31"/>
        <v>3661796.9</v>
      </c>
      <c r="Q134" s="42">
        <f t="shared" si="31"/>
        <v>3660300.8999999985</v>
      </c>
      <c r="R134" s="42">
        <f t="shared" si="31"/>
        <v>1495.99999999998</v>
      </c>
      <c r="S134" s="42">
        <f t="shared" si="31"/>
        <v>221.5</v>
      </c>
      <c r="T134" s="42">
        <f t="shared" si="31"/>
        <v>326.40000000000003</v>
      </c>
      <c r="U134" s="46">
        <f t="shared" si="31"/>
        <v>-104.89999999999999</v>
      </c>
      <c r="V134" s="47">
        <f t="shared" si="31"/>
        <v>4437852.8999999985</v>
      </c>
      <c r="W134" s="42">
        <f t="shared" si="31"/>
        <v>3555693.3000000012</v>
      </c>
      <c r="X134" s="46">
        <f t="shared" si="31"/>
        <v>882159.59999999951</v>
      </c>
      <c r="Y134" s="41">
        <f t="shared" si="31"/>
        <v>3585362.9</v>
      </c>
      <c r="Z134" s="42">
        <f t="shared" si="31"/>
        <v>3246355.5999999996</v>
      </c>
      <c r="AA134" s="42">
        <f t="shared" si="31"/>
        <v>339007.3000000001</v>
      </c>
      <c r="AB134" s="42">
        <f t="shared" si="31"/>
        <v>555468.80000000005</v>
      </c>
      <c r="AC134" s="42">
        <f t="shared" si="31"/>
        <v>261168.89999999994</v>
      </c>
      <c r="AD134" s="42">
        <f t="shared" si="31"/>
        <v>294299.90000000008</v>
      </c>
      <c r="AE134" s="42">
        <f t="shared" si="31"/>
        <v>169</v>
      </c>
      <c r="AF134" s="42">
        <f t="shared" si="31"/>
        <v>0</v>
      </c>
      <c r="AG134" s="42">
        <f t="shared" si="31"/>
        <v>169</v>
      </c>
      <c r="AH134" s="42">
        <f t="shared" si="31"/>
        <v>296852.2</v>
      </c>
      <c r="AI134" s="42">
        <f t="shared" si="31"/>
        <v>48168.800000000017</v>
      </c>
      <c r="AJ134" s="46">
        <f t="shared" si="31"/>
        <v>248683.40000000002</v>
      </c>
    </row>
    <row r="135" spans="1:40" s="39" customFormat="1" ht="14.25">
      <c r="A135" s="35"/>
      <c r="B135" s="36"/>
      <c r="C135" s="37"/>
      <c r="D135" s="38"/>
      <c r="E135" s="38"/>
      <c r="F135" s="37"/>
      <c r="G135" s="37"/>
      <c r="H135" s="37"/>
      <c r="I135" s="37"/>
      <c r="J135" s="37"/>
      <c r="K135" s="37"/>
      <c r="L135" s="37"/>
      <c r="M135" s="38"/>
      <c r="N135" s="38"/>
      <c r="O135" s="37"/>
      <c r="P135" s="37"/>
      <c r="Q135" s="37"/>
      <c r="R135" s="37"/>
      <c r="S135" s="37"/>
      <c r="T135" s="37"/>
      <c r="U135" s="37"/>
      <c r="V135" s="37"/>
      <c r="W135" s="38"/>
      <c r="X135" s="37"/>
      <c r="Y135" s="37"/>
      <c r="Z135" s="37"/>
      <c r="AA135" s="37"/>
      <c r="AB135" s="38"/>
      <c r="AC135" s="38"/>
      <c r="AD135" s="37"/>
      <c r="AE135" s="37"/>
      <c r="AF135" s="37"/>
      <c r="AG135" s="37"/>
      <c r="AH135" s="37"/>
      <c r="AI135" s="37"/>
      <c r="AJ135" s="37"/>
    </row>
    <row r="136" spans="1:40" ht="15.75">
      <c r="AF136" s="13" t="s">
        <v>31</v>
      </c>
      <c r="AI136" s="14" t="s">
        <v>32</v>
      </c>
    </row>
    <row r="137" spans="1:40" ht="15.75">
      <c r="AD137" s="13"/>
      <c r="AH137" s="13"/>
      <c r="AI137" s="48" t="s">
        <v>33</v>
      </c>
    </row>
    <row r="138" spans="1:40" ht="15.75">
      <c r="AD138" s="13"/>
      <c r="AH138" s="13"/>
      <c r="AI138" s="13"/>
      <c r="AK138" s="13"/>
      <c r="AN138" s="14"/>
    </row>
    <row r="139" spans="1:40" ht="15.75">
      <c r="AD139" s="13"/>
      <c r="AF139" s="13" t="s">
        <v>34</v>
      </c>
      <c r="AI139" s="14" t="s">
        <v>32</v>
      </c>
      <c r="AM139" s="13"/>
      <c r="AN139" s="15"/>
    </row>
    <row r="140" spans="1:40" ht="15.75">
      <c r="AF140" s="13"/>
      <c r="AI140" s="48" t="s">
        <v>33</v>
      </c>
      <c r="AM140" s="13"/>
      <c r="AN140" s="13"/>
    </row>
    <row r="141" spans="1:40" ht="15.75">
      <c r="AF141" s="13"/>
      <c r="AI141" s="14"/>
      <c r="AK141" s="13"/>
      <c r="AN141" s="14"/>
    </row>
    <row r="142" spans="1:40" ht="15.75">
      <c r="AF142" s="13"/>
      <c r="AI142" s="15"/>
      <c r="AK142" s="13"/>
      <c r="AN142" s="15"/>
    </row>
  </sheetData>
  <sheetProtection algorithmName="SHA-512" hashValue="JpykSbutYkOUpbrtOU2awgY9hpL469XNCOCHbJvm2YifB7vN6SjUBZm2Ff9T8Fa71X5RNFfQzNsfQ1DeAYXpWg==" saltValue="64O+kpAJDdvWjsVtDosOCA==" spinCount="100000" sheet="1" objects="1" scenarios="1" selectLockedCells="1"/>
  <mergeCells count="17">
    <mergeCell ref="C11:H11"/>
    <mergeCell ref="A17:A19"/>
    <mergeCell ref="B17:B19"/>
    <mergeCell ref="C17:C19"/>
    <mergeCell ref="D17:F18"/>
    <mergeCell ref="G17:U17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</mergeCells>
  <conditionalFormatting sqref="I21:I133 L21:L133 O21:O133 R21:R133 U21:U133">
    <cfRule type="cellIs" dxfId="1" priority="9" operator="greaterThan">
      <formula>G21*10%</formula>
    </cfRule>
  </conditionalFormatting>
  <conditionalFormatting sqref="AA21:AA133 AD21:AD133 AG21:AG133 AJ21:AJ133">
    <cfRule type="cellIs" dxfId="0" priority="4" operator="notBetween">
      <formula>Y21*-10%</formula>
      <formula>Y21*10%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C134:AI134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2020-07-28T16:00:01Z</dcterms:modified>
</cp:coreProperties>
</file>