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6090" activeTab="4"/>
  </bookViews>
  <sheets>
    <sheet name="2019-TAREKAN" sheetId="1" r:id="rId1"/>
    <sheet name="GEXARQUNIQ-2011" sheetId="2" state="hidden" r:id="rId2"/>
    <sheet name="LORI-2011" sheetId="3" state="hidden" r:id="rId3"/>
    <sheet name="ARMAVIR-2019-2-րդ կիսամյակ " sheetId="4" r:id="rId4"/>
    <sheet name="ARMAVIR-2019-1-ին կիսամյակ" sheetId="5" r:id="rId5"/>
    <sheet name="VAYOC DZOR-2011" sheetId="6" state="hidden" r:id="rId6"/>
    <sheet name="SIUNIQ-2011" sheetId="7" state="hidden" r:id="rId7"/>
  </sheets>
  <definedNames/>
  <calcPr fullCalcOnLoad="1"/>
</workbook>
</file>

<file path=xl/sharedStrings.xml><?xml version="1.0" encoding="utf-8"?>
<sst xmlns="http://schemas.openxmlformats.org/spreadsheetml/2006/main" count="358" uniqueCount="114">
  <si>
    <t>ՏԵՂԵԿԱՆՔ</t>
  </si>
  <si>
    <t>հ/հ</t>
  </si>
  <si>
    <t xml:space="preserve">Ընդամենը </t>
  </si>
  <si>
    <t xml:space="preserve">Բարձրարժեք ջրովի հողատեսքերն ավելի ցածրարժեք անջրդի հողատեսքերի փոխադրման </t>
  </si>
  <si>
    <t xml:space="preserve"> Բարձրարժեք հողատեսքերն ավելի ցածրարժեք հողատեսքերի կարող </t>
  </si>
  <si>
    <t>ՀՀ մարզեր</t>
  </si>
  <si>
    <t>Ծանոթություն</t>
  </si>
  <si>
    <t xml:space="preserve">Բարձրարժեք ջրովի հողատեսքերն ավելի ցածրարժեք ջրովի հողատեսքերի փոխադրման </t>
  </si>
  <si>
    <t>Արմավիր</t>
  </si>
  <si>
    <t>Դիմումներ                                                                                                                                                                           Գյուղատնտեսական նշանակության հողերի հողատեսքերի փոփոխման վերաբերյալ  (բովանդակություն)</t>
  </si>
  <si>
    <t xml:space="preserve">Իրականցված                                                                                                                                                                                         Գյուղատնտեսական նշանակության հողերի հողատեսքերի փոփոխություն (արդյունքներ) </t>
  </si>
  <si>
    <t>Հանձնաժողովի նիստ</t>
  </si>
  <si>
    <t xml:space="preserve">Բարձրարժեք հողատեսքերն ավելի ցածրարժեք հողատեսքերի </t>
  </si>
  <si>
    <t>միավոր</t>
  </si>
  <si>
    <t>հա</t>
  </si>
  <si>
    <t>Մերժված դիմումներ</t>
  </si>
  <si>
    <r>
      <t xml:space="preserve">
</t>
    </r>
    <r>
      <rPr>
        <b/>
        <sz val="11"/>
        <rFont val="GHEA Grapalat"/>
        <family val="3"/>
      </rPr>
      <t xml:space="preserve">ՀՀ Գեղարքունիքի մարզի  ՀՀ կառավարության 2009 թվականի սեպտեմբերի 17 թիվ 1066-Ն որոշմամբ հաստատված կարգին համապատասխան իրականացված      արդյունքների վերաբերյալ  </t>
    </r>
    <r>
      <rPr>
        <sz val="10"/>
        <rFont val="GHEA Grapalat"/>
        <family val="3"/>
      </rPr>
      <t xml:space="preserve">
</t>
    </r>
  </si>
  <si>
    <t>Համայնք</t>
  </si>
  <si>
    <t>Վարդենիս</t>
  </si>
  <si>
    <t>08.06.11թ.</t>
  </si>
  <si>
    <t>Մեծ Մասրիկ</t>
  </si>
  <si>
    <t xml:space="preserve">Հանձնաժողովը մերժել է, քանի որ արոտ է,  այն ենթակա է օգտագործման և օգտագործվում է: </t>
  </si>
  <si>
    <t>Հողաշինության և հողօգտագործման բաժնի պետ Ռ.Քոչարյան</t>
  </si>
  <si>
    <t xml:space="preserve">ՀՀ համայնքներ </t>
  </si>
  <si>
    <t>Խնձորուտ</t>
  </si>
  <si>
    <t>Սերս</t>
  </si>
  <si>
    <t>Ճոճկան</t>
  </si>
  <si>
    <t>Գոգարան</t>
  </si>
  <si>
    <t>Մեծ Այրում</t>
  </si>
  <si>
    <t>N6</t>
  </si>
  <si>
    <t>Սիսիան</t>
  </si>
  <si>
    <t>Գորիս</t>
  </si>
  <si>
    <t>Բռնակոթ</t>
  </si>
  <si>
    <r>
      <t xml:space="preserve">
</t>
    </r>
    <r>
      <rPr>
        <b/>
        <sz val="11"/>
        <rFont val="GHEA Grapalat"/>
        <family val="3"/>
      </rPr>
      <t>ՀՀ  Լոռու մարզի  ՀՀ կառավարության 2009 թվականի սեպտեմբերի 17 թիվ 1066-Ն որոշմամբ հաստատված կարգին համապատասխան իրականացված                                                                                                                                                                               արդյունքների վերաբերյալ  2011թ. ընթացքում</t>
    </r>
    <r>
      <rPr>
        <sz val="10"/>
        <rFont val="GHEA Grapalat"/>
        <family val="3"/>
      </rPr>
      <t xml:space="preserve">
</t>
    </r>
  </si>
  <si>
    <t>N4</t>
  </si>
  <si>
    <t>N5</t>
  </si>
  <si>
    <t>Ընդամենը</t>
  </si>
  <si>
    <r>
      <t xml:space="preserve">
</t>
    </r>
    <r>
      <rPr>
        <b/>
        <sz val="11"/>
        <rFont val="GHEA Grapalat"/>
        <family val="3"/>
      </rPr>
      <t xml:space="preserve">ՀՀ  Սյունիքի մարզում  ՀՀ կառավարության 2009 թվականի սեպտեմբերի 17 թիվ 1066-Ն որոշմամբ հաստատված կարգին համապատասխան իրականացված արդյունքների վերաբերյալ  / 2011թ. </t>
    </r>
    <r>
      <rPr>
        <sz val="10"/>
        <rFont val="GHEA Grapalat"/>
        <family val="3"/>
      </rPr>
      <t xml:space="preserve">
</t>
    </r>
  </si>
  <si>
    <r>
      <t xml:space="preserve">
</t>
    </r>
    <r>
      <rPr>
        <b/>
        <sz val="11"/>
        <rFont val="GHEA Grapalat"/>
        <family val="3"/>
      </rPr>
      <t xml:space="preserve">ՀՀ  Վայոց  ձոր մարզի  ՀՀ կառավարության 2009 թվականի սեպտեմբերի 17 թիվ 1066-Ն որոշմամբ հաստատված կարգին համապատասխան իրականացված արդյունքների վերաբերյալ  </t>
    </r>
    <r>
      <rPr>
        <sz val="10"/>
        <rFont val="GHEA Grapalat"/>
        <family val="3"/>
      </rPr>
      <t xml:space="preserve">
</t>
    </r>
  </si>
  <si>
    <t xml:space="preserve">Բարձրարժեք հողատեսքերն ավելի ցածրարժեք հողատեսքերի փոփոխություն </t>
  </si>
  <si>
    <t>Բարձրարժեք ջրովի հողատեսքերն ավելի ցածրարժեք անջրդի հողատեսքերի փոխադրման</t>
  </si>
  <si>
    <t xml:space="preserve">                                                                                                                                                                           Իրականացված գյուղատնտեսական նշանակության հողերի հողատեսքերի փոփոխման վերաբերյալ  (բովանդակություն)</t>
  </si>
  <si>
    <t>Դալարիկ</t>
  </si>
  <si>
    <t>Հացիկ</t>
  </si>
  <si>
    <t>Բամբակաշատ</t>
  </si>
  <si>
    <t>Հանձնաժողովի նիստերի թիվը</t>
  </si>
  <si>
    <t>ՀՀ Արմավիրի մարզի համայնքներ</t>
  </si>
  <si>
    <t>Նորապատ</t>
  </si>
  <si>
    <t>Հայկավան</t>
  </si>
  <si>
    <t>Տանձուտ</t>
  </si>
  <si>
    <t>Էջմիածին</t>
  </si>
  <si>
    <t>Լենուղի</t>
  </si>
  <si>
    <t>Նոր Արտագերս</t>
  </si>
  <si>
    <t>Շենիկ</t>
  </si>
  <si>
    <t>Ամբերդ</t>
  </si>
  <si>
    <t>Գրիբոյեդով</t>
  </si>
  <si>
    <t>Ալաշկերտ</t>
  </si>
  <si>
    <t>Գետաշեն</t>
  </si>
  <si>
    <t>Արտամետ</t>
  </si>
  <si>
    <t>Այգեվան</t>
  </si>
  <si>
    <r>
      <t xml:space="preserve">
</t>
    </r>
    <r>
      <rPr>
        <b/>
        <sz val="11"/>
        <rFont val="GHEA Grapalat"/>
        <family val="3"/>
      </rPr>
      <t>ՀՀ  Արմավիրի մարզի  ՀՀ կառավարության 2009 թվականի սեպտեմբերի 17 թիվ 1066-Ն որոշմամբ հաստատված կարգին համապատասխան իրականացված                                                                                                                                                                               արդյունքների վերաբերյալ   /2019 1-ին կիսամյակ/</t>
    </r>
    <r>
      <rPr>
        <sz val="10"/>
        <rFont val="GHEA Grapalat"/>
        <family val="3"/>
      </rPr>
      <t xml:space="preserve">
</t>
    </r>
  </si>
  <si>
    <t>16.01.2019թ. Թիվ 1</t>
  </si>
  <si>
    <t>Մուսալեռ</t>
  </si>
  <si>
    <t>Նալբանդյան</t>
  </si>
  <si>
    <t>22.01.2019թ. Թիվ 2</t>
  </si>
  <si>
    <t>13.02.2019թ. Թիվ 3</t>
  </si>
  <si>
    <t>Արտիմետ</t>
  </si>
  <si>
    <t>Մեծամոր</t>
  </si>
  <si>
    <t>Ջրաշեն</t>
  </si>
  <si>
    <t>25.02.2019թ. Թիվ 4</t>
  </si>
  <si>
    <t>Արևաշատ</t>
  </si>
  <si>
    <t>Դողս</t>
  </si>
  <si>
    <t>Այգեշատ /Արմ./</t>
  </si>
  <si>
    <t>Աղավնատուն</t>
  </si>
  <si>
    <t>Բաղրամյան /Էջմ./</t>
  </si>
  <si>
    <t>04.03.2019թ. Թիվ 5</t>
  </si>
  <si>
    <t>Արգինա</t>
  </si>
  <si>
    <t>Ակնալիճ</t>
  </si>
  <si>
    <t>12.03.2019թ. Թիվ 6</t>
  </si>
  <si>
    <t>22.03.2019թ. Թիվ 7</t>
  </si>
  <si>
    <t>Ակնաշեն</t>
  </si>
  <si>
    <t>29.03.2019թ. Թիվ 8</t>
  </si>
  <si>
    <t>22.04.2019թ. Թիվ 9</t>
  </si>
  <si>
    <t>26.04.2019թ. Թիվ 10</t>
  </si>
  <si>
    <t>16.05.2019թ. Թիվ 11</t>
  </si>
  <si>
    <t>29.05.2019թ. Թիվ 12</t>
  </si>
  <si>
    <t>Մրգաշատ</t>
  </si>
  <si>
    <t>11.06.2019թ. Թիվ 13</t>
  </si>
  <si>
    <t>Նորավան</t>
  </si>
  <si>
    <t>Ֆերիկ</t>
  </si>
  <si>
    <t>20.06.2019թ. Թիվ 14</t>
  </si>
  <si>
    <t>26.06.2019թ. Թիվ 15</t>
  </si>
  <si>
    <t>Նորակերտ</t>
  </si>
  <si>
    <t>23.07.2019թ. Թիվ 16</t>
  </si>
  <si>
    <t>նորապատ</t>
  </si>
  <si>
    <t>01.08.2019թ. Թիվ 17</t>
  </si>
  <si>
    <t>06.09.2019թ. Թիվ 18</t>
  </si>
  <si>
    <t>23.09.2019թ. Թիվ 19</t>
  </si>
  <si>
    <t>03.10.2019թ. Թիվ 20</t>
  </si>
  <si>
    <t>Պտղունք</t>
  </si>
  <si>
    <t>15.10.2019թ. Թիվ 21</t>
  </si>
  <si>
    <t>25.10.2019թ. Թիվ 22</t>
  </si>
  <si>
    <t>07.11.2019թ. Թիվ 23</t>
  </si>
  <si>
    <t>Մյասնիկյան</t>
  </si>
  <si>
    <t>Արաքս /Արմ./</t>
  </si>
  <si>
    <t>21.11.2019թ. Թիվ 24</t>
  </si>
  <si>
    <t>29.11.2019թ. Թիվ 25</t>
  </si>
  <si>
    <t>16.12.2019թ. Թիվ 26</t>
  </si>
  <si>
    <t>Մայիսյան</t>
  </si>
  <si>
    <t>Արևիկ</t>
  </si>
  <si>
    <t>Ջանֆիդա</t>
  </si>
  <si>
    <t>23.12.2019թ. Թիվ 27</t>
  </si>
  <si>
    <r>
      <t xml:space="preserve">
</t>
    </r>
    <r>
      <rPr>
        <b/>
        <sz val="11"/>
        <rFont val="GHEA Grapalat"/>
        <family val="3"/>
      </rPr>
      <t>ՀՀ  Արմավիրի մարզի  ՀՀ կառավարության 2009 թվականի սեպտեմբերի 17 թիվ 1066-Ն որոշմամբ հաստատված կարգին համապատասխան իրականացված                                                                                                                                                                               արդյունքների վերաբերյալ   /2019 2-րդ կիսամյակ/</t>
    </r>
    <r>
      <rPr>
        <sz val="10"/>
        <rFont val="GHEA Grapalat"/>
        <family val="3"/>
      </rPr>
      <t xml:space="preserve">
</t>
    </r>
  </si>
  <si>
    <r>
      <rPr>
        <b/>
        <sz val="11"/>
        <rFont val="GHEA Grapalat"/>
        <family val="3"/>
      </rPr>
      <t xml:space="preserve">2019 թվականի ընթացքում  ՀՀ  Արմավիրի մարզում  ՀՀ կառավարության 2009 թվականի սեպտեմբերի 17 թիվ 1066-Ն որոշմամբ հաստատված   կարգին համապատասխան իրականացված համապատասխան իրականացված հողատեսքերի փոփոխության  վերաբերյալ         </t>
    </r>
    <r>
      <rPr>
        <sz val="11"/>
        <rFont val="GHEA Grapalat"/>
        <family val="3"/>
      </rPr>
      <t xml:space="preserve">
</t>
    </r>
    <r>
      <rPr>
        <b/>
        <sz val="11"/>
        <rFont val="GHEA Grapalat"/>
        <family val="3"/>
      </rPr>
      <t>առ  01.08.2020թ. դրությամբ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</si>
</sst>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</numFmts>
  <fonts count="46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8"/>
      <name val="Arial"/>
      <family val="2"/>
    </font>
    <font>
      <b/>
      <sz val="12"/>
      <name val="GHEA Grapalat"/>
      <family val="3"/>
    </font>
    <font>
      <b/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5.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5.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5.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5.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" fillId="6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2" fontId="3" fillId="9" borderId="10" xfId="0" applyNumberFormat="1" applyFont="1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85" fontId="3" fillId="33" borderId="16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84" fontId="3" fillId="4" borderId="10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84" fontId="6" fillId="4" borderId="28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184" fontId="3" fillId="6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center" vertical="center" wrapText="1"/>
      <protection/>
    </xf>
    <xf numFmtId="0" fontId="2" fillId="3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185" fontId="3" fillId="3" borderId="18" xfId="0" applyNumberFormat="1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" fontId="3" fillId="34" borderId="16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textRotation="90" wrapText="1"/>
    </xf>
    <xf numFmtId="0" fontId="0" fillId="0" borderId="38" xfId="0" applyFont="1" applyBorder="1" applyAlignment="1">
      <alignment horizontal="center" vertical="center" textRotation="90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9" borderId="45" xfId="0" applyFont="1" applyFill="1" applyBorder="1" applyAlignment="1">
      <alignment horizontal="center" vertical="center" wrapText="1"/>
    </xf>
    <xf numFmtId="0" fontId="3" fillId="9" borderId="46" xfId="0" applyFont="1" applyFill="1" applyBorder="1" applyAlignment="1">
      <alignment horizontal="center" vertical="center" wrapText="1"/>
    </xf>
    <xf numFmtId="0" fontId="3" fillId="9" borderId="47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center" wrapText="1"/>
    </xf>
    <xf numFmtId="0" fontId="3" fillId="7" borderId="46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J4" sqref="J4:K4"/>
    </sheetView>
  </sheetViews>
  <sheetFormatPr defaultColWidth="9.140625" defaultRowHeight="12.75"/>
  <cols>
    <col min="1" max="1" width="4.8515625" style="2" customWidth="1"/>
    <col min="2" max="2" width="20.8515625" style="2" customWidth="1"/>
    <col min="3" max="3" width="9.7109375" style="2" customWidth="1"/>
    <col min="4" max="4" width="8.28125" style="2" customWidth="1"/>
    <col min="5" max="5" width="10.8515625" style="2" customWidth="1"/>
    <col min="6" max="6" width="8.28125" style="2" customWidth="1"/>
    <col min="7" max="7" width="8.421875" style="2" customWidth="1"/>
    <col min="8" max="8" width="9.140625" style="2" customWidth="1"/>
    <col min="9" max="10" width="8.7109375" style="2" customWidth="1"/>
    <col min="11" max="11" width="9.421875" style="2" customWidth="1"/>
    <col min="12" max="12" width="9.7109375" style="2" customWidth="1"/>
    <col min="13" max="13" width="8.421875" style="2" customWidth="1"/>
    <col min="14" max="14" width="8.7109375" style="2" customWidth="1"/>
    <col min="15" max="15" width="10.7109375" style="2" customWidth="1"/>
    <col min="16" max="16" width="9.421875" style="2" customWidth="1"/>
    <col min="17" max="17" width="10.28125" style="2" customWidth="1"/>
    <col min="18" max="18" width="10.140625" style="2" customWidth="1"/>
    <col min="19" max="19" width="9.00390625" style="2" customWidth="1"/>
    <col min="20" max="16384" width="9.140625" style="2" customWidth="1"/>
  </cols>
  <sheetData>
    <row r="1" spans="1:22" ht="18.7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3"/>
      <c r="T1" s="3"/>
      <c r="U1" s="3"/>
      <c r="V1" s="3"/>
    </row>
    <row r="2" spans="1:22" ht="48.75" customHeight="1" thickBot="1">
      <c r="A2" s="128" t="s">
        <v>113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V2" s="4"/>
    </row>
    <row r="3" spans="1:18" s="4" customFormat="1" ht="58.5" customHeight="1">
      <c r="A3" s="129" t="s">
        <v>1</v>
      </c>
      <c r="B3" s="131" t="s">
        <v>5</v>
      </c>
      <c r="C3" s="131" t="s">
        <v>45</v>
      </c>
      <c r="D3" s="131" t="s">
        <v>9</v>
      </c>
      <c r="E3" s="131"/>
      <c r="F3" s="131"/>
      <c r="G3" s="131"/>
      <c r="H3" s="131"/>
      <c r="I3" s="131"/>
      <c r="J3" s="131" t="s">
        <v>41</v>
      </c>
      <c r="K3" s="131"/>
      <c r="L3" s="131"/>
      <c r="M3" s="131"/>
      <c r="N3" s="131"/>
      <c r="O3" s="131"/>
      <c r="P3" s="131" t="s">
        <v>15</v>
      </c>
      <c r="Q3" s="131"/>
      <c r="R3" s="133" t="s">
        <v>6</v>
      </c>
    </row>
    <row r="4" spans="1:18" s="4" customFormat="1" ht="126.75" customHeight="1">
      <c r="A4" s="130"/>
      <c r="B4" s="132"/>
      <c r="C4" s="132"/>
      <c r="D4" s="136" t="s">
        <v>12</v>
      </c>
      <c r="E4" s="136"/>
      <c r="F4" s="139" t="s">
        <v>3</v>
      </c>
      <c r="G4" s="139"/>
      <c r="H4" s="140" t="s">
        <v>7</v>
      </c>
      <c r="I4" s="140"/>
      <c r="J4" s="136" t="s">
        <v>39</v>
      </c>
      <c r="K4" s="136"/>
      <c r="L4" s="139" t="s">
        <v>40</v>
      </c>
      <c r="M4" s="139"/>
      <c r="N4" s="140" t="s">
        <v>7</v>
      </c>
      <c r="O4" s="140"/>
      <c r="P4" s="132"/>
      <c r="Q4" s="132"/>
      <c r="R4" s="134"/>
    </row>
    <row r="5" spans="1:18" s="4" customFormat="1" ht="35.25" customHeight="1">
      <c r="A5" s="130"/>
      <c r="B5" s="132"/>
      <c r="C5" s="132"/>
      <c r="D5" s="103" t="s">
        <v>13</v>
      </c>
      <c r="E5" s="103" t="s">
        <v>14</v>
      </c>
      <c r="F5" s="104" t="s">
        <v>13</v>
      </c>
      <c r="G5" s="104" t="s">
        <v>14</v>
      </c>
      <c r="H5" s="105" t="s">
        <v>13</v>
      </c>
      <c r="I5" s="105" t="s">
        <v>14</v>
      </c>
      <c r="J5" s="103" t="s">
        <v>13</v>
      </c>
      <c r="K5" s="103" t="s">
        <v>14</v>
      </c>
      <c r="L5" s="104" t="s">
        <v>13</v>
      </c>
      <c r="M5" s="104" t="s">
        <v>14</v>
      </c>
      <c r="N5" s="105" t="s">
        <v>13</v>
      </c>
      <c r="O5" s="105" t="s">
        <v>14</v>
      </c>
      <c r="P5" s="21" t="s">
        <v>13</v>
      </c>
      <c r="Q5" s="21" t="s">
        <v>14</v>
      </c>
      <c r="R5" s="135"/>
    </row>
    <row r="6" spans="1:18" ht="18.75" customHeight="1">
      <c r="A6" s="88">
        <v>1</v>
      </c>
      <c r="B6" s="87">
        <v>2</v>
      </c>
      <c r="C6" s="87">
        <v>3</v>
      </c>
      <c r="D6" s="87">
        <v>4</v>
      </c>
      <c r="E6" s="87">
        <v>5</v>
      </c>
      <c r="F6" s="87">
        <v>6</v>
      </c>
      <c r="G6" s="87">
        <v>7</v>
      </c>
      <c r="H6" s="87">
        <v>8</v>
      </c>
      <c r="I6" s="87">
        <v>9</v>
      </c>
      <c r="J6" s="22">
        <v>10</v>
      </c>
      <c r="K6" s="22">
        <v>11</v>
      </c>
      <c r="L6" s="87">
        <v>12</v>
      </c>
      <c r="M6" s="87">
        <v>13</v>
      </c>
      <c r="N6" s="87">
        <v>14</v>
      </c>
      <c r="O6" s="87">
        <v>15</v>
      </c>
      <c r="P6" s="87">
        <v>16</v>
      </c>
      <c r="Q6" s="87">
        <v>17</v>
      </c>
      <c r="R6" s="89">
        <v>18</v>
      </c>
    </row>
    <row r="7" spans="1:18" ht="34.5" customHeight="1">
      <c r="A7" s="116">
        <v>3</v>
      </c>
      <c r="B7" s="109" t="s">
        <v>8</v>
      </c>
      <c r="C7" s="78">
        <v>27</v>
      </c>
      <c r="D7" s="107">
        <f>'ARMAVIR-2019-2-րդ կիսամյակ '!D31+'ARMAVIR-2019-1-ին կիսամյակ'!D54</f>
        <v>1068</v>
      </c>
      <c r="E7" s="113">
        <f>'ARMAVIR-2019-2-րդ կիսամյակ '!E31+'ARMAVIR-2019-1-ին կիսամյակ'!E54</f>
        <v>421.7130999999998</v>
      </c>
      <c r="F7" s="114"/>
      <c r="G7" s="114"/>
      <c r="H7" s="112"/>
      <c r="I7" s="112"/>
      <c r="J7" s="110"/>
      <c r="K7" s="110"/>
      <c r="L7" s="111"/>
      <c r="M7" s="111"/>
      <c r="N7" s="123">
        <f>'ARMAVIR-2019-2-րդ կիսամյակ '!N31+'ARMAVIR-2019-1-ին կիսամյակ'!N54</f>
        <v>1068</v>
      </c>
      <c r="O7" s="113">
        <f>'ARMAVIR-2019-2-րդ կիսամյակ '!O31+'ARMAVIR-2019-1-ին կիսամյակ'!O54</f>
        <v>421.7130999999998</v>
      </c>
      <c r="P7" s="115"/>
      <c r="Q7" s="108"/>
      <c r="R7" s="106"/>
    </row>
    <row r="8" spans="1:18" ht="31.5" customHeight="1" thickBot="1">
      <c r="A8" s="137" t="s">
        <v>2</v>
      </c>
      <c r="B8" s="138"/>
      <c r="C8" s="117">
        <f>SUM(C7:C7)</f>
        <v>27</v>
      </c>
      <c r="D8" s="119">
        <f>SUM(D7:D7)</f>
        <v>1068</v>
      </c>
      <c r="E8" s="119">
        <f>SUM(E7:E7)</f>
        <v>421.7130999999998</v>
      </c>
      <c r="F8" s="120"/>
      <c r="G8" s="120"/>
      <c r="H8" s="121"/>
      <c r="I8" s="121"/>
      <c r="J8" s="121"/>
      <c r="K8" s="121"/>
      <c r="L8" s="121"/>
      <c r="M8" s="121"/>
      <c r="N8" s="119">
        <f>SUM(N7:N7)</f>
        <v>1068</v>
      </c>
      <c r="O8" s="119">
        <f>SUM(O7:O7)</f>
        <v>421.7130999999998</v>
      </c>
      <c r="P8" s="117">
        <f>SUM(P7:P7)</f>
        <v>0</v>
      </c>
      <c r="Q8" s="117">
        <f>SUM(Q7:Q7)</f>
        <v>0</v>
      </c>
      <c r="R8" s="118">
        <f>SUM(R7:R7)</f>
        <v>0</v>
      </c>
    </row>
    <row r="9" spans="1:18" ht="34.5" customHeight="1">
      <c r="A9" s="7"/>
      <c r="B9" s="7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27" customHeight="1">
      <c r="A10" s="7"/>
      <c r="B10" s="7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6.5">
      <c r="A11" s="7"/>
      <c r="B11" s="7"/>
      <c r="C11" s="100"/>
      <c r="D11" s="100"/>
      <c r="E11" s="100"/>
      <c r="F11" s="100"/>
      <c r="G11" s="100"/>
      <c r="H11" s="100"/>
      <c r="I11" s="100"/>
      <c r="J11" s="100"/>
      <c r="K11" s="101"/>
      <c r="L11" s="101"/>
      <c r="M11" s="101"/>
      <c r="N11" s="100"/>
      <c r="O11" s="100"/>
      <c r="P11" s="96"/>
      <c r="Q11" s="96"/>
      <c r="R11" s="83"/>
    </row>
    <row r="12" spans="1:18" ht="18" customHeight="1">
      <c r="A12" s="7"/>
      <c r="B12" s="7"/>
      <c r="C12" s="102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96"/>
    </row>
    <row r="13" spans="1:18" ht="16.5">
      <c r="A13" s="7"/>
      <c r="B13" s="7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96"/>
      <c r="Q13" s="96"/>
      <c r="R13" s="83"/>
    </row>
    <row r="14" spans="1:17" ht="16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"/>
      <c r="Q14" s="3"/>
    </row>
    <row r="15" spans="1:15" ht="16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6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6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6.5">
      <c r="A18" s="8"/>
      <c r="B18" s="8"/>
      <c r="C18" s="8"/>
      <c r="D18" s="8"/>
      <c r="E18" s="8"/>
      <c r="F18" s="8"/>
      <c r="G18" s="8"/>
      <c r="H18" s="8"/>
      <c r="I18" s="84"/>
      <c r="J18" s="8"/>
      <c r="K18" s="8"/>
      <c r="L18" s="8"/>
      <c r="M18" s="8"/>
      <c r="N18" s="8"/>
      <c r="O18" s="8"/>
    </row>
    <row r="19" spans="1:15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6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</sheetData>
  <sheetProtection/>
  <mergeCells count="16">
    <mergeCell ref="A8:B8"/>
    <mergeCell ref="F4:G4"/>
    <mergeCell ref="H4:I4"/>
    <mergeCell ref="J4:K4"/>
    <mergeCell ref="L4:M4"/>
    <mergeCell ref="N4:O4"/>
    <mergeCell ref="A1:R1"/>
    <mergeCell ref="A2:R2"/>
    <mergeCell ref="A3:A5"/>
    <mergeCell ref="B3:B5"/>
    <mergeCell ref="C3:C5"/>
    <mergeCell ref="D3:I3"/>
    <mergeCell ref="J3:O3"/>
    <mergeCell ref="P3:Q4"/>
    <mergeCell ref="R3:R5"/>
    <mergeCell ref="D4:E4"/>
  </mergeCells>
  <printOptions/>
  <pageMargins left="0.17" right="0.2" top="0.17" bottom="0.35" header="0.17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4">
      <pane xSplit="2" ySplit="2" topLeftCell="C21" activePane="bottomRight" state="frozen"/>
      <selection pane="topLeft" activeCell="A4" sqref="A4"/>
      <selection pane="topRight" activeCell="C4" sqref="C4"/>
      <selection pane="bottomLeft" activeCell="A6" sqref="A6"/>
      <selection pane="bottomRight" activeCell="C6" sqref="C6"/>
    </sheetView>
  </sheetViews>
  <sheetFormatPr defaultColWidth="9.140625" defaultRowHeight="12.75"/>
  <cols>
    <col min="1" max="1" width="6.7109375" style="0" customWidth="1"/>
    <col min="2" max="2" width="16.00390625" style="0" customWidth="1"/>
    <col min="3" max="3" width="11.8515625" style="0" customWidth="1"/>
    <col min="6" max="6" width="8.421875" style="0" customWidth="1"/>
    <col min="7" max="7" width="7.28125" style="0" customWidth="1"/>
    <col min="8" max="8" width="7.7109375" style="0" customWidth="1"/>
    <col min="9" max="9" width="6.140625" style="0" customWidth="1"/>
    <col min="12" max="12" width="7.00390625" style="0" customWidth="1"/>
    <col min="13" max="13" width="7.8515625" style="0" customWidth="1"/>
    <col min="14" max="14" width="6.8515625" style="0" customWidth="1"/>
    <col min="15" max="15" width="7.28125" style="0" customWidth="1"/>
    <col min="16" max="16" width="7.57421875" style="0" customWidth="1"/>
    <col min="18" max="18" width="19.421875" style="0" customWidth="1"/>
  </cols>
  <sheetData>
    <row r="1" spans="1:18" ht="31.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50.25" customHeight="1" thickBot="1">
      <c r="A2" s="165" t="s">
        <v>16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1:18" ht="70.5" customHeight="1">
      <c r="A3" s="151" t="s">
        <v>1</v>
      </c>
      <c r="B3" s="154" t="s">
        <v>17</v>
      </c>
      <c r="C3" s="154" t="s">
        <v>11</v>
      </c>
      <c r="D3" s="157" t="s">
        <v>9</v>
      </c>
      <c r="E3" s="158"/>
      <c r="F3" s="158"/>
      <c r="G3" s="158"/>
      <c r="H3" s="158"/>
      <c r="I3" s="159"/>
      <c r="J3" s="160" t="s">
        <v>10</v>
      </c>
      <c r="K3" s="161"/>
      <c r="L3" s="161"/>
      <c r="M3" s="161"/>
      <c r="N3" s="161"/>
      <c r="O3" s="162"/>
      <c r="P3" s="147" t="s">
        <v>15</v>
      </c>
      <c r="Q3" s="148"/>
      <c r="R3" s="145" t="s">
        <v>6</v>
      </c>
    </row>
    <row r="4" spans="1:18" ht="157.5" customHeight="1">
      <c r="A4" s="152"/>
      <c r="B4" s="155"/>
      <c r="C4" s="155"/>
      <c r="D4" s="163" t="s">
        <v>12</v>
      </c>
      <c r="E4" s="164"/>
      <c r="F4" s="163" t="s">
        <v>3</v>
      </c>
      <c r="G4" s="164"/>
      <c r="H4" s="141" t="s">
        <v>7</v>
      </c>
      <c r="I4" s="142"/>
      <c r="J4" s="143" t="s">
        <v>4</v>
      </c>
      <c r="K4" s="144"/>
      <c r="L4" s="143" t="s">
        <v>3</v>
      </c>
      <c r="M4" s="144"/>
      <c r="N4" s="143" t="s">
        <v>7</v>
      </c>
      <c r="O4" s="144"/>
      <c r="P4" s="149"/>
      <c r="Q4" s="150"/>
      <c r="R4" s="146"/>
    </row>
    <row r="5" spans="1:18" ht="31.5" customHeight="1" thickBot="1">
      <c r="A5" s="153"/>
      <c r="B5" s="156"/>
      <c r="C5" s="156"/>
      <c r="D5" s="32" t="s">
        <v>13</v>
      </c>
      <c r="E5" s="32" t="s">
        <v>14</v>
      </c>
      <c r="F5" s="32" t="s">
        <v>13</v>
      </c>
      <c r="G5" s="32" t="s">
        <v>14</v>
      </c>
      <c r="H5" s="32" t="s">
        <v>13</v>
      </c>
      <c r="I5" s="32" t="s">
        <v>14</v>
      </c>
      <c r="J5" s="31" t="s">
        <v>13</v>
      </c>
      <c r="K5" s="38" t="s">
        <v>14</v>
      </c>
      <c r="L5" s="31" t="s">
        <v>13</v>
      </c>
      <c r="M5" s="31" t="s">
        <v>14</v>
      </c>
      <c r="N5" s="31" t="s">
        <v>13</v>
      </c>
      <c r="O5" s="31" t="s">
        <v>14</v>
      </c>
      <c r="P5" s="31" t="s">
        <v>13</v>
      </c>
      <c r="Q5" s="38" t="s">
        <v>14</v>
      </c>
      <c r="R5" s="146"/>
    </row>
    <row r="6" spans="1:18" ht="17.25" thickBot="1">
      <c r="A6" s="6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23">
        <v>10</v>
      </c>
      <c r="K6" s="28">
        <v>11</v>
      </c>
      <c r="L6" s="5">
        <v>12</v>
      </c>
      <c r="M6" s="5">
        <v>13</v>
      </c>
      <c r="N6" s="5">
        <v>14</v>
      </c>
      <c r="O6" s="5">
        <v>15</v>
      </c>
      <c r="P6" s="39">
        <v>16</v>
      </c>
      <c r="Q6" s="40">
        <v>17</v>
      </c>
      <c r="R6" s="37">
        <v>18</v>
      </c>
    </row>
    <row r="7" spans="1:18" ht="44.25" customHeight="1" thickBot="1">
      <c r="A7" s="18">
        <v>1</v>
      </c>
      <c r="B7" s="19" t="s">
        <v>18</v>
      </c>
      <c r="C7" s="19" t="s">
        <v>19</v>
      </c>
      <c r="D7" s="34">
        <v>2</v>
      </c>
      <c r="E7" s="36">
        <v>236.03</v>
      </c>
      <c r="F7" s="19"/>
      <c r="G7" s="19"/>
      <c r="H7" s="19"/>
      <c r="I7" s="19"/>
      <c r="J7" s="34">
        <v>2</v>
      </c>
      <c r="K7" s="36">
        <v>236.03</v>
      </c>
      <c r="L7" s="19"/>
      <c r="M7" s="41"/>
      <c r="N7" s="6"/>
      <c r="O7" s="5"/>
      <c r="P7" s="30"/>
      <c r="Q7" s="40"/>
      <c r="R7" s="37"/>
    </row>
    <row r="8" spans="1:18" ht="92.25" customHeight="1" thickBot="1">
      <c r="A8" s="6">
        <v>2</v>
      </c>
      <c r="B8" s="5" t="s">
        <v>20</v>
      </c>
      <c r="C8" s="5" t="s">
        <v>19</v>
      </c>
      <c r="D8" s="23">
        <v>1</v>
      </c>
      <c r="E8" s="28">
        <v>160</v>
      </c>
      <c r="F8" s="5"/>
      <c r="G8" s="5"/>
      <c r="H8" s="5"/>
      <c r="I8" s="5"/>
      <c r="J8" s="33"/>
      <c r="K8" s="35"/>
      <c r="L8" s="5"/>
      <c r="M8" s="5"/>
      <c r="N8" s="19"/>
      <c r="O8" s="19"/>
      <c r="P8" s="34">
        <v>1</v>
      </c>
      <c r="Q8" s="80">
        <v>160</v>
      </c>
      <c r="R8" s="46" t="s">
        <v>21</v>
      </c>
    </row>
    <row r="9" spans="1:18" ht="28.5" customHeight="1" thickBot="1">
      <c r="A9" s="43"/>
      <c r="B9" s="27" t="s">
        <v>2</v>
      </c>
      <c r="C9" s="24">
        <v>1</v>
      </c>
      <c r="D9" s="24">
        <f>SUM(D7:D8)</f>
        <v>3</v>
      </c>
      <c r="E9" s="44">
        <f>SUM(E7:E8)</f>
        <v>396.03</v>
      </c>
      <c r="F9" s="24"/>
      <c r="G9" s="24"/>
      <c r="H9" s="24"/>
      <c r="I9" s="24"/>
      <c r="J9" s="24">
        <f>SUM(J7:J8)</f>
        <v>2</v>
      </c>
      <c r="K9" s="44">
        <f>SUM(K7:K8)</f>
        <v>236.03</v>
      </c>
      <c r="L9" s="24"/>
      <c r="M9" s="24"/>
      <c r="N9" s="24"/>
      <c r="O9" s="24"/>
      <c r="P9" s="24">
        <f>SUM(P7:P8)</f>
        <v>1</v>
      </c>
      <c r="Q9" s="44">
        <f>SUM(Q7:Q8)</f>
        <v>160</v>
      </c>
      <c r="R9" s="45"/>
    </row>
    <row r="10" ht="21.75" customHeight="1"/>
  </sheetData>
  <sheetProtection/>
  <mergeCells count="15">
    <mergeCell ref="D3:I3"/>
    <mergeCell ref="J3:O3"/>
    <mergeCell ref="D4:E4"/>
    <mergeCell ref="F4:G4"/>
    <mergeCell ref="A2:R2"/>
    <mergeCell ref="A1:R1"/>
    <mergeCell ref="H4:I4"/>
    <mergeCell ref="J4:K4"/>
    <mergeCell ref="L4:M4"/>
    <mergeCell ref="N4:O4"/>
    <mergeCell ref="R3:R5"/>
    <mergeCell ref="P3:Q4"/>
    <mergeCell ref="A3:A5"/>
    <mergeCell ref="B3:B5"/>
    <mergeCell ref="C3:C5"/>
  </mergeCells>
  <printOptions/>
  <pageMargins left="0.45" right="0.2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4.8515625" defaultRowHeight="12.75"/>
  <cols>
    <col min="1" max="1" width="6.7109375" style="2" customWidth="1"/>
    <col min="2" max="2" width="14.8515625" style="2" customWidth="1"/>
    <col min="3" max="3" width="10.57421875" style="2" customWidth="1"/>
    <col min="4" max="4" width="11.8515625" style="2" customWidth="1"/>
    <col min="5" max="5" width="8.28125" style="2" customWidth="1"/>
    <col min="6" max="6" width="12.28125" style="2" customWidth="1"/>
    <col min="7" max="7" width="9.421875" style="2" customWidth="1"/>
    <col min="8" max="8" width="12.28125" style="2" customWidth="1"/>
    <col min="9" max="9" width="8.28125" style="2" customWidth="1"/>
    <col min="10" max="10" width="12.00390625" style="2" customWidth="1"/>
    <col min="11" max="11" width="13.57421875" style="2" customWidth="1"/>
    <col min="12" max="12" width="12.7109375" style="2" customWidth="1"/>
    <col min="13" max="13" width="12.140625" style="2" customWidth="1"/>
    <col min="14" max="14" width="10.00390625" style="2" customWidth="1"/>
    <col min="15" max="15" width="8.7109375" style="2" customWidth="1"/>
    <col min="16" max="16384" width="14.8515625" style="2" customWidth="1"/>
  </cols>
  <sheetData>
    <row r="1" spans="1:22" ht="18.75" customHeight="1">
      <c r="A1" s="3"/>
      <c r="B1" s="127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Q1" s="3"/>
      <c r="R1" s="3"/>
      <c r="S1" s="3"/>
      <c r="T1" s="3"/>
      <c r="U1" s="3"/>
      <c r="V1" s="3"/>
    </row>
    <row r="2" spans="1:22" ht="51" customHeight="1" thickBot="1">
      <c r="A2" s="165" t="s">
        <v>33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V2" s="4"/>
    </row>
    <row r="3" spans="1:17" s="4" customFormat="1" ht="72" customHeight="1">
      <c r="A3" s="151" t="s">
        <v>1</v>
      </c>
      <c r="B3" s="154" t="s">
        <v>5</v>
      </c>
      <c r="C3" s="154" t="s">
        <v>11</v>
      </c>
      <c r="D3" s="157" t="s">
        <v>9</v>
      </c>
      <c r="E3" s="158"/>
      <c r="F3" s="158"/>
      <c r="G3" s="158"/>
      <c r="H3" s="158"/>
      <c r="I3" s="159"/>
      <c r="J3" s="166" t="s">
        <v>10</v>
      </c>
      <c r="K3" s="167"/>
      <c r="L3" s="167"/>
      <c r="M3" s="167"/>
      <c r="N3" s="167"/>
      <c r="O3" s="168"/>
      <c r="P3" s="169" t="s">
        <v>6</v>
      </c>
      <c r="Q3" s="1"/>
    </row>
    <row r="4" spans="1:17" s="4" customFormat="1" ht="140.25" customHeight="1">
      <c r="A4" s="152"/>
      <c r="B4" s="155"/>
      <c r="C4" s="155"/>
      <c r="D4" s="163" t="s">
        <v>12</v>
      </c>
      <c r="E4" s="164"/>
      <c r="F4" s="163" t="s">
        <v>3</v>
      </c>
      <c r="G4" s="164"/>
      <c r="H4" s="141" t="s">
        <v>7</v>
      </c>
      <c r="I4" s="142"/>
      <c r="J4" s="172" t="s">
        <v>4</v>
      </c>
      <c r="K4" s="173"/>
      <c r="L4" s="172" t="s">
        <v>3</v>
      </c>
      <c r="M4" s="173"/>
      <c r="N4" s="172" t="s">
        <v>7</v>
      </c>
      <c r="O4" s="173"/>
      <c r="P4" s="170"/>
      <c r="Q4" s="1"/>
    </row>
    <row r="5" spans="1:17" s="4" customFormat="1" ht="27" customHeight="1">
      <c r="A5" s="175"/>
      <c r="B5" s="176"/>
      <c r="C5" s="176"/>
      <c r="D5" s="79" t="s">
        <v>13</v>
      </c>
      <c r="E5" s="79" t="s">
        <v>14</v>
      </c>
      <c r="F5" s="79" t="s">
        <v>13</v>
      </c>
      <c r="G5" s="79" t="s">
        <v>14</v>
      </c>
      <c r="H5" s="79" t="s">
        <v>13</v>
      </c>
      <c r="I5" s="79" t="s">
        <v>14</v>
      </c>
      <c r="J5" s="48" t="s">
        <v>13</v>
      </c>
      <c r="K5" s="48" t="s">
        <v>14</v>
      </c>
      <c r="L5" s="48" t="s">
        <v>13</v>
      </c>
      <c r="M5" s="48" t="s">
        <v>14</v>
      </c>
      <c r="N5" s="48" t="s">
        <v>13</v>
      </c>
      <c r="O5" s="48" t="s">
        <v>14</v>
      </c>
      <c r="P5" s="171"/>
      <c r="Q5" s="1"/>
    </row>
    <row r="6" spans="1:17" ht="18.75" customHeight="1" thickBot="1">
      <c r="A6" s="14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49">
        <v>16</v>
      </c>
      <c r="Q6" s="3"/>
    </row>
    <row r="7" spans="1:17" ht="36.75" customHeight="1" thickBot="1">
      <c r="A7" s="6">
        <v>1</v>
      </c>
      <c r="B7" s="5" t="s">
        <v>26</v>
      </c>
      <c r="C7" s="5" t="s">
        <v>34</v>
      </c>
      <c r="D7" s="5"/>
      <c r="E7" s="5"/>
      <c r="F7" s="5"/>
      <c r="G7" s="5"/>
      <c r="H7" s="5">
        <v>374</v>
      </c>
      <c r="I7" s="5">
        <v>22.64</v>
      </c>
      <c r="J7" s="5"/>
      <c r="K7" s="5"/>
      <c r="L7" s="5"/>
      <c r="M7" s="5"/>
      <c r="N7" s="5">
        <v>374</v>
      </c>
      <c r="O7" s="5">
        <v>22.64</v>
      </c>
      <c r="P7" s="12"/>
      <c r="Q7" s="3"/>
    </row>
    <row r="8" spans="1:17" ht="36.75" customHeight="1" thickBot="1">
      <c r="A8" s="18"/>
      <c r="B8" s="19" t="s">
        <v>27</v>
      </c>
      <c r="C8" s="19" t="s">
        <v>35</v>
      </c>
      <c r="D8" s="19"/>
      <c r="E8" s="19"/>
      <c r="F8" s="19">
        <v>6</v>
      </c>
      <c r="G8" s="5">
        <v>1.72</v>
      </c>
      <c r="H8" s="19"/>
      <c r="I8" s="19"/>
      <c r="J8" s="19"/>
      <c r="K8" s="19"/>
      <c r="L8" s="5">
        <v>6</v>
      </c>
      <c r="M8" s="5">
        <v>1.72</v>
      </c>
      <c r="N8" s="19"/>
      <c r="O8" s="19"/>
      <c r="P8" s="20"/>
      <c r="Q8" s="3"/>
    </row>
    <row r="9" spans="1:17" ht="36.75" customHeight="1" thickBot="1">
      <c r="A9" s="18"/>
      <c r="B9" s="19" t="s">
        <v>28</v>
      </c>
      <c r="C9" s="19" t="s">
        <v>29</v>
      </c>
      <c r="D9" s="19"/>
      <c r="E9" s="19"/>
      <c r="F9" s="19"/>
      <c r="G9" s="19"/>
      <c r="H9" s="19">
        <v>3</v>
      </c>
      <c r="I9" s="19">
        <v>3.71</v>
      </c>
      <c r="J9" s="19"/>
      <c r="K9" s="19"/>
      <c r="L9" s="19"/>
      <c r="M9" s="19"/>
      <c r="N9" s="19">
        <v>3</v>
      </c>
      <c r="O9" s="19">
        <v>3.71</v>
      </c>
      <c r="P9" s="20"/>
      <c r="Q9" s="3"/>
    </row>
    <row r="10" spans="1:17" ht="37.5" customHeight="1" thickBot="1">
      <c r="A10" s="15"/>
      <c r="B10" s="16" t="s">
        <v>2</v>
      </c>
      <c r="C10" s="16">
        <v>3</v>
      </c>
      <c r="D10" s="16"/>
      <c r="E10" s="57"/>
      <c r="F10" s="16">
        <f>SUM(F7:F9)</f>
        <v>6</v>
      </c>
      <c r="G10" s="16">
        <f>SUM(G7:G9)</f>
        <v>1.72</v>
      </c>
      <c r="H10" s="16">
        <f>SUM(H7:H9)</f>
        <v>377</v>
      </c>
      <c r="I10" s="16">
        <f>SUM(I7:I9)</f>
        <v>26.35</v>
      </c>
      <c r="J10" s="16"/>
      <c r="K10" s="16"/>
      <c r="L10" s="16">
        <f>SUM(L8:L9)</f>
        <v>6</v>
      </c>
      <c r="M10" s="16">
        <f>SUM(M8:M9)</f>
        <v>1.72</v>
      </c>
      <c r="N10" s="16">
        <f>SUM(N7:N9)</f>
        <v>377</v>
      </c>
      <c r="O10" s="16">
        <f>SUM(O7:O9)</f>
        <v>26.35</v>
      </c>
      <c r="P10" s="17"/>
      <c r="Q10" s="3"/>
    </row>
    <row r="11" spans="1:17" ht="16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3"/>
      <c r="Q11" s="3"/>
    </row>
    <row r="12" spans="1:17" ht="16.5">
      <c r="A12" s="7"/>
      <c r="B12" s="7"/>
      <c r="C12" s="7"/>
      <c r="D12" s="128" t="s">
        <v>22</v>
      </c>
      <c r="E12" s="128"/>
      <c r="F12" s="128"/>
      <c r="G12" s="128"/>
      <c r="H12" s="128"/>
      <c r="I12" s="128"/>
      <c r="J12" s="128"/>
      <c r="K12" s="128"/>
      <c r="L12" s="7"/>
      <c r="M12" s="7"/>
      <c r="N12" s="7"/>
      <c r="O12" s="7"/>
      <c r="P12" s="3"/>
      <c r="Q12" s="3"/>
    </row>
    <row r="13" spans="1:17" ht="16.5">
      <c r="A13" s="7"/>
      <c r="B13" s="7"/>
      <c r="C13" s="7"/>
      <c r="D13" s="128"/>
      <c r="E13" s="128"/>
      <c r="F13" s="128"/>
      <c r="G13" s="128"/>
      <c r="H13" s="128"/>
      <c r="I13" s="128"/>
      <c r="J13" s="128"/>
      <c r="K13" s="128"/>
      <c r="L13" s="11"/>
      <c r="M13" s="7"/>
      <c r="N13" s="7"/>
      <c r="O13" s="7"/>
      <c r="P13" s="3"/>
      <c r="Q13" s="3"/>
    </row>
    <row r="14" spans="1:17" ht="16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3"/>
      <c r="Q14" s="3"/>
    </row>
    <row r="15" spans="1:17" ht="16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3"/>
      <c r="Q15" s="3"/>
    </row>
    <row r="16" spans="1:16" ht="16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"/>
    </row>
    <row r="17" spans="1:15" ht="16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6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</sheetData>
  <sheetProtection/>
  <mergeCells count="15">
    <mergeCell ref="D12:K13"/>
    <mergeCell ref="B1:O1"/>
    <mergeCell ref="A2:P2"/>
    <mergeCell ref="A3:A5"/>
    <mergeCell ref="B3:B5"/>
    <mergeCell ref="C3:C5"/>
    <mergeCell ref="D3:I3"/>
    <mergeCell ref="J3:O3"/>
    <mergeCell ref="P3:P5"/>
    <mergeCell ref="D4:E4"/>
    <mergeCell ref="F4:G4"/>
    <mergeCell ref="H4:I4"/>
    <mergeCell ref="J4:K4"/>
    <mergeCell ref="L4:M4"/>
    <mergeCell ref="N4:O4"/>
  </mergeCells>
  <printOptions/>
  <pageMargins left="0.17" right="0.27" top="0.27" bottom="0.25" header="0.3" footer="0.511811023622047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25">
      <selection activeCell="L4" sqref="L4:M4"/>
    </sheetView>
  </sheetViews>
  <sheetFormatPr defaultColWidth="9.140625" defaultRowHeight="12.75"/>
  <cols>
    <col min="1" max="1" width="5.00390625" style="2" customWidth="1"/>
    <col min="2" max="2" width="16.8515625" style="2" customWidth="1"/>
    <col min="3" max="3" width="14.00390625" style="2" customWidth="1"/>
    <col min="4" max="4" width="8.57421875" style="83" customWidth="1"/>
    <col min="5" max="5" width="8.7109375" style="83" customWidth="1"/>
    <col min="6" max="6" width="9.8515625" style="83" customWidth="1"/>
    <col min="7" max="7" width="8.421875" style="83" customWidth="1"/>
    <col min="8" max="9" width="9.00390625" style="83" customWidth="1"/>
    <col min="10" max="11" width="7.7109375" style="83" customWidth="1"/>
    <col min="12" max="12" width="9.140625" style="83" customWidth="1"/>
    <col min="13" max="13" width="10.57421875" style="83" customWidth="1"/>
    <col min="14" max="14" width="9.8515625" style="83" customWidth="1"/>
    <col min="15" max="15" width="11.7109375" style="83" customWidth="1"/>
    <col min="16" max="16" width="25.7109375" style="83" customWidth="1"/>
    <col min="17" max="17" width="11.00390625" style="2" customWidth="1"/>
    <col min="18" max="16384" width="9.140625" style="2" customWidth="1"/>
  </cols>
  <sheetData>
    <row r="1" spans="1:22" ht="18.75" customHeight="1">
      <c r="A1" s="3"/>
      <c r="B1" s="127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Q1" s="3"/>
      <c r="R1" s="3"/>
      <c r="S1" s="3"/>
      <c r="T1" s="3"/>
      <c r="U1" s="3"/>
      <c r="V1" s="3"/>
    </row>
    <row r="2" spans="1:22" ht="51" customHeight="1" thickBot="1">
      <c r="A2" s="165" t="s">
        <v>112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V2" s="4"/>
    </row>
    <row r="3" spans="1:17" s="4" customFormat="1" ht="69" customHeight="1">
      <c r="A3" s="151" t="s">
        <v>1</v>
      </c>
      <c r="B3" s="154" t="s">
        <v>46</v>
      </c>
      <c r="C3" s="154" t="s">
        <v>11</v>
      </c>
      <c r="D3" s="181" t="s">
        <v>9</v>
      </c>
      <c r="E3" s="182"/>
      <c r="F3" s="182"/>
      <c r="G3" s="182"/>
      <c r="H3" s="182"/>
      <c r="I3" s="183"/>
      <c r="J3" s="181" t="s">
        <v>10</v>
      </c>
      <c r="K3" s="182"/>
      <c r="L3" s="182"/>
      <c r="M3" s="182"/>
      <c r="N3" s="182"/>
      <c r="O3" s="183"/>
      <c r="P3" s="184" t="s">
        <v>6</v>
      </c>
      <c r="Q3" s="1"/>
    </row>
    <row r="4" spans="1:17" s="4" customFormat="1" ht="145.5" customHeight="1">
      <c r="A4" s="152"/>
      <c r="B4" s="155"/>
      <c r="C4" s="155"/>
      <c r="D4" s="187" t="s">
        <v>12</v>
      </c>
      <c r="E4" s="188"/>
      <c r="F4" s="187" t="s">
        <v>3</v>
      </c>
      <c r="G4" s="188"/>
      <c r="H4" s="177" t="s">
        <v>7</v>
      </c>
      <c r="I4" s="178"/>
      <c r="J4" s="177" t="s">
        <v>4</v>
      </c>
      <c r="K4" s="178"/>
      <c r="L4" s="177" t="s">
        <v>3</v>
      </c>
      <c r="M4" s="178"/>
      <c r="N4" s="177" t="s">
        <v>7</v>
      </c>
      <c r="O4" s="178"/>
      <c r="P4" s="185"/>
      <c r="Q4" s="1"/>
    </row>
    <row r="5" spans="1:17" s="4" customFormat="1" ht="50.25" customHeight="1">
      <c r="A5" s="175"/>
      <c r="B5" s="176"/>
      <c r="C5" s="176"/>
      <c r="D5" s="21" t="s">
        <v>13</v>
      </c>
      <c r="E5" s="21" t="s">
        <v>14</v>
      </c>
      <c r="F5" s="21" t="s">
        <v>13</v>
      </c>
      <c r="G5" s="21" t="s">
        <v>14</v>
      </c>
      <c r="H5" s="21" t="s">
        <v>13</v>
      </c>
      <c r="I5" s="21" t="s">
        <v>14</v>
      </c>
      <c r="J5" s="21" t="s">
        <v>13</v>
      </c>
      <c r="K5" s="21" t="s">
        <v>14</v>
      </c>
      <c r="L5" s="21" t="s">
        <v>13</v>
      </c>
      <c r="M5" s="21" t="s">
        <v>14</v>
      </c>
      <c r="N5" s="21" t="s">
        <v>13</v>
      </c>
      <c r="O5" s="21" t="s">
        <v>14</v>
      </c>
      <c r="P5" s="186"/>
      <c r="Q5" s="1"/>
    </row>
    <row r="6" spans="1:17" s="94" customFormat="1" ht="18.75" customHeight="1" thickBot="1">
      <c r="A6" s="90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>
        <v>8</v>
      </c>
      <c r="I6" s="91">
        <v>9</v>
      </c>
      <c r="J6" s="91">
        <v>10</v>
      </c>
      <c r="K6" s="91">
        <v>11</v>
      </c>
      <c r="L6" s="91">
        <v>12</v>
      </c>
      <c r="M6" s="91">
        <v>13</v>
      </c>
      <c r="N6" s="91">
        <v>14</v>
      </c>
      <c r="O6" s="91">
        <v>15</v>
      </c>
      <c r="P6" s="92">
        <v>16</v>
      </c>
      <c r="Q6" s="93"/>
    </row>
    <row r="7" spans="1:17" s="83" customFormat="1" ht="36.75" customHeight="1" thickBot="1">
      <c r="A7" s="85">
        <v>1</v>
      </c>
      <c r="B7" s="78" t="s">
        <v>50</v>
      </c>
      <c r="C7" s="81" t="s">
        <v>93</v>
      </c>
      <c r="D7" s="82">
        <v>5</v>
      </c>
      <c r="E7" s="82">
        <v>1.96</v>
      </c>
      <c r="F7" s="82"/>
      <c r="G7" s="82"/>
      <c r="H7" s="125"/>
      <c r="I7" s="125"/>
      <c r="J7" s="78"/>
      <c r="K7" s="78"/>
      <c r="L7" s="78"/>
      <c r="M7" s="78"/>
      <c r="N7" s="82">
        <v>5</v>
      </c>
      <c r="O7" s="82">
        <v>1.96</v>
      </c>
      <c r="P7" s="95"/>
      <c r="Q7" s="96"/>
    </row>
    <row r="8" spans="1:17" s="83" customFormat="1" ht="36" customHeight="1" thickBot="1">
      <c r="A8" s="86">
        <v>2</v>
      </c>
      <c r="B8" s="78" t="s">
        <v>94</v>
      </c>
      <c r="C8" s="81" t="s">
        <v>95</v>
      </c>
      <c r="D8" s="82">
        <v>1</v>
      </c>
      <c r="E8" s="82">
        <v>0.463</v>
      </c>
      <c r="F8" s="82"/>
      <c r="G8" s="82"/>
      <c r="H8" s="125"/>
      <c r="I8" s="125"/>
      <c r="J8" s="81"/>
      <c r="K8" s="81"/>
      <c r="L8" s="81"/>
      <c r="M8" s="81"/>
      <c r="N8" s="82">
        <v>1</v>
      </c>
      <c r="O8" s="82">
        <v>0.463</v>
      </c>
      <c r="P8" s="95"/>
      <c r="Q8" s="96"/>
    </row>
    <row r="9" spans="1:17" s="83" customFormat="1" ht="51" customHeight="1" thickBot="1">
      <c r="A9" s="85">
        <v>3</v>
      </c>
      <c r="B9" s="78" t="s">
        <v>50</v>
      </c>
      <c r="C9" s="81" t="s">
        <v>96</v>
      </c>
      <c r="D9" s="82">
        <v>2</v>
      </c>
      <c r="E9" s="82">
        <v>2</v>
      </c>
      <c r="F9" s="82"/>
      <c r="G9" s="82"/>
      <c r="H9" s="125"/>
      <c r="I9" s="125"/>
      <c r="J9" s="82"/>
      <c r="K9" s="82"/>
      <c r="L9" s="82"/>
      <c r="M9" s="82"/>
      <c r="N9" s="82">
        <v>2</v>
      </c>
      <c r="O9" s="82">
        <v>2</v>
      </c>
      <c r="P9" s="97"/>
      <c r="Q9" s="96"/>
    </row>
    <row r="10" spans="1:17" s="83" customFormat="1" ht="38.25" customHeight="1" thickBot="1">
      <c r="A10" s="86">
        <v>4</v>
      </c>
      <c r="B10" s="78" t="s">
        <v>94</v>
      </c>
      <c r="C10" s="81" t="s">
        <v>97</v>
      </c>
      <c r="D10" s="82">
        <v>3</v>
      </c>
      <c r="E10" s="82">
        <v>0.88</v>
      </c>
      <c r="F10" s="82"/>
      <c r="G10" s="82"/>
      <c r="H10" s="125"/>
      <c r="I10" s="125"/>
      <c r="J10" s="82"/>
      <c r="K10" s="98"/>
      <c r="L10" s="82"/>
      <c r="M10" s="82"/>
      <c r="N10" s="82">
        <v>3</v>
      </c>
      <c r="O10" s="82">
        <v>0.88</v>
      </c>
      <c r="P10" s="95"/>
      <c r="Q10" s="96"/>
    </row>
    <row r="11" spans="1:17" s="83" customFormat="1" ht="37.5" customHeight="1" thickBot="1">
      <c r="A11" s="85">
        <v>5</v>
      </c>
      <c r="B11" s="78" t="s">
        <v>51</v>
      </c>
      <c r="C11" s="81" t="s">
        <v>98</v>
      </c>
      <c r="D11" s="82">
        <v>26</v>
      </c>
      <c r="E11" s="82">
        <v>14.18</v>
      </c>
      <c r="F11" s="82"/>
      <c r="G11" s="82"/>
      <c r="H11" s="125"/>
      <c r="I11" s="125"/>
      <c r="J11" s="82"/>
      <c r="K11" s="82"/>
      <c r="L11" s="82"/>
      <c r="M11" s="82"/>
      <c r="N11" s="82">
        <v>26</v>
      </c>
      <c r="O11" s="82">
        <v>14.18</v>
      </c>
      <c r="P11" s="97"/>
      <c r="Q11" s="96"/>
    </row>
    <row r="12" spans="1:17" s="83" customFormat="1" ht="37.5" customHeight="1" thickBot="1">
      <c r="A12" s="86">
        <v>6</v>
      </c>
      <c r="B12" s="78" t="s">
        <v>92</v>
      </c>
      <c r="C12" s="81" t="s">
        <v>98</v>
      </c>
      <c r="D12" s="81">
        <v>1</v>
      </c>
      <c r="E12" s="81">
        <v>0.1465</v>
      </c>
      <c r="F12" s="81"/>
      <c r="G12" s="81"/>
      <c r="H12" s="125"/>
      <c r="I12" s="125"/>
      <c r="J12" s="81"/>
      <c r="K12" s="81"/>
      <c r="L12" s="81"/>
      <c r="M12" s="81"/>
      <c r="N12" s="81">
        <v>1</v>
      </c>
      <c r="O12" s="81">
        <v>0.1465</v>
      </c>
      <c r="P12" s="99"/>
      <c r="Q12" s="96"/>
    </row>
    <row r="13" spans="1:17" s="83" customFormat="1" ht="37.5" customHeight="1" thickBot="1">
      <c r="A13" s="85">
        <v>7</v>
      </c>
      <c r="B13" s="78" t="s">
        <v>77</v>
      </c>
      <c r="C13" s="81" t="s">
        <v>98</v>
      </c>
      <c r="D13" s="81">
        <v>1</v>
      </c>
      <c r="E13" s="81">
        <v>5.0476</v>
      </c>
      <c r="F13" s="81"/>
      <c r="G13" s="81"/>
      <c r="H13" s="125"/>
      <c r="I13" s="125"/>
      <c r="J13" s="81"/>
      <c r="K13" s="81"/>
      <c r="L13" s="81"/>
      <c r="M13" s="81"/>
      <c r="N13" s="81">
        <v>1</v>
      </c>
      <c r="O13" s="81">
        <v>5.0476</v>
      </c>
      <c r="P13" s="99"/>
      <c r="Q13" s="96"/>
    </row>
    <row r="14" spans="1:17" s="83" customFormat="1" ht="37.5" customHeight="1" thickBot="1">
      <c r="A14" s="86">
        <v>8</v>
      </c>
      <c r="B14" s="78" t="s">
        <v>50</v>
      </c>
      <c r="C14" s="81" t="s">
        <v>100</v>
      </c>
      <c r="D14" s="81">
        <v>2</v>
      </c>
      <c r="E14" s="81">
        <v>1.16</v>
      </c>
      <c r="F14" s="81"/>
      <c r="G14" s="81"/>
      <c r="H14" s="125"/>
      <c r="I14" s="125"/>
      <c r="J14" s="81"/>
      <c r="K14" s="81"/>
      <c r="L14" s="81"/>
      <c r="M14" s="81"/>
      <c r="N14" s="81">
        <v>2</v>
      </c>
      <c r="O14" s="81">
        <v>1.16</v>
      </c>
      <c r="P14" s="99"/>
      <c r="Q14" s="96"/>
    </row>
    <row r="15" spans="1:17" s="83" customFormat="1" ht="37.5" customHeight="1" thickBot="1">
      <c r="A15" s="85">
        <v>9</v>
      </c>
      <c r="B15" s="78" t="s">
        <v>8</v>
      </c>
      <c r="C15" s="81" t="s">
        <v>100</v>
      </c>
      <c r="D15" s="81">
        <v>1</v>
      </c>
      <c r="E15" s="81">
        <v>0.1667</v>
      </c>
      <c r="F15" s="81"/>
      <c r="G15" s="81"/>
      <c r="H15" s="125"/>
      <c r="I15" s="125"/>
      <c r="J15" s="81"/>
      <c r="K15" s="81"/>
      <c r="L15" s="81"/>
      <c r="M15" s="81"/>
      <c r="N15" s="81">
        <v>1</v>
      </c>
      <c r="O15" s="81">
        <v>0.1667</v>
      </c>
      <c r="P15" s="99"/>
      <c r="Q15" s="96"/>
    </row>
    <row r="16" spans="1:17" s="83" customFormat="1" ht="37.5" customHeight="1" thickBot="1">
      <c r="A16" s="86">
        <v>10</v>
      </c>
      <c r="B16" s="81" t="s">
        <v>99</v>
      </c>
      <c r="C16" s="81" t="s">
        <v>100</v>
      </c>
      <c r="D16" s="81">
        <v>1</v>
      </c>
      <c r="E16" s="81">
        <v>0.4667</v>
      </c>
      <c r="F16" s="81"/>
      <c r="G16" s="81"/>
      <c r="H16" s="125"/>
      <c r="I16" s="125"/>
      <c r="J16" s="81"/>
      <c r="K16" s="81"/>
      <c r="L16" s="81"/>
      <c r="M16" s="81"/>
      <c r="N16" s="81">
        <v>1</v>
      </c>
      <c r="O16" s="81">
        <v>0.4667</v>
      </c>
      <c r="P16" s="99"/>
      <c r="Q16" s="96"/>
    </row>
    <row r="17" spans="1:17" s="83" customFormat="1" ht="37.5" customHeight="1" thickBot="1">
      <c r="A17" s="85">
        <v>11</v>
      </c>
      <c r="B17" s="78" t="s">
        <v>47</v>
      </c>
      <c r="C17" s="81" t="s">
        <v>100</v>
      </c>
      <c r="D17" s="81">
        <v>1</v>
      </c>
      <c r="E17" s="81">
        <v>0.31</v>
      </c>
      <c r="F17" s="81"/>
      <c r="G17" s="81"/>
      <c r="H17" s="125"/>
      <c r="I17" s="125"/>
      <c r="J17" s="81"/>
      <c r="K17" s="81"/>
      <c r="L17" s="81"/>
      <c r="M17" s="81"/>
      <c r="N17" s="81">
        <v>1</v>
      </c>
      <c r="O17" s="81">
        <v>0.31</v>
      </c>
      <c r="P17" s="99"/>
      <c r="Q17" s="96"/>
    </row>
    <row r="18" spans="1:17" s="83" customFormat="1" ht="37.5" customHeight="1" thickBot="1">
      <c r="A18" s="86">
        <v>12</v>
      </c>
      <c r="B18" s="78" t="s">
        <v>50</v>
      </c>
      <c r="C18" s="81" t="s">
        <v>101</v>
      </c>
      <c r="D18" s="81">
        <v>4</v>
      </c>
      <c r="E18" s="81">
        <v>1.66</v>
      </c>
      <c r="F18" s="81"/>
      <c r="G18" s="81"/>
      <c r="H18" s="125"/>
      <c r="I18" s="125"/>
      <c r="J18" s="81"/>
      <c r="K18" s="81"/>
      <c r="L18" s="81"/>
      <c r="M18" s="81"/>
      <c r="N18" s="81">
        <v>4</v>
      </c>
      <c r="O18" s="81">
        <v>1.66</v>
      </c>
      <c r="P18" s="99"/>
      <c r="Q18" s="96"/>
    </row>
    <row r="19" spans="1:17" s="83" customFormat="1" ht="37.5" customHeight="1" thickBot="1">
      <c r="A19" s="85">
        <v>13</v>
      </c>
      <c r="B19" s="78" t="s">
        <v>8</v>
      </c>
      <c r="C19" s="81" t="s">
        <v>102</v>
      </c>
      <c r="D19" s="81">
        <v>1</v>
      </c>
      <c r="E19" s="81">
        <v>0.24</v>
      </c>
      <c r="F19" s="81"/>
      <c r="G19" s="81"/>
      <c r="H19" s="125"/>
      <c r="I19" s="125"/>
      <c r="J19" s="81"/>
      <c r="K19" s="81"/>
      <c r="L19" s="81"/>
      <c r="M19" s="81"/>
      <c r="N19" s="81">
        <v>1</v>
      </c>
      <c r="O19" s="81">
        <v>0.24</v>
      </c>
      <c r="P19" s="99"/>
      <c r="Q19" s="96"/>
    </row>
    <row r="20" spans="1:17" s="83" customFormat="1" ht="37.5" customHeight="1" thickBot="1">
      <c r="A20" s="86">
        <v>14</v>
      </c>
      <c r="B20" s="78" t="s">
        <v>62</v>
      </c>
      <c r="C20" s="81" t="s">
        <v>102</v>
      </c>
      <c r="D20" s="81">
        <v>18</v>
      </c>
      <c r="E20" s="81">
        <v>4.152</v>
      </c>
      <c r="F20" s="81"/>
      <c r="G20" s="81"/>
      <c r="H20" s="125"/>
      <c r="I20" s="125"/>
      <c r="J20" s="81"/>
      <c r="K20" s="81"/>
      <c r="L20" s="81"/>
      <c r="M20" s="81"/>
      <c r="N20" s="81">
        <v>18</v>
      </c>
      <c r="O20" s="81">
        <v>4.152</v>
      </c>
      <c r="P20" s="99"/>
      <c r="Q20" s="96"/>
    </row>
    <row r="21" spans="1:17" s="83" customFormat="1" ht="37.5" customHeight="1" thickBot="1">
      <c r="A21" s="85">
        <v>15</v>
      </c>
      <c r="B21" s="78" t="s">
        <v>57</v>
      </c>
      <c r="C21" s="81" t="s">
        <v>105</v>
      </c>
      <c r="D21" s="81">
        <v>1</v>
      </c>
      <c r="E21" s="81">
        <v>1.19</v>
      </c>
      <c r="F21" s="81"/>
      <c r="G21" s="81"/>
      <c r="H21" s="125"/>
      <c r="I21" s="125"/>
      <c r="J21" s="81"/>
      <c r="K21" s="81"/>
      <c r="L21" s="81"/>
      <c r="M21" s="81"/>
      <c r="N21" s="81">
        <v>1</v>
      </c>
      <c r="O21" s="81">
        <v>1.19</v>
      </c>
      <c r="P21" s="99"/>
      <c r="Q21" s="96"/>
    </row>
    <row r="22" spans="1:17" s="83" customFormat="1" ht="37.5" customHeight="1" thickBot="1">
      <c r="A22" s="86">
        <v>16</v>
      </c>
      <c r="B22" s="78" t="s">
        <v>103</v>
      </c>
      <c r="C22" s="81" t="s">
        <v>105</v>
      </c>
      <c r="D22" s="81">
        <v>5</v>
      </c>
      <c r="E22" s="81">
        <v>2.37</v>
      </c>
      <c r="F22" s="81"/>
      <c r="G22" s="81"/>
      <c r="H22" s="125"/>
      <c r="I22" s="125"/>
      <c r="J22" s="81"/>
      <c r="K22" s="81"/>
      <c r="L22" s="81"/>
      <c r="M22" s="81"/>
      <c r="N22" s="81">
        <v>5</v>
      </c>
      <c r="O22" s="81">
        <v>2.37</v>
      </c>
      <c r="P22" s="99"/>
      <c r="Q22" s="96"/>
    </row>
    <row r="23" spans="1:17" s="83" customFormat="1" ht="37.5" customHeight="1" thickBot="1">
      <c r="A23" s="85">
        <v>17</v>
      </c>
      <c r="B23" s="78" t="s">
        <v>104</v>
      </c>
      <c r="C23" s="81" t="s">
        <v>105</v>
      </c>
      <c r="D23" s="81">
        <v>38</v>
      </c>
      <c r="E23" s="81">
        <v>19.14</v>
      </c>
      <c r="F23" s="81"/>
      <c r="G23" s="81"/>
      <c r="H23" s="125"/>
      <c r="I23" s="125"/>
      <c r="J23" s="81"/>
      <c r="K23" s="81"/>
      <c r="L23" s="81"/>
      <c r="M23" s="81"/>
      <c r="N23" s="81">
        <v>38</v>
      </c>
      <c r="O23" s="81">
        <v>19.14</v>
      </c>
      <c r="P23" s="99"/>
      <c r="Q23" s="96"/>
    </row>
    <row r="24" spans="1:17" s="83" customFormat="1" ht="37.5" customHeight="1" thickBot="1">
      <c r="A24" s="86">
        <v>18</v>
      </c>
      <c r="B24" s="78" t="s">
        <v>58</v>
      </c>
      <c r="C24" s="81" t="s">
        <v>106</v>
      </c>
      <c r="D24" s="81">
        <v>1</v>
      </c>
      <c r="E24" s="81">
        <v>6.5</v>
      </c>
      <c r="F24" s="81"/>
      <c r="G24" s="81"/>
      <c r="H24" s="125"/>
      <c r="I24" s="125"/>
      <c r="J24" s="81"/>
      <c r="K24" s="81"/>
      <c r="L24" s="81"/>
      <c r="M24" s="81"/>
      <c r="N24" s="81">
        <v>1</v>
      </c>
      <c r="O24" s="81">
        <v>6.5</v>
      </c>
      <c r="P24" s="99"/>
      <c r="Q24" s="96"/>
    </row>
    <row r="25" spans="1:17" s="83" customFormat="1" ht="37.5" customHeight="1" thickBot="1">
      <c r="A25" s="85">
        <v>19</v>
      </c>
      <c r="B25" s="78" t="s">
        <v>58</v>
      </c>
      <c r="C25" s="81" t="s">
        <v>107</v>
      </c>
      <c r="D25" s="81">
        <v>1</v>
      </c>
      <c r="E25" s="81">
        <v>5</v>
      </c>
      <c r="F25" s="81"/>
      <c r="G25" s="81"/>
      <c r="H25" s="125"/>
      <c r="I25" s="125"/>
      <c r="J25" s="81"/>
      <c r="K25" s="81"/>
      <c r="L25" s="81"/>
      <c r="M25" s="81"/>
      <c r="N25" s="81">
        <v>1</v>
      </c>
      <c r="O25" s="81">
        <v>5</v>
      </c>
      <c r="P25" s="99"/>
      <c r="Q25" s="96"/>
    </row>
    <row r="26" spans="1:17" s="83" customFormat="1" ht="37.5" customHeight="1" thickBot="1">
      <c r="A26" s="86">
        <v>20</v>
      </c>
      <c r="B26" s="78" t="s">
        <v>108</v>
      </c>
      <c r="C26" s="81" t="s">
        <v>107</v>
      </c>
      <c r="D26" s="81">
        <v>1</v>
      </c>
      <c r="E26" s="81">
        <v>0.2</v>
      </c>
      <c r="F26" s="81"/>
      <c r="G26" s="81"/>
      <c r="H26" s="125"/>
      <c r="I26" s="125"/>
      <c r="J26" s="81"/>
      <c r="K26" s="81"/>
      <c r="L26" s="81"/>
      <c r="M26" s="81"/>
      <c r="N26" s="81">
        <v>1</v>
      </c>
      <c r="O26" s="81">
        <v>0.2</v>
      </c>
      <c r="P26" s="99"/>
      <c r="Q26" s="96"/>
    </row>
    <row r="27" spans="1:17" s="83" customFormat="1" ht="37.5" customHeight="1" thickBot="1">
      <c r="A27" s="85">
        <v>21</v>
      </c>
      <c r="B27" s="78" t="s">
        <v>109</v>
      </c>
      <c r="C27" s="81" t="s">
        <v>107</v>
      </c>
      <c r="D27" s="81">
        <v>9</v>
      </c>
      <c r="E27" s="81">
        <v>5.56</v>
      </c>
      <c r="F27" s="81"/>
      <c r="G27" s="81"/>
      <c r="H27" s="125"/>
      <c r="I27" s="125"/>
      <c r="J27" s="81"/>
      <c r="K27" s="81"/>
      <c r="L27" s="81"/>
      <c r="M27" s="81"/>
      <c r="N27" s="81">
        <v>9</v>
      </c>
      <c r="O27" s="81">
        <v>5.56</v>
      </c>
      <c r="P27" s="99"/>
      <c r="Q27" s="96"/>
    </row>
    <row r="28" spans="1:17" s="83" customFormat="1" ht="37.5" customHeight="1" thickBot="1">
      <c r="A28" s="86">
        <v>22</v>
      </c>
      <c r="B28" s="78" t="s">
        <v>110</v>
      </c>
      <c r="C28" s="81" t="s">
        <v>107</v>
      </c>
      <c r="D28" s="81">
        <v>1</v>
      </c>
      <c r="E28" s="81">
        <v>0.712</v>
      </c>
      <c r="F28" s="81"/>
      <c r="G28" s="81"/>
      <c r="H28" s="125"/>
      <c r="I28" s="125"/>
      <c r="J28" s="81"/>
      <c r="K28" s="81"/>
      <c r="L28" s="81"/>
      <c r="M28" s="81"/>
      <c r="N28" s="81">
        <v>1</v>
      </c>
      <c r="O28" s="81">
        <v>0.712</v>
      </c>
      <c r="P28" s="99"/>
      <c r="Q28" s="96"/>
    </row>
    <row r="29" spans="1:17" s="83" customFormat="1" ht="37.5" customHeight="1" thickBot="1">
      <c r="A29" s="85">
        <v>23</v>
      </c>
      <c r="B29" s="78" t="s">
        <v>47</v>
      </c>
      <c r="C29" s="81" t="s">
        <v>107</v>
      </c>
      <c r="D29" s="81">
        <v>1</v>
      </c>
      <c r="E29" s="81">
        <v>0.08</v>
      </c>
      <c r="F29" s="81"/>
      <c r="G29" s="81"/>
      <c r="H29" s="125"/>
      <c r="I29" s="125"/>
      <c r="J29" s="81"/>
      <c r="K29" s="81"/>
      <c r="L29" s="81"/>
      <c r="M29" s="81"/>
      <c r="N29" s="81">
        <v>1</v>
      </c>
      <c r="O29" s="81">
        <v>0.08</v>
      </c>
      <c r="P29" s="99"/>
      <c r="Q29" s="96"/>
    </row>
    <row r="30" spans="1:17" s="83" customFormat="1" ht="37.5" customHeight="1" thickBot="1">
      <c r="A30" s="86">
        <v>24</v>
      </c>
      <c r="B30" s="78" t="s">
        <v>50</v>
      </c>
      <c r="C30" s="81" t="s">
        <v>111</v>
      </c>
      <c r="D30" s="81">
        <v>4</v>
      </c>
      <c r="E30" s="81">
        <v>3.58</v>
      </c>
      <c r="F30" s="81"/>
      <c r="G30" s="81"/>
      <c r="H30" s="125"/>
      <c r="I30" s="125"/>
      <c r="J30" s="81"/>
      <c r="K30" s="81"/>
      <c r="L30" s="81"/>
      <c r="M30" s="81"/>
      <c r="N30" s="81">
        <v>4</v>
      </c>
      <c r="O30" s="81">
        <v>3.58</v>
      </c>
      <c r="P30" s="99"/>
      <c r="Q30" s="96"/>
    </row>
    <row r="31" spans="1:16" s="94" customFormat="1" ht="28.5" customHeight="1" thickBot="1">
      <c r="A31" s="179" t="s">
        <v>36</v>
      </c>
      <c r="B31" s="180"/>
      <c r="C31" s="120"/>
      <c r="D31" s="120">
        <f aca="true" t="shared" si="0" ref="D31:O31">SUM(D7:D30)</f>
        <v>129</v>
      </c>
      <c r="E31" s="120">
        <f t="shared" si="0"/>
        <v>77.1645</v>
      </c>
      <c r="F31" s="120">
        <f t="shared" si="0"/>
        <v>0</v>
      </c>
      <c r="G31" s="120">
        <f t="shared" si="0"/>
        <v>0</v>
      </c>
      <c r="H31" s="120">
        <f t="shared" si="0"/>
        <v>0</v>
      </c>
      <c r="I31" s="120">
        <f t="shared" si="0"/>
        <v>0</v>
      </c>
      <c r="J31" s="120">
        <f t="shared" si="0"/>
        <v>0</v>
      </c>
      <c r="K31" s="120">
        <f t="shared" si="0"/>
        <v>0</v>
      </c>
      <c r="L31" s="120">
        <f t="shared" si="0"/>
        <v>0</v>
      </c>
      <c r="M31" s="120">
        <f t="shared" si="0"/>
        <v>0</v>
      </c>
      <c r="N31" s="120">
        <f t="shared" si="0"/>
        <v>129</v>
      </c>
      <c r="O31" s="120">
        <f t="shared" si="0"/>
        <v>77.1645</v>
      </c>
      <c r="P31" s="122"/>
    </row>
  </sheetData>
  <sheetProtection/>
  <mergeCells count="15">
    <mergeCell ref="D3:I3"/>
    <mergeCell ref="J3:O3"/>
    <mergeCell ref="P3:P5"/>
    <mergeCell ref="D4:E4"/>
    <mergeCell ref="F4:G4"/>
    <mergeCell ref="H4:I4"/>
    <mergeCell ref="J4:K4"/>
    <mergeCell ref="L4:M4"/>
    <mergeCell ref="N4:O4"/>
    <mergeCell ref="A31:B31"/>
    <mergeCell ref="B1:O1"/>
    <mergeCell ref="A2:P2"/>
    <mergeCell ref="A3:A5"/>
    <mergeCell ref="B3:B5"/>
    <mergeCell ref="C3:C5"/>
  </mergeCells>
  <printOptions/>
  <pageMargins left="0.1968503937007874" right="0.1968503937007874" top="0.2362204724409449" bottom="0.1968503937007874" header="0.15748031496062992" footer="0.15748031496062992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PageLayoutView="0" workbookViewId="0" topLeftCell="A55">
      <selection activeCell="B51" sqref="B51"/>
    </sheetView>
  </sheetViews>
  <sheetFormatPr defaultColWidth="9.140625" defaultRowHeight="12.75"/>
  <cols>
    <col min="1" max="1" width="5.00390625" style="2" customWidth="1"/>
    <col min="2" max="2" width="16.8515625" style="2" customWidth="1"/>
    <col min="3" max="3" width="14.00390625" style="2" customWidth="1"/>
    <col min="4" max="4" width="8.57421875" style="83" customWidth="1"/>
    <col min="5" max="5" width="8.7109375" style="83" customWidth="1"/>
    <col min="6" max="6" width="9.8515625" style="83" customWidth="1"/>
    <col min="7" max="7" width="8.421875" style="83" customWidth="1"/>
    <col min="8" max="9" width="9.00390625" style="83" customWidth="1"/>
    <col min="10" max="11" width="7.7109375" style="83" customWidth="1"/>
    <col min="12" max="12" width="9.140625" style="83" customWidth="1"/>
    <col min="13" max="13" width="10.57421875" style="83" customWidth="1"/>
    <col min="14" max="14" width="9.8515625" style="83" customWidth="1"/>
    <col min="15" max="15" width="11.7109375" style="83" customWidth="1"/>
    <col min="16" max="16" width="25.7109375" style="83" customWidth="1"/>
    <col min="17" max="17" width="11.00390625" style="2" customWidth="1"/>
    <col min="18" max="16384" width="9.140625" style="2" customWidth="1"/>
  </cols>
  <sheetData>
    <row r="1" spans="1:22" ht="18.75" customHeight="1">
      <c r="A1" s="3"/>
      <c r="B1" s="127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Q1" s="3"/>
      <c r="R1" s="3"/>
      <c r="S1" s="3"/>
      <c r="T1" s="3"/>
      <c r="U1" s="3"/>
      <c r="V1" s="3"/>
    </row>
    <row r="2" spans="1:22" ht="51" customHeight="1" thickBot="1">
      <c r="A2" s="165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V2" s="4"/>
    </row>
    <row r="3" spans="1:17" s="4" customFormat="1" ht="69" customHeight="1">
      <c r="A3" s="151" t="s">
        <v>1</v>
      </c>
      <c r="B3" s="154" t="s">
        <v>46</v>
      </c>
      <c r="C3" s="154" t="s">
        <v>11</v>
      </c>
      <c r="D3" s="181" t="s">
        <v>9</v>
      </c>
      <c r="E3" s="182"/>
      <c r="F3" s="182"/>
      <c r="G3" s="182"/>
      <c r="H3" s="182"/>
      <c r="I3" s="183"/>
      <c r="J3" s="181" t="s">
        <v>10</v>
      </c>
      <c r="K3" s="182"/>
      <c r="L3" s="182"/>
      <c r="M3" s="182"/>
      <c r="N3" s="182"/>
      <c r="O3" s="183"/>
      <c r="P3" s="184" t="s">
        <v>6</v>
      </c>
      <c r="Q3" s="1"/>
    </row>
    <row r="4" spans="1:17" s="4" customFormat="1" ht="145.5" customHeight="1">
      <c r="A4" s="152"/>
      <c r="B4" s="155"/>
      <c r="C4" s="155"/>
      <c r="D4" s="187" t="s">
        <v>12</v>
      </c>
      <c r="E4" s="188"/>
      <c r="F4" s="187" t="s">
        <v>3</v>
      </c>
      <c r="G4" s="188"/>
      <c r="H4" s="177" t="s">
        <v>7</v>
      </c>
      <c r="I4" s="178"/>
      <c r="J4" s="177" t="s">
        <v>4</v>
      </c>
      <c r="K4" s="178"/>
      <c r="L4" s="177" t="s">
        <v>3</v>
      </c>
      <c r="M4" s="178"/>
      <c r="N4" s="177" t="s">
        <v>7</v>
      </c>
      <c r="O4" s="178"/>
      <c r="P4" s="185"/>
      <c r="Q4" s="1"/>
    </row>
    <row r="5" spans="1:17" s="4" customFormat="1" ht="50.25" customHeight="1">
      <c r="A5" s="175"/>
      <c r="B5" s="176"/>
      <c r="C5" s="176"/>
      <c r="D5" s="21" t="s">
        <v>13</v>
      </c>
      <c r="E5" s="21" t="s">
        <v>14</v>
      </c>
      <c r="F5" s="21" t="s">
        <v>13</v>
      </c>
      <c r="G5" s="21" t="s">
        <v>14</v>
      </c>
      <c r="H5" s="21" t="s">
        <v>13</v>
      </c>
      <c r="I5" s="21" t="s">
        <v>14</v>
      </c>
      <c r="J5" s="21" t="s">
        <v>13</v>
      </c>
      <c r="K5" s="21" t="s">
        <v>14</v>
      </c>
      <c r="L5" s="21" t="s">
        <v>13</v>
      </c>
      <c r="M5" s="21" t="s">
        <v>14</v>
      </c>
      <c r="N5" s="21" t="s">
        <v>13</v>
      </c>
      <c r="O5" s="21" t="s">
        <v>14</v>
      </c>
      <c r="P5" s="186"/>
      <c r="Q5" s="1"/>
    </row>
    <row r="6" spans="1:17" s="94" customFormat="1" ht="18.75" customHeight="1" thickBot="1">
      <c r="A6" s="90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>
        <v>8</v>
      </c>
      <c r="I6" s="91">
        <v>9</v>
      </c>
      <c r="J6" s="91">
        <v>10</v>
      </c>
      <c r="K6" s="91">
        <v>11</v>
      </c>
      <c r="L6" s="91">
        <v>12</v>
      </c>
      <c r="M6" s="91">
        <v>13</v>
      </c>
      <c r="N6" s="91">
        <v>14</v>
      </c>
      <c r="O6" s="91">
        <v>15</v>
      </c>
      <c r="P6" s="92">
        <v>16</v>
      </c>
      <c r="Q6" s="93"/>
    </row>
    <row r="7" spans="1:17" s="83" customFormat="1" ht="36.75" customHeight="1" thickBot="1">
      <c r="A7" s="85">
        <v>1</v>
      </c>
      <c r="B7" s="78" t="s">
        <v>42</v>
      </c>
      <c r="C7" s="81" t="s">
        <v>61</v>
      </c>
      <c r="D7" s="82">
        <v>9</v>
      </c>
      <c r="E7" s="82">
        <v>5.2158</v>
      </c>
      <c r="F7" s="82"/>
      <c r="G7" s="82"/>
      <c r="H7" s="125"/>
      <c r="I7" s="125"/>
      <c r="J7" s="78"/>
      <c r="K7" s="78"/>
      <c r="L7" s="78"/>
      <c r="M7" s="78"/>
      <c r="N7" s="82">
        <v>9</v>
      </c>
      <c r="O7" s="82">
        <v>5.2158</v>
      </c>
      <c r="P7" s="95"/>
      <c r="Q7" s="96"/>
    </row>
    <row r="8" spans="1:17" s="83" customFormat="1" ht="36" customHeight="1" thickBot="1">
      <c r="A8" s="86">
        <v>2</v>
      </c>
      <c r="B8" s="78" t="s">
        <v>54</v>
      </c>
      <c r="C8" s="81" t="s">
        <v>61</v>
      </c>
      <c r="D8" s="82">
        <v>11</v>
      </c>
      <c r="E8" s="82">
        <v>3.294</v>
      </c>
      <c r="F8" s="82"/>
      <c r="G8" s="82"/>
      <c r="H8" s="125"/>
      <c r="I8" s="125"/>
      <c r="J8" s="81"/>
      <c r="K8" s="81"/>
      <c r="L8" s="81"/>
      <c r="M8" s="81"/>
      <c r="N8" s="82">
        <v>11</v>
      </c>
      <c r="O8" s="82">
        <v>3.294</v>
      </c>
      <c r="P8" s="95"/>
      <c r="Q8" s="96"/>
    </row>
    <row r="9" spans="1:17" s="83" customFormat="1" ht="51" customHeight="1" thickBot="1">
      <c r="A9" s="85">
        <v>3</v>
      </c>
      <c r="B9" s="78" t="s">
        <v>62</v>
      </c>
      <c r="C9" s="81" t="s">
        <v>64</v>
      </c>
      <c r="D9" s="82">
        <v>32</v>
      </c>
      <c r="E9" s="82">
        <v>8.065</v>
      </c>
      <c r="F9" s="82"/>
      <c r="G9" s="82"/>
      <c r="H9" s="125"/>
      <c r="I9" s="125"/>
      <c r="J9" s="82"/>
      <c r="K9" s="82"/>
      <c r="L9" s="82"/>
      <c r="M9" s="82"/>
      <c r="N9" s="82">
        <v>32</v>
      </c>
      <c r="O9" s="82">
        <v>8.065</v>
      </c>
      <c r="P9" s="97"/>
      <c r="Q9" s="96"/>
    </row>
    <row r="10" spans="1:17" s="83" customFormat="1" ht="38.25" customHeight="1" thickBot="1">
      <c r="A10" s="86">
        <v>4</v>
      </c>
      <c r="B10" s="78" t="s">
        <v>57</v>
      </c>
      <c r="C10" s="81" t="s">
        <v>64</v>
      </c>
      <c r="D10" s="82">
        <v>2</v>
      </c>
      <c r="E10" s="82">
        <v>3.04</v>
      </c>
      <c r="F10" s="82"/>
      <c r="G10" s="82"/>
      <c r="H10" s="125"/>
      <c r="I10" s="125"/>
      <c r="J10" s="82"/>
      <c r="K10" s="98"/>
      <c r="L10" s="82"/>
      <c r="M10" s="82"/>
      <c r="N10" s="82">
        <v>2</v>
      </c>
      <c r="O10" s="82">
        <v>3.04</v>
      </c>
      <c r="P10" s="95"/>
      <c r="Q10" s="96"/>
    </row>
    <row r="11" spans="1:17" s="83" customFormat="1" ht="37.5" customHeight="1" thickBot="1">
      <c r="A11" s="85">
        <v>5</v>
      </c>
      <c r="B11" s="78" t="s">
        <v>63</v>
      </c>
      <c r="C11" s="81" t="s">
        <v>64</v>
      </c>
      <c r="D11" s="82">
        <v>73</v>
      </c>
      <c r="E11" s="82">
        <v>46.17</v>
      </c>
      <c r="F11" s="82"/>
      <c r="G11" s="82"/>
      <c r="H11" s="125"/>
      <c r="I11" s="125"/>
      <c r="J11" s="82"/>
      <c r="K11" s="82"/>
      <c r="L11" s="82"/>
      <c r="M11" s="82"/>
      <c r="N11" s="82">
        <v>73</v>
      </c>
      <c r="O11" s="82">
        <v>46.17</v>
      </c>
      <c r="P11" s="97"/>
      <c r="Q11" s="96"/>
    </row>
    <row r="12" spans="1:17" s="83" customFormat="1" ht="37.5" customHeight="1" thickBot="1">
      <c r="A12" s="86">
        <v>6</v>
      </c>
      <c r="B12" s="78" t="s">
        <v>47</v>
      </c>
      <c r="C12" s="81" t="s">
        <v>65</v>
      </c>
      <c r="D12" s="81">
        <v>1</v>
      </c>
      <c r="E12" s="81">
        <v>0.25</v>
      </c>
      <c r="F12" s="81"/>
      <c r="G12" s="81"/>
      <c r="H12" s="125"/>
      <c r="I12" s="125"/>
      <c r="J12" s="81"/>
      <c r="K12" s="81"/>
      <c r="L12" s="81"/>
      <c r="M12" s="81"/>
      <c r="N12" s="81">
        <v>1</v>
      </c>
      <c r="O12" s="81">
        <v>0.25</v>
      </c>
      <c r="P12" s="99"/>
      <c r="Q12" s="96"/>
    </row>
    <row r="13" spans="1:17" s="83" customFormat="1" ht="37.5" customHeight="1" thickBot="1">
      <c r="A13" s="85">
        <v>7</v>
      </c>
      <c r="B13" s="78" t="s">
        <v>57</v>
      </c>
      <c r="C13" s="81" t="s">
        <v>65</v>
      </c>
      <c r="D13" s="81">
        <v>2</v>
      </c>
      <c r="E13" s="81">
        <v>0.84</v>
      </c>
      <c r="F13" s="81"/>
      <c r="G13" s="81"/>
      <c r="H13" s="125"/>
      <c r="I13" s="125"/>
      <c r="J13" s="81"/>
      <c r="K13" s="81"/>
      <c r="L13" s="81"/>
      <c r="M13" s="81"/>
      <c r="N13" s="81">
        <v>2</v>
      </c>
      <c r="O13" s="81">
        <v>0.84</v>
      </c>
      <c r="P13" s="99"/>
      <c r="Q13" s="96"/>
    </row>
    <row r="14" spans="1:17" s="83" customFormat="1" ht="37.5" customHeight="1" thickBot="1">
      <c r="A14" s="86">
        <v>8</v>
      </c>
      <c r="B14" s="78" t="s">
        <v>58</v>
      </c>
      <c r="C14" s="81" t="s">
        <v>65</v>
      </c>
      <c r="D14" s="81">
        <v>1</v>
      </c>
      <c r="E14" s="81">
        <v>3</v>
      </c>
      <c r="F14" s="81"/>
      <c r="G14" s="81"/>
      <c r="H14" s="125"/>
      <c r="I14" s="125"/>
      <c r="J14" s="81"/>
      <c r="K14" s="81"/>
      <c r="L14" s="81"/>
      <c r="M14" s="81"/>
      <c r="N14" s="81">
        <v>1</v>
      </c>
      <c r="O14" s="81">
        <v>3</v>
      </c>
      <c r="P14" s="99"/>
      <c r="Q14" s="96"/>
    </row>
    <row r="15" spans="1:17" s="83" customFormat="1" ht="37.5" customHeight="1" thickBot="1">
      <c r="A15" s="85">
        <v>9</v>
      </c>
      <c r="B15" s="78" t="s">
        <v>47</v>
      </c>
      <c r="C15" s="81" t="s">
        <v>69</v>
      </c>
      <c r="D15" s="81">
        <v>4</v>
      </c>
      <c r="E15" s="81">
        <v>0.8</v>
      </c>
      <c r="F15" s="81"/>
      <c r="G15" s="81"/>
      <c r="H15" s="125"/>
      <c r="I15" s="125"/>
      <c r="J15" s="81"/>
      <c r="K15" s="81"/>
      <c r="L15" s="81"/>
      <c r="M15" s="81"/>
      <c r="N15" s="81">
        <v>4</v>
      </c>
      <c r="O15" s="81">
        <v>0.8</v>
      </c>
      <c r="P15" s="99"/>
      <c r="Q15" s="96"/>
    </row>
    <row r="16" spans="1:17" s="83" customFormat="1" ht="37.5" customHeight="1" thickBot="1">
      <c r="A16" s="86">
        <v>10</v>
      </c>
      <c r="B16" s="81" t="s">
        <v>66</v>
      </c>
      <c r="C16" s="81" t="s">
        <v>69</v>
      </c>
      <c r="D16" s="81">
        <v>97</v>
      </c>
      <c r="E16" s="81">
        <v>64.85</v>
      </c>
      <c r="F16" s="81"/>
      <c r="G16" s="81"/>
      <c r="H16" s="125"/>
      <c r="I16" s="125"/>
      <c r="J16" s="81"/>
      <c r="K16" s="81"/>
      <c r="L16" s="81"/>
      <c r="M16" s="81"/>
      <c r="N16" s="81">
        <v>97</v>
      </c>
      <c r="O16" s="81">
        <v>64.85</v>
      </c>
      <c r="P16" s="99"/>
      <c r="Q16" s="96"/>
    </row>
    <row r="17" spans="1:17" s="83" customFormat="1" ht="37.5" customHeight="1" thickBot="1">
      <c r="A17" s="85">
        <v>11</v>
      </c>
      <c r="B17" s="78" t="s">
        <v>51</v>
      </c>
      <c r="C17" s="81" t="s">
        <v>69</v>
      </c>
      <c r="D17" s="81">
        <v>23</v>
      </c>
      <c r="E17" s="81">
        <v>10.1</v>
      </c>
      <c r="F17" s="81"/>
      <c r="G17" s="81"/>
      <c r="H17" s="125"/>
      <c r="I17" s="125"/>
      <c r="J17" s="81"/>
      <c r="K17" s="81"/>
      <c r="L17" s="81"/>
      <c r="M17" s="81"/>
      <c r="N17" s="81">
        <v>23</v>
      </c>
      <c r="O17" s="81">
        <v>10.1</v>
      </c>
      <c r="P17" s="99"/>
      <c r="Q17" s="96"/>
    </row>
    <row r="18" spans="1:17" s="83" customFormat="1" ht="37.5" customHeight="1" thickBot="1">
      <c r="A18" s="86">
        <v>12</v>
      </c>
      <c r="B18" s="81" t="s">
        <v>67</v>
      </c>
      <c r="C18" s="81" t="s">
        <v>69</v>
      </c>
      <c r="D18" s="81">
        <v>28</v>
      </c>
      <c r="E18" s="81">
        <v>8.2755</v>
      </c>
      <c r="F18" s="81"/>
      <c r="G18" s="81"/>
      <c r="H18" s="125"/>
      <c r="I18" s="125"/>
      <c r="J18" s="81"/>
      <c r="K18" s="81"/>
      <c r="L18" s="81"/>
      <c r="M18" s="81"/>
      <c r="N18" s="81">
        <v>28</v>
      </c>
      <c r="O18" s="81">
        <v>8.2755</v>
      </c>
      <c r="P18" s="99"/>
      <c r="Q18" s="96"/>
    </row>
    <row r="19" spans="1:17" s="83" customFormat="1" ht="37.5" customHeight="1" thickBot="1">
      <c r="A19" s="85">
        <v>13</v>
      </c>
      <c r="B19" s="78" t="s">
        <v>68</v>
      </c>
      <c r="C19" s="81" t="s">
        <v>69</v>
      </c>
      <c r="D19" s="81">
        <v>4</v>
      </c>
      <c r="E19" s="81">
        <v>2.64</v>
      </c>
      <c r="F19" s="81"/>
      <c r="G19" s="81"/>
      <c r="H19" s="125"/>
      <c r="I19" s="125"/>
      <c r="J19" s="81"/>
      <c r="K19" s="81"/>
      <c r="L19" s="81"/>
      <c r="M19" s="81"/>
      <c r="N19" s="81">
        <v>4</v>
      </c>
      <c r="O19" s="81">
        <v>2.64</v>
      </c>
      <c r="P19" s="99"/>
      <c r="Q19" s="96"/>
    </row>
    <row r="20" spans="1:17" s="83" customFormat="1" ht="37.5" customHeight="1" thickBot="1">
      <c r="A20" s="86">
        <v>14</v>
      </c>
      <c r="B20" s="78" t="s">
        <v>59</v>
      </c>
      <c r="C20" s="81" t="s">
        <v>75</v>
      </c>
      <c r="D20" s="81">
        <v>2</v>
      </c>
      <c r="E20" s="81">
        <v>1.5</v>
      </c>
      <c r="F20" s="81"/>
      <c r="G20" s="81"/>
      <c r="H20" s="125"/>
      <c r="I20" s="125"/>
      <c r="J20" s="81"/>
      <c r="K20" s="81"/>
      <c r="L20" s="81"/>
      <c r="M20" s="81"/>
      <c r="N20" s="81">
        <v>2</v>
      </c>
      <c r="O20" s="81">
        <v>1.5</v>
      </c>
      <c r="P20" s="99"/>
      <c r="Q20" s="96"/>
    </row>
    <row r="21" spans="1:17" s="83" customFormat="1" ht="37.5" customHeight="1" thickBot="1">
      <c r="A21" s="85">
        <v>15</v>
      </c>
      <c r="B21" s="78" t="s">
        <v>70</v>
      </c>
      <c r="C21" s="81" t="s">
        <v>75</v>
      </c>
      <c r="D21" s="81">
        <v>43</v>
      </c>
      <c r="E21" s="81">
        <v>3.45</v>
      </c>
      <c r="F21" s="81"/>
      <c r="G21" s="81"/>
      <c r="H21" s="125"/>
      <c r="I21" s="125"/>
      <c r="J21" s="81"/>
      <c r="K21" s="81"/>
      <c r="L21" s="81"/>
      <c r="M21" s="81"/>
      <c r="N21" s="81">
        <v>43</v>
      </c>
      <c r="O21" s="81">
        <v>3.45</v>
      </c>
      <c r="P21" s="99"/>
      <c r="Q21" s="96"/>
    </row>
    <row r="22" spans="1:17" s="83" customFormat="1" ht="37.5" customHeight="1" thickBot="1">
      <c r="A22" s="86">
        <v>16</v>
      </c>
      <c r="B22" s="78" t="s">
        <v>50</v>
      </c>
      <c r="C22" s="81" t="s">
        <v>75</v>
      </c>
      <c r="D22" s="81">
        <v>61</v>
      </c>
      <c r="E22" s="81">
        <v>32.7576</v>
      </c>
      <c r="F22" s="81"/>
      <c r="G22" s="81"/>
      <c r="H22" s="125"/>
      <c r="I22" s="125"/>
      <c r="J22" s="81"/>
      <c r="K22" s="81"/>
      <c r="L22" s="81"/>
      <c r="M22" s="81"/>
      <c r="N22" s="81">
        <v>61</v>
      </c>
      <c r="O22" s="81">
        <v>32.7576</v>
      </c>
      <c r="P22" s="99"/>
      <c r="Q22" s="96"/>
    </row>
    <row r="23" spans="1:17" s="83" customFormat="1" ht="37.5" customHeight="1" thickBot="1">
      <c r="A23" s="85">
        <v>17</v>
      </c>
      <c r="B23" s="78" t="s">
        <v>71</v>
      </c>
      <c r="C23" s="81" t="s">
        <v>75</v>
      </c>
      <c r="D23" s="81">
        <v>39</v>
      </c>
      <c r="E23" s="81">
        <v>8.87</v>
      </c>
      <c r="F23" s="81"/>
      <c r="G23" s="81"/>
      <c r="H23" s="125"/>
      <c r="I23" s="125"/>
      <c r="J23" s="81"/>
      <c r="K23" s="81"/>
      <c r="L23" s="81"/>
      <c r="M23" s="81"/>
      <c r="N23" s="81">
        <v>39</v>
      </c>
      <c r="O23" s="81">
        <v>8.87</v>
      </c>
      <c r="P23" s="99"/>
      <c r="Q23" s="96"/>
    </row>
    <row r="24" spans="1:17" s="83" customFormat="1" ht="37.5" customHeight="1" thickBot="1">
      <c r="A24" s="86">
        <v>18</v>
      </c>
      <c r="B24" s="78" t="s">
        <v>72</v>
      </c>
      <c r="C24" s="81" t="s">
        <v>75</v>
      </c>
      <c r="D24" s="81">
        <v>25</v>
      </c>
      <c r="E24" s="81">
        <v>6.9</v>
      </c>
      <c r="F24" s="81"/>
      <c r="G24" s="81"/>
      <c r="H24" s="125"/>
      <c r="I24" s="125"/>
      <c r="J24" s="81"/>
      <c r="K24" s="81"/>
      <c r="L24" s="81"/>
      <c r="M24" s="81"/>
      <c r="N24" s="81">
        <v>25</v>
      </c>
      <c r="O24" s="81">
        <v>6.9</v>
      </c>
      <c r="P24" s="99"/>
      <c r="Q24" s="96"/>
    </row>
    <row r="25" spans="1:17" s="83" customFormat="1" ht="37.5" customHeight="1" thickBot="1">
      <c r="A25" s="85">
        <v>19</v>
      </c>
      <c r="B25" s="78" t="s">
        <v>73</v>
      </c>
      <c r="C25" s="81" t="s">
        <v>75</v>
      </c>
      <c r="D25" s="81">
        <v>31</v>
      </c>
      <c r="E25" s="81">
        <v>8.82</v>
      </c>
      <c r="F25" s="81"/>
      <c r="G25" s="81"/>
      <c r="H25" s="125"/>
      <c r="I25" s="125"/>
      <c r="J25" s="81"/>
      <c r="K25" s="81"/>
      <c r="L25" s="81"/>
      <c r="M25" s="81"/>
      <c r="N25" s="81">
        <v>31</v>
      </c>
      <c r="O25" s="81">
        <v>8.82</v>
      </c>
      <c r="P25" s="99"/>
      <c r="Q25" s="96"/>
    </row>
    <row r="26" spans="1:17" s="83" customFormat="1" ht="37.5" customHeight="1" thickBot="1">
      <c r="A26" s="86">
        <v>20</v>
      </c>
      <c r="B26" s="78" t="s">
        <v>74</v>
      </c>
      <c r="C26" s="81" t="s">
        <v>75</v>
      </c>
      <c r="D26" s="81">
        <v>2</v>
      </c>
      <c r="E26" s="81">
        <v>1.3</v>
      </c>
      <c r="F26" s="81"/>
      <c r="G26" s="81"/>
      <c r="H26" s="125"/>
      <c r="I26" s="125"/>
      <c r="J26" s="81"/>
      <c r="K26" s="81"/>
      <c r="L26" s="81"/>
      <c r="M26" s="81"/>
      <c r="N26" s="81">
        <v>2</v>
      </c>
      <c r="O26" s="81">
        <v>1.3</v>
      </c>
      <c r="P26" s="99"/>
      <c r="Q26" s="96"/>
    </row>
    <row r="27" spans="1:17" s="83" customFormat="1" ht="37.5" customHeight="1" thickBot="1">
      <c r="A27" s="85">
        <v>21</v>
      </c>
      <c r="B27" s="78" t="s">
        <v>8</v>
      </c>
      <c r="C27" s="81" t="s">
        <v>78</v>
      </c>
      <c r="D27" s="81">
        <v>1</v>
      </c>
      <c r="E27" s="81">
        <v>0.275</v>
      </c>
      <c r="F27" s="81"/>
      <c r="G27" s="81"/>
      <c r="H27" s="125"/>
      <c r="I27" s="125"/>
      <c r="J27" s="81"/>
      <c r="K27" s="81"/>
      <c r="L27" s="81"/>
      <c r="M27" s="81"/>
      <c r="N27" s="81">
        <v>1</v>
      </c>
      <c r="O27" s="81">
        <v>0.275</v>
      </c>
      <c r="P27" s="99"/>
      <c r="Q27" s="96"/>
    </row>
    <row r="28" spans="1:17" s="83" customFormat="1" ht="37.5" customHeight="1" thickBot="1">
      <c r="A28" s="86">
        <v>22</v>
      </c>
      <c r="B28" s="78" t="s">
        <v>76</v>
      </c>
      <c r="C28" s="81" t="s">
        <v>78</v>
      </c>
      <c r="D28" s="81">
        <v>5</v>
      </c>
      <c r="E28" s="81">
        <v>14.4</v>
      </c>
      <c r="F28" s="81"/>
      <c r="G28" s="81"/>
      <c r="H28" s="125"/>
      <c r="I28" s="125"/>
      <c r="J28" s="81"/>
      <c r="K28" s="81"/>
      <c r="L28" s="81"/>
      <c r="M28" s="81"/>
      <c r="N28" s="81">
        <v>5</v>
      </c>
      <c r="O28" s="81">
        <v>14.4</v>
      </c>
      <c r="P28" s="99"/>
      <c r="Q28" s="96"/>
    </row>
    <row r="29" spans="1:17" s="83" customFormat="1" ht="37.5" customHeight="1" thickBot="1">
      <c r="A29" s="85">
        <v>23</v>
      </c>
      <c r="B29" s="78" t="s">
        <v>77</v>
      </c>
      <c r="C29" s="81" t="s">
        <v>78</v>
      </c>
      <c r="D29" s="81">
        <v>23</v>
      </c>
      <c r="E29" s="81">
        <v>15.351</v>
      </c>
      <c r="F29" s="81"/>
      <c r="G29" s="81"/>
      <c r="H29" s="125"/>
      <c r="I29" s="125"/>
      <c r="J29" s="81"/>
      <c r="K29" s="81"/>
      <c r="L29" s="81"/>
      <c r="M29" s="81"/>
      <c r="N29" s="81">
        <v>23</v>
      </c>
      <c r="O29" s="81">
        <v>15.351</v>
      </c>
      <c r="P29" s="99"/>
      <c r="Q29" s="96"/>
    </row>
    <row r="30" spans="1:17" s="83" customFormat="1" ht="37.5" customHeight="1" thickBot="1">
      <c r="A30" s="86">
        <v>24</v>
      </c>
      <c r="B30" s="78" t="s">
        <v>54</v>
      </c>
      <c r="C30" s="81" t="s">
        <v>79</v>
      </c>
      <c r="D30" s="81">
        <v>11</v>
      </c>
      <c r="E30" s="81">
        <v>3.29</v>
      </c>
      <c r="F30" s="81"/>
      <c r="G30" s="81"/>
      <c r="H30" s="125"/>
      <c r="I30" s="125"/>
      <c r="J30" s="81"/>
      <c r="K30" s="81"/>
      <c r="L30" s="81"/>
      <c r="M30" s="81"/>
      <c r="N30" s="81">
        <v>11</v>
      </c>
      <c r="O30" s="81">
        <v>3.29</v>
      </c>
      <c r="P30" s="99"/>
      <c r="Q30" s="96"/>
    </row>
    <row r="31" spans="1:17" s="83" customFormat="1" ht="37.5" customHeight="1" thickBot="1">
      <c r="A31" s="85">
        <v>25</v>
      </c>
      <c r="B31" s="78" t="s">
        <v>80</v>
      </c>
      <c r="C31" s="81" t="s">
        <v>79</v>
      </c>
      <c r="D31" s="126">
        <v>20</v>
      </c>
      <c r="E31" s="126">
        <v>7.1922</v>
      </c>
      <c r="F31" s="81"/>
      <c r="G31" s="81"/>
      <c r="H31" s="125"/>
      <c r="I31" s="125"/>
      <c r="J31" s="81"/>
      <c r="K31" s="81"/>
      <c r="L31" s="81"/>
      <c r="M31" s="81"/>
      <c r="N31" s="126">
        <v>20</v>
      </c>
      <c r="O31" s="126">
        <v>7.1922</v>
      </c>
      <c r="P31" s="99"/>
      <c r="Q31" s="96"/>
    </row>
    <row r="32" spans="1:17" s="83" customFormat="1" ht="37.5" customHeight="1" thickBot="1">
      <c r="A32" s="86">
        <v>26</v>
      </c>
      <c r="B32" s="78" t="s">
        <v>49</v>
      </c>
      <c r="C32" s="81" t="s">
        <v>79</v>
      </c>
      <c r="D32" s="108">
        <v>1</v>
      </c>
      <c r="E32" s="108">
        <v>0.29</v>
      </c>
      <c r="F32" s="81"/>
      <c r="G32" s="81"/>
      <c r="H32" s="125"/>
      <c r="I32" s="125"/>
      <c r="J32" s="81"/>
      <c r="K32" s="81"/>
      <c r="L32" s="81"/>
      <c r="M32" s="81"/>
      <c r="N32" s="108">
        <v>1</v>
      </c>
      <c r="O32" s="108">
        <v>0.29</v>
      </c>
      <c r="P32" s="99"/>
      <c r="Q32" s="96"/>
    </row>
    <row r="33" spans="1:17" s="83" customFormat="1" ht="37.5" customHeight="1" thickBot="1">
      <c r="A33" s="85">
        <v>27</v>
      </c>
      <c r="B33" s="78" t="s">
        <v>52</v>
      </c>
      <c r="C33" s="81" t="s">
        <v>79</v>
      </c>
      <c r="D33" s="81">
        <v>14</v>
      </c>
      <c r="E33" s="81">
        <v>3.56</v>
      </c>
      <c r="F33" s="81"/>
      <c r="G33" s="81"/>
      <c r="H33" s="125"/>
      <c r="I33" s="125"/>
      <c r="J33" s="81"/>
      <c r="K33" s="81"/>
      <c r="L33" s="81"/>
      <c r="M33" s="81"/>
      <c r="N33" s="81">
        <v>14</v>
      </c>
      <c r="O33" s="81">
        <v>3.56</v>
      </c>
      <c r="P33" s="99"/>
      <c r="Q33" s="96"/>
    </row>
    <row r="34" spans="1:17" s="83" customFormat="1" ht="37.5" customHeight="1" thickBot="1">
      <c r="A34" s="86">
        <v>28</v>
      </c>
      <c r="B34" s="78" t="s">
        <v>56</v>
      </c>
      <c r="C34" s="81" t="s">
        <v>79</v>
      </c>
      <c r="D34" s="81">
        <v>2</v>
      </c>
      <c r="E34" s="81">
        <v>1.63</v>
      </c>
      <c r="F34" s="81"/>
      <c r="G34" s="81"/>
      <c r="H34" s="125"/>
      <c r="I34" s="125"/>
      <c r="J34" s="81"/>
      <c r="K34" s="81"/>
      <c r="L34" s="81"/>
      <c r="M34" s="81"/>
      <c r="N34" s="81">
        <v>2</v>
      </c>
      <c r="O34" s="81">
        <v>1.63</v>
      </c>
      <c r="P34" s="99"/>
      <c r="Q34" s="96"/>
    </row>
    <row r="35" spans="1:17" s="83" customFormat="1" ht="37.5" customHeight="1" thickBot="1">
      <c r="A35" s="85">
        <v>29</v>
      </c>
      <c r="B35" s="78" t="s">
        <v>58</v>
      </c>
      <c r="C35" s="81" t="s">
        <v>79</v>
      </c>
      <c r="D35" s="81">
        <v>1</v>
      </c>
      <c r="E35" s="81">
        <v>7</v>
      </c>
      <c r="F35" s="81"/>
      <c r="G35" s="81"/>
      <c r="H35" s="125"/>
      <c r="I35" s="125"/>
      <c r="J35" s="81"/>
      <c r="K35" s="81"/>
      <c r="L35" s="81"/>
      <c r="M35" s="81"/>
      <c r="N35" s="81">
        <v>1</v>
      </c>
      <c r="O35" s="81">
        <v>7</v>
      </c>
      <c r="P35" s="99"/>
      <c r="Q35" s="96"/>
    </row>
    <row r="36" spans="1:17" s="83" customFormat="1" ht="37.5" customHeight="1" thickBot="1">
      <c r="A36" s="86">
        <v>30</v>
      </c>
      <c r="B36" s="78" t="s">
        <v>8</v>
      </c>
      <c r="C36" s="81" t="s">
        <v>79</v>
      </c>
      <c r="D36" s="81">
        <v>63</v>
      </c>
      <c r="E36" s="81">
        <v>15.65</v>
      </c>
      <c r="F36" s="81"/>
      <c r="G36" s="81"/>
      <c r="H36" s="125"/>
      <c r="I36" s="125"/>
      <c r="J36" s="81"/>
      <c r="K36" s="81"/>
      <c r="L36" s="81"/>
      <c r="M36" s="81"/>
      <c r="N36" s="81">
        <v>63</v>
      </c>
      <c r="O36" s="81">
        <v>15.65</v>
      </c>
      <c r="P36" s="99"/>
      <c r="Q36" s="96"/>
    </row>
    <row r="37" spans="1:17" s="83" customFormat="1" ht="37.5" customHeight="1" thickBot="1">
      <c r="A37" s="85">
        <v>31</v>
      </c>
      <c r="B37" s="78" t="s">
        <v>42</v>
      </c>
      <c r="C37" s="81" t="s">
        <v>81</v>
      </c>
      <c r="D37" s="81">
        <v>6</v>
      </c>
      <c r="E37" s="81">
        <v>1.7</v>
      </c>
      <c r="F37" s="81"/>
      <c r="G37" s="81"/>
      <c r="H37" s="125"/>
      <c r="I37" s="125"/>
      <c r="J37" s="81"/>
      <c r="K37" s="81"/>
      <c r="L37" s="81"/>
      <c r="M37" s="81"/>
      <c r="N37" s="81">
        <v>6</v>
      </c>
      <c r="O37" s="81">
        <v>1.7</v>
      </c>
      <c r="P37" s="99"/>
      <c r="Q37" s="96"/>
    </row>
    <row r="38" spans="1:17" s="83" customFormat="1" ht="37.5" customHeight="1" thickBot="1">
      <c r="A38" s="86">
        <v>32</v>
      </c>
      <c r="B38" s="124" t="s">
        <v>55</v>
      </c>
      <c r="C38" s="81" t="s">
        <v>81</v>
      </c>
      <c r="D38" s="81">
        <v>209</v>
      </c>
      <c r="E38" s="81">
        <v>13</v>
      </c>
      <c r="F38" s="81"/>
      <c r="G38" s="81"/>
      <c r="H38" s="125"/>
      <c r="I38" s="125"/>
      <c r="J38" s="81"/>
      <c r="K38" s="81"/>
      <c r="L38" s="81"/>
      <c r="M38" s="81"/>
      <c r="N38" s="81">
        <v>209</v>
      </c>
      <c r="O38" s="81">
        <v>13</v>
      </c>
      <c r="P38" s="99"/>
      <c r="Q38" s="96"/>
    </row>
    <row r="39" spans="1:17" s="83" customFormat="1" ht="37.5" customHeight="1" thickBot="1">
      <c r="A39" s="85">
        <v>33</v>
      </c>
      <c r="B39" s="124" t="s">
        <v>53</v>
      </c>
      <c r="C39" s="81" t="s">
        <v>82</v>
      </c>
      <c r="D39" s="81">
        <v>5</v>
      </c>
      <c r="E39" s="81">
        <v>2.03</v>
      </c>
      <c r="F39" s="81"/>
      <c r="G39" s="81"/>
      <c r="H39" s="125"/>
      <c r="I39" s="125"/>
      <c r="J39" s="81"/>
      <c r="K39" s="81"/>
      <c r="L39" s="81"/>
      <c r="M39" s="81"/>
      <c r="N39" s="81">
        <v>5</v>
      </c>
      <c r="O39" s="81">
        <v>2.03</v>
      </c>
      <c r="P39" s="99"/>
      <c r="Q39" s="96"/>
    </row>
    <row r="40" spans="1:17" s="83" customFormat="1" ht="37.5" customHeight="1" thickBot="1">
      <c r="A40" s="86">
        <v>34</v>
      </c>
      <c r="B40" s="124" t="s">
        <v>47</v>
      </c>
      <c r="C40" s="81" t="s">
        <v>82</v>
      </c>
      <c r="D40" s="81">
        <v>1</v>
      </c>
      <c r="E40" s="81">
        <v>0.25</v>
      </c>
      <c r="F40" s="81"/>
      <c r="G40" s="81"/>
      <c r="H40" s="125"/>
      <c r="I40" s="125"/>
      <c r="J40" s="81"/>
      <c r="K40" s="81"/>
      <c r="L40" s="81"/>
      <c r="M40" s="81"/>
      <c r="N40" s="81">
        <v>1</v>
      </c>
      <c r="O40" s="81">
        <v>0.25</v>
      </c>
      <c r="P40" s="99"/>
      <c r="Q40" s="96"/>
    </row>
    <row r="41" spans="1:17" s="83" customFormat="1" ht="37.5" customHeight="1" thickBot="1">
      <c r="A41" s="85">
        <v>35</v>
      </c>
      <c r="B41" s="124" t="s">
        <v>50</v>
      </c>
      <c r="C41" s="81" t="s">
        <v>82</v>
      </c>
      <c r="D41" s="81">
        <v>3</v>
      </c>
      <c r="E41" s="81">
        <v>1.756</v>
      </c>
      <c r="F41" s="81"/>
      <c r="G41" s="81"/>
      <c r="H41" s="125"/>
      <c r="I41" s="125"/>
      <c r="J41" s="81"/>
      <c r="K41" s="81"/>
      <c r="L41" s="81"/>
      <c r="M41" s="81"/>
      <c r="N41" s="81">
        <v>3</v>
      </c>
      <c r="O41" s="81">
        <v>1.756</v>
      </c>
      <c r="P41" s="99"/>
      <c r="Q41" s="96"/>
    </row>
    <row r="42" spans="1:17" s="83" customFormat="1" ht="37.5" customHeight="1" thickBot="1">
      <c r="A42" s="85">
        <v>36</v>
      </c>
      <c r="B42" s="124" t="s">
        <v>50</v>
      </c>
      <c r="C42" s="81" t="s">
        <v>82</v>
      </c>
      <c r="D42" s="81">
        <v>5</v>
      </c>
      <c r="E42" s="81">
        <v>2.26</v>
      </c>
      <c r="F42" s="81"/>
      <c r="G42" s="81"/>
      <c r="H42" s="125"/>
      <c r="I42" s="125"/>
      <c r="J42" s="81"/>
      <c r="K42" s="81"/>
      <c r="L42" s="81"/>
      <c r="M42" s="81"/>
      <c r="N42" s="81">
        <v>5</v>
      </c>
      <c r="O42" s="81">
        <v>2.26</v>
      </c>
      <c r="P42" s="99"/>
      <c r="Q42" s="96"/>
    </row>
    <row r="43" spans="1:17" s="83" customFormat="1" ht="37.5" customHeight="1" thickBot="1">
      <c r="A43" s="85">
        <v>37</v>
      </c>
      <c r="B43" s="124" t="s">
        <v>8</v>
      </c>
      <c r="C43" s="81" t="s">
        <v>83</v>
      </c>
      <c r="D43" s="81">
        <v>1</v>
      </c>
      <c r="E43" s="81">
        <v>0.28</v>
      </c>
      <c r="F43" s="81"/>
      <c r="G43" s="81"/>
      <c r="H43" s="125"/>
      <c r="I43" s="125"/>
      <c r="J43" s="81"/>
      <c r="K43" s="81"/>
      <c r="L43" s="81"/>
      <c r="M43" s="81"/>
      <c r="N43" s="81">
        <v>1</v>
      </c>
      <c r="O43" s="81">
        <v>0.28</v>
      </c>
      <c r="P43" s="99"/>
      <c r="Q43" s="96"/>
    </row>
    <row r="44" spans="1:17" s="83" customFormat="1" ht="37.5" customHeight="1" thickBot="1">
      <c r="A44" s="85">
        <v>38</v>
      </c>
      <c r="B44" s="124" t="s">
        <v>43</v>
      </c>
      <c r="C44" s="81" t="s">
        <v>84</v>
      </c>
      <c r="D44" s="81">
        <v>14</v>
      </c>
      <c r="E44" s="81">
        <v>6.64</v>
      </c>
      <c r="F44" s="81"/>
      <c r="G44" s="81"/>
      <c r="H44" s="125"/>
      <c r="I44" s="125"/>
      <c r="J44" s="81"/>
      <c r="K44" s="81"/>
      <c r="L44" s="81"/>
      <c r="M44" s="81"/>
      <c r="N44" s="81">
        <v>14</v>
      </c>
      <c r="O44" s="81">
        <v>6.64</v>
      </c>
      <c r="P44" s="99"/>
      <c r="Q44" s="96"/>
    </row>
    <row r="45" spans="1:17" s="83" customFormat="1" ht="37.5" customHeight="1" thickBot="1">
      <c r="A45" s="85">
        <v>39</v>
      </c>
      <c r="B45" s="124" t="s">
        <v>48</v>
      </c>
      <c r="C45" s="81" t="s">
        <v>85</v>
      </c>
      <c r="D45" s="81">
        <v>2</v>
      </c>
      <c r="E45" s="81">
        <v>0.287</v>
      </c>
      <c r="F45" s="81"/>
      <c r="G45" s="81"/>
      <c r="H45" s="125"/>
      <c r="I45" s="125"/>
      <c r="J45" s="81"/>
      <c r="K45" s="81"/>
      <c r="L45" s="81"/>
      <c r="M45" s="81"/>
      <c r="N45" s="81">
        <v>2</v>
      </c>
      <c r="O45" s="81">
        <v>0.287</v>
      </c>
      <c r="P45" s="99"/>
      <c r="Q45" s="96"/>
    </row>
    <row r="46" spans="1:17" s="83" customFormat="1" ht="37.5" customHeight="1" thickBot="1">
      <c r="A46" s="85">
        <v>40</v>
      </c>
      <c r="B46" s="124" t="s">
        <v>86</v>
      </c>
      <c r="C46" s="81" t="s">
        <v>85</v>
      </c>
      <c r="D46" s="81">
        <v>2</v>
      </c>
      <c r="E46" s="81">
        <v>0.6178</v>
      </c>
      <c r="F46" s="81"/>
      <c r="G46" s="81"/>
      <c r="H46" s="125"/>
      <c r="I46" s="125"/>
      <c r="J46" s="81"/>
      <c r="K46" s="81"/>
      <c r="L46" s="81"/>
      <c r="M46" s="81"/>
      <c r="N46" s="81">
        <v>2</v>
      </c>
      <c r="O46" s="81">
        <v>0.6178</v>
      </c>
      <c r="P46" s="99"/>
      <c r="Q46" s="96"/>
    </row>
    <row r="47" spans="1:17" s="83" customFormat="1" ht="37.5" customHeight="1" thickBot="1">
      <c r="A47" s="85">
        <v>41</v>
      </c>
      <c r="B47" s="124" t="s">
        <v>88</v>
      </c>
      <c r="C47" s="81" t="s">
        <v>87</v>
      </c>
      <c r="D47" s="81">
        <v>6</v>
      </c>
      <c r="E47" s="81">
        <v>1.72</v>
      </c>
      <c r="F47" s="81"/>
      <c r="G47" s="81"/>
      <c r="H47" s="125"/>
      <c r="I47" s="125"/>
      <c r="J47" s="81"/>
      <c r="K47" s="81"/>
      <c r="L47" s="81"/>
      <c r="M47" s="81"/>
      <c r="N47" s="81">
        <v>6</v>
      </c>
      <c r="O47" s="81">
        <v>1.72</v>
      </c>
      <c r="P47" s="99"/>
      <c r="Q47" s="96"/>
    </row>
    <row r="48" spans="1:17" s="83" customFormat="1" ht="37.5" customHeight="1" thickBot="1">
      <c r="A48" s="85">
        <v>42</v>
      </c>
      <c r="B48" s="124" t="s">
        <v>56</v>
      </c>
      <c r="C48" s="81" t="s">
        <v>87</v>
      </c>
      <c r="D48" s="81">
        <v>3</v>
      </c>
      <c r="E48" s="81">
        <v>1.16</v>
      </c>
      <c r="F48" s="81"/>
      <c r="G48" s="81"/>
      <c r="H48" s="125"/>
      <c r="I48" s="125"/>
      <c r="J48" s="81"/>
      <c r="K48" s="81"/>
      <c r="L48" s="81"/>
      <c r="M48" s="81"/>
      <c r="N48" s="81">
        <v>3</v>
      </c>
      <c r="O48" s="81">
        <v>1.16</v>
      </c>
      <c r="P48" s="99"/>
      <c r="Q48" s="96"/>
    </row>
    <row r="49" spans="1:17" s="83" customFormat="1" ht="37.5" customHeight="1" thickBot="1">
      <c r="A49" s="85">
        <v>43</v>
      </c>
      <c r="B49" s="124" t="s">
        <v>89</v>
      </c>
      <c r="C49" s="81" t="s">
        <v>87</v>
      </c>
      <c r="D49" s="81">
        <v>31</v>
      </c>
      <c r="E49" s="81">
        <v>7.824</v>
      </c>
      <c r="F49" s="81"/>
      <c r="G49" s="81"/>
      <c r="H49" s="125"/>
      <c r="I49" s="125"/>
      <c r="J49" s="81"/>
      <c r="K49" s="81"/>
      <c r="L49" s="81"/>
      <c r="M49" s="81"/>
      <c r="N49" s="81">
        <v>31</v>
      </c>
      <c r="O49" s="81">
        <v>7.824</v>
      </c>
      <c r="P49" s="99"/>
      <c r="Q49" s="96"/>
    </row>
    <row r="50" spans="1:17" s="83" customFormat="1" ht="37.5" customHeight="1" thickBot="1">
      <c r="A50" s="85">
        <v>44</v>
      </c>
      <c r="B50" s="124" t="s">
        <v>50</v>
      </c>
      <c r="C50" s="81" t="s">
        <v>87</v>
      </c>
      <c r="D50" s="81">
        <v>3</v>
      </c>
      <c r="E50" s="81">
        <v>2.1578</v>
      </c>
      <c r="F50" s="81"/>
      <c r="G50" s="81"/>
      <c r="H50" s="125"/>
      <c r="I50" s="125"/>
      <c r="J50" s="81"/>
      <c r="K50" s="81"/>
      <c r="L50" s="81"/>
      <c r="M50" s="81"/>
      <c r="N50" s="81">
        <v>3</v>
      </c>
      <c r="O50" s="81">
        <v>2.1578</v>
      </c>
      <c r="P50" s="99"/>
      <c r="Q50" s="96"/>
    </row>
    <row r="51" spans="1:17" s="83" customFormat="1" ht="37.5" customHeight="1" thickBot="1">
      <c r="A51" s="85">
        <v>45</v>
      </c>
      <c r="B51" s="124" t="s">
        <v>44</v>
      </c>
      <c r="C51" s="81" t="s">
        <v>90</v>
      </c>
      <c r="D51" s="81">
        <v>13</v>
      </c>
      <c r="E51" s="81">
        <v>11.6439</v>
      </c>
      <c r="F51" s="81"/>
      <c r="G51" s="81"/>
      <c r="H51" s="125"/>
      <c r="I51" s="125"/>
      <c r="J51" s="81"/>
      <c r="K51" s="81"/>
      <c r="L51" s="81"/>
      <c r="M51" s="81"/>
      <c r="N51" s="81">
        <v>13</v>
      </c>
      <c r="O51" s="81">
        <v>11.6439</v>
      </c>
      <c r="P51" s="99"/>
      <c r="Q51" s="96"/>
    </row>
    <row r="52" spans="1:17" s="83" customFormat="1" ht="37.5" customHeight="1" thickBot="1">
      <c r="A52" s="85">
        <v>46</v>
      </c>
      <c r="B52" s="124" t="s">
        <v>57</v>
      </c>
      <c r="C52" s="81" t="s">
        <v>90</v>
      </c>
      <c r="D52" s="81">
        <v>1</v>
      </c>
      <c r="E52" s="81">
        <v>1.116</v>
      </c>
      <c r="F52" s="81"/>
      <c r="G52" s="81"/>
      <c r="H52" s="125"/>
      <c r="I52" s="125"/>
      <c r="J52" s="81"/>
      <c r="K52" s="81"/>
      <c r="L52" s="81"/>
      <c r="M52" s="81"/>
      <c r="N52" s="81">
        <v>1</v>
      </c>
      <c r="O52" s="81">
        <v>1.116</v>
      </c>
      <c r="P52" s="99"/>
      <c r="Q52" s="96"/>
    </row>
    <row r="53" spans="1:17" s="83" customFormat="1" ht="37.5" customHeight="1" thickBot="1">
      <c r="A53" s="85">
        <v>47</v>
      </c>
      <c r="B53" s="124" t="s">
        <v>92</v>
      </c>
      <c r="C53" s="81" t="s">
        <v>91</v>
      </c>
      <c r="D53" s="81">
        <v>3</v>
      </c>
      <c r="E53" s="81">
        <v>1.33</v>
      </c>
      <c r="F53" s="81"/>
      <c r="G53" s="81"/>
      <c r="H53" s="125"/>
      <c r="I53" s="125"/>
      <c r="J53" s="81"/>
      <c r="K53" s="81"/>
      <c r="L53" s="81"/>
      <c r="M53" s="81"/>
      <c r="N53" s="81">
        <v>3</v>
      </c>
      <c r="O53" s="81">
        <v>1.33</v>
      </c>
      <c r="P53" s="99"/>
      <c r="Q53" s="96"/>
    </row>
    <row r="54" spans="1:16" s="94" customFormat="1" ht="28.5" customHeight="1" thickBot="1">
      <c r="A54" s="179" t="s">
        <v>36</v>
      </c>
      <c r="B54" s="180"/>
      <c r="C54" s="120"/>
      <c r="D54" s="120">
        <f>SUM(D7:D53)</f>
        <v>939</v>
      </c>
      <c r="E54" s="120">
        <f aca="true" t="shared" si="0" ref="E54:O54">SUM(E7:E53)</f>
        <v>344.54859999999985</v>
      </c>
      <c r="F54" s="120">
        <f t="shared" si="0"/>
        <v>0</v>
      </c>
      <c r="G54" s="120">
        <f t="shared" si="0"/>
        <v>0</v>
      </c>
      <c r="H54" s="120">
        <f t="shared" si="0"/>
        <v>0</v>
      </c>
      <c r="I54" s="120">
        <f t="shared" si="0"/>
        <v>0</v>
      </c>
      <c r="J54" s="120">
        <f t="shared" si="0"/>
        <v>0</v>
      </c>
      <c r="K54" s="120">
        <f t="shared" si="0"/>
        <v>0</v>
      </c>
      <c r="L54" s="120">
        <f t="shared" si="0"/>
        <v>0</v>
      </c>
      <c r="M54" s="120">
        <f t="shared" si="0"/>
        <v>0</v>
      </c>
      <c r="N54" s="120">
        <f t="shared" si="0"/>
        <v>939</v>
      </c>
      <c r="O54" s="120">
        <f t="shared" si="0"/>
        <v>344.54859999999985</v>
      </c>
      <c r="P54" s="122"/>
    </row>
  </sheetData>
  <sheetProtection/>
  <mergeCells count="15">
    <mergeCell ref="D4:E4"/>
    <mergeCell ref="F4:G4"/>
    <mergeCell ref="H4:I4"/>
    <mergeCell ref="J4:K4"/>
    <mergeCell ref="L4:M4"/>
    <mergeCell ref="A54:B54"/>
    <mergeCell ref="B1:O1"/>
    <mergeCell ref="A2:P2"/>
    <mergeCell ref="A3:A5"/>
    <mergeCell ref="N4:O4"/>
    <mergeCell ref="B3:B5"/>
    <mergeCell ref="C3:C5"/>
    <mergeCell ref="D3:I3"/>
    <mergeCell ref="J3:O3"/>
    <mergeCell ref="P3:P5"/>
  </mergeCells>
  <printOptions/>
  <pageMargins left="0.1968503937007874" right="0.1968503937007874" top="0.2362204724409449" bottom="0.1968503937007874" header="0.15748031496062992" footer="0.15748031496062992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19"/>
  <sheetViews>
    <sheetView zoomScalePageLayoutView="0" workbookViewId="0" topLeftCell="A4">
      <selection activeCell="C7" sqref="C7"/>
    </sheetView>
  </sheetViews>
  <sheetFormatPr defaultColWidth="9.140625" defaultRowHeight="12.75"/>
  <cols>
    <col min="1" max="1" width="4.421875" style="0" customWidth="1"/>
    <col min="2" max="2" width="20.00390625" style="0" customWidth="1"/>
    <col min="3" max="3" width="11.421875" style="0" customWidth="1"/>
    <col min="9" max="9" width="13.57421875" style="0" customWidth="1"/>
    <col min="16" max="16" width="13.8515625" style="0" customWidth="1"/>
  </cols>
  <sheetData>
    <row r="2" spans="1:22" s="2" customFormat="1" ht="18.75" customHeight="1">
      <c r="A2" s="3"/>
      <c r="B2" s="127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Q2" s="3"/>
      <c r="R2" s="3"/>
      <c r="S2" s="3"/>
      <c r="T2" s="3"/>
      <c r="U2" s="3"/>
      <c r="V2" s="3"/>
    </row>
    <row r="3" spans="1:22" s="2" customFormat="1" ht="52.5" customHeight="1" thickBot="1">
      <c r="A3" s="165" t="s">
        <v>38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V3" s="4"/>
    </row>
    <row r="4" spans="1:17" s="4" customFormat="1" ht="72" customHeight="1">
      <c r="A4" s="151" t="s">
        <v>1</v>
      </c>
      <c r="B4" s="154" t="s">
        <v>23</v>
      </c>
      <c r="C4" s="154" t="s">
        <v>11</v>
      </c>
      <c r="D4" s="193" t="s">
        <v>9</v>
      </c>
      <c r="E4" s="194"/>
      <c r="F4" s="194"/>
      <c r="G4" s="194"/>
      <c r="H4" s="194"/>
      <c r="I4" s="195"/>
      <c r="J4" s="166" t="s">
        <v>10</v>
      </c>
      <c r="K4" s="167"/>
      <c r="L4" s="167"/>
      <c r="M4" s="167"/>
      <c r="N4" s="167"/>
      <c r="O4" s="168"/>
      <c r="P4" s="169" t="s">
        <v>6</v>
      </c>
      <c r="Q4" s="1"/>
    </row>
    <row r="5" spans="1:17" s="4" customFormat="1" ht="142.5" customHeight="1">
      <c r="A5" s="152"/>
      <c r="B5" s="155"/>
      <c r="C5" s="155"/>
      <c r="D5" s="196" t="s">
        <v>12</v>
      </c>
      <c r="E5" s="197"/>
      <c r="F5" s="198" t="s">
        <v>3</v>
      </c>
      <c r="G5" s="199"/>
      <c r="H5" s="177" t="s">
        <v>7</v>
      </c>
      <c r="I5" s="178"/>
      <c r="J5" s="172" t="s">
        <v>4</v>
      </c>
      <c r="K5" s="173"/>
      <c r="L5" s="189" t="s">
        <v>3</v>
      </c>
      <c r="M5" s="190"/>
      <c r="N5" s="177" t="s">
        <v>7</v>
      </c>
      <c r="O5" s="178"/>
      <c r="P5" s="170"/>
      <c r="Q5" s="1"/>
    </row>
    <row r="6" spans="1:17" s="4" customFormat="1" ht="35.25" customHeight="1">
      <c r="A6" s="175"/>
      <c r="B6" s="176"/>
      <c r="C6" s="176"/>
      <c r="D6" s="48" t="s">
        <v>13</v>
      </c>
      <c r="E6" s="47" t="s">
        <v>14</v>
      </c>
      <c r="F6" s="50" t="s">
        <v>13</v>
      </c>
      <c r="G6" s="47" t="s">
        <v>14</v>
      </c>
      <c r="H6" s="21" t="s">
        <v>13</v>
      </c>
      <c r="I6" s="21" t="s">
        <v>14</v>
      </c>
      <c r="J6" s="48" t="s">
        <v>13</v>
      </c>
      <c r="K6" s="47" t="s">
        <v>14</v>
      </c>
      <c r="L6" s="50" t="s">
        <v>13</v>
      </c>
      <c r="M6" s="47" t="s">
        <v>14</v>
      </c>
      <c r="N6" s="21" t="s">
        <v>13</v>
      </c>
      <c r="O6" s="21" t="s">
        <v>14</v>
      </c>
      <c r="P6" s="171"/>
      <c r="Q6" s="1"/>
    </row>
    <row r="7" spans="1:17" s="2" customFormat="1" ht="18.75" customHeight="1" thickBot="1">
      <c r="A7" s="14">
        <v>1</v>
      </c>
      <c r="B7" s="9">
        <v>2</v>
      </c>
      <c r="C7" s="9">
        <v>3</v>
      </c>
      <c r="D7" s="22">
        <v>4</v>
      </c>
      <c r="E7" s="25">
        <v>5</v>
      </c>
      <c r="F7" s="51">
        <v>6</v>
      </c>
      <c r="G7" s="25">
        <v>7</v>
      </c>
      <c r="H7" s="9">
        <v>8</v>
      </c>
      <c r="I7" s="9">
        <v>9</v>
      </c>
      <c r="J7" s="22">
        <v>10</v>
      </c>
      <c r="K7" s="25">
        <v>11</v>
      </c>
      <c r="L7" s="51">
        <v>12</v>
      </c>
      <c r="M7" s="25">
        <v>13</v>
      </c>
      <c r="N7" s="9">
        <v>14</v>
      </c>
      <c r="O7" s="9">
        <v>15</v>
      </c>
      <c r="P7" s="49">
        <v>16</v>
      </c>
      <c r="Q7" s="3"/>
    </row>
    <row r="8" spans="1:17" s="2" customFormat="1" ht="50.25" customHeight="1" thickBot="1">
      <c r="A8" s="6">
        <v>1</v>
      </c>
      <c r="B8" s="5" t="s">
        <v>24</v>
      </c>
      <c r="C8" s="5">
        <v>1</v>
      </c>
      <c r="D8" s="23"/>
      <c r="E8" s="26"/>
      <c r="F8" s="52">
        <v>223</v>
      </c>
      <c r="G8" s="26">
        <v>45.96</v>
      </c>
      <c r="H8" s="5"/>
      <c r="I8" s="5"/>
      <c r="J8" s="23"/>
      <c r="K8" s="26"/>
      <c r="L8" s="52">
        <v>223</v>
      </c>
      <c r="M8" s="26">
        <v>45.96</v>
      </c>
      <c r="N8" s="5"/>
      <c r="O8" s="5"/>
      <c r="P8" s="12"/>
      <c r="Q8" s="3"/>
    </row>
    <row r="9" spans="1:17" s="2" customFormat="1" ht="44.25" customHeight="1" thickBot="1">
      <c r="A9" s="6">
        <v>2</v>
      </c>
      <c r="B9" s="5" t="s">
        <v>25</v>
      </c>
      <c r="C9" s="5">
        <v>1</v>
      </c>
      <c r="D9" s="33">
        <v>24</v>
      </c>
      <c r="E9" s="53">
        <v>9.487</v>
      </c>
      <c r="F9" s="52"/>
      <c r="G9" s="26"/>
      <c r="H9" s="5"/>
      <c r="I9" s="5"/>
      <c r="J9" s="33">
        <v>24</v>
      </c>
      <c r="K9" s="53">
        <v>9.487</v>
      </c>
      <c r="L9" s="52"/>
      <c r="M9" s="26"/>
      <c r="N9" s="5"/>
      <c r="O9" s="5"/>
      <c r="P9" s="13"/>
      <c r="Q9" s="3"/>
    </row>
    <row r="10" spans="1:17" s="2" customFormat="1" ht="37.5" customHeight="1" thickBot="1">
      <c r="A10" s="191" t="s">
        <v>2</v>
      </c>
      <c r="B10" s="192"/>
      <c r="C10" s="54">
        <f aca="true" t="shared" si="0" ref="C10:O10">C8+C9</f>
        <v>2</v>
      </c>
      <c r="D10" s="42">
        <f t="shared" si="0"/>
        <v>24</v>
      </c>
      <c r="E10" s="55">
        <f t="shared" si="0"/>
        <v>9.487</v>
      </c>
      <c r="F10" s="54">
        <f t="shared" si="0"/>
        <v>223</v>
      </c>
      <c r="G10" s="55">
        <f t="shared" si="0"/>
        <v>45.96</v>
      </c>
      <c r="H10" s="54">
        <f t="shared" si="0"/>
        <v>0</v>
      </c>
      <c r="I10" s="54">
        <f t="shared" si="0"/>
        <v>0</v>
      </c>
      <c r="J10" s="42">
        <f t="shared" si="0"/>
        <v>24</v>
      </c>
      <c r="K10" s="55">
        <f t="shared" si="0"/>
        <v>9.487</v>
      </c>
      <c r="L10" s="54">
        <f t="shared" si="0"/>
        <v>223</v>
      </c>
      <c r="M10" s="54">
        <f t="shared" si="0"/>
        <v>45.96</v>
      </c>
      <c r="N10" s="54">
        <f t="shared" si="0"/>
        <v>0</v>
      </c>
      <c r="O10" s="54">
        <f t="shared" si="0"/>
        <v>0</v>
      </c>
      <c r="P10" s="56"/>
      <c r="Q10" s="3"/>
    </row>
    <row r="11" spans="1:17" s="2" customFormat="1" ht="16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3"/>
      <c r="Q11" s="3"/>
    </row>
    <row r="12" spans="1:17" s="2" customFormat="1" ht="16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3"/>
      <c r="Q12" s="3"/>
    </row>
    <row r="13" spans="1:17" s="2" customFormat="1" ht="16.5">
      <c r="A13" s="7"/>
      <c r="B13" s="7"/>
      <c r="C13" s="7"/>
      <c r="D13" s="7"/>
      <c r="E13" s="7"/>
      <c r="F13" s="7"/>
      <c r="G13" s="7"/>
      <c r="H13" s="7"/>
      <c r="I13" s="7"/>
      <c r="J13" s="7"/>
      <c r="K13" s="11"/>
      <c r="L13" s="11"/>
      <c r="M13" s="7"/>
      <c r="N13" s="7"/>
      <c r="O13" s="7"/>
      <c r="P13" s="3"/>
      <c r="Q13" s="3"/>
    </row>
    <row r="14" spans="1:17" s="2" customFormat="1" ht="16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3"/>
      <c r="Q14" s="3"/>
    </row>
    <row r="15" spans="1:17" s="2" customFormat="1" ht="16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3"/>
      <c r="Q15" s="3"/>
    </row>
    <row r="16" spans="1:16" s="2" customFormat="1" ht="16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"/>
    </row>
    <row r="17" spans="1:15" s="2" customFormat="1" ht="16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2" customFormat="1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2" customFormat="1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</sheetData>
  <sheetProtection/>
  <mergeCells count="15">
    <mergeCell ref="D4:I4"/>
    <mergeCell ref="J4:O4"/>
    <mergeCell ref="P4:P6"/>
    <mergeCell ref="D5:E5"/>
    <mergeCell ref="F5:G5"/>
    <mergeCell ref="H5:I5"/>
    <mergeCell ref="J5:K5"/>
    <mergeCell ref="L5:M5"/>
    <mergeCell ref="N5:O5"/>
    <mergeCell ref="A10:B10"/>
    <mergeCell ref="B2:O2"/>
    <mergeCell ref="A3:P3"/>
    <mergeCell ref="A4:A6"/>
    <mergeCell ref="B4:B6"/>
    <mergeCell ref="C4:C6"/>
  </mergeCells>
  <printOptions/>
  <pageMargins left="0.4" right="0.17" top="0.26" bottom="0.25" header="0.17" footer="0.18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20"/>
  <sheetViews>
    <sheetView zoomScale="79" zoomScaleNormal="79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421875" style="0" customWidth="1"/>
    <col min="2" max="2" width="20.00390625" style="0" customWidth="1"/>
    <col min="3" max="3" width="11.421875" style="0" customWidth="1"/>
    <col min="9" max="9" width="13.57421875" style="0" customWidth="1"/>
    <col min="18" max="18" width="13.8515625" style="0" customWidth="1"/>
  </cols>
  <sheetData>
    <row r="2" spans="1:24" s="2" customFormat="1" ht="18.75" customHeight="1">
      <c r="A2" s="3"/>
      <c r="B2" s="127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"/>
      <c r="Q2" s="1"/>
      <c r="S2" s="3"/>
      <c r="T2" s="3"/>
      <c r="U2" s="3"/>
      <c r="V2" s="3"/>
      <c r="W2" s="3"/>
      <c r="X2" s="3"/>
    </row>
    <row r="3" spans="1:24" s="2" customFormat="1" ht="69.75" customHeight="1" thickBot="1">
      <c r="A3" s="174" t="s">
        <v>37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X3" s="4"/>
    </row>
    <row r="4" spans="1:19" s="4" customFormat="1" ht="72" customHeight="1">
      <c r="A4" s="151" t="s">
        <v>1</v>
      </c>
      <c r="B4" s="154" t="s">
        <v>23</v>
      </c>
      <c r="C4" s="154" t="s">
        <v>11</v>
      </c>
      <c r="D4" s="193" t="s">
        <v>9</v>
      </c>
      <c r="E4" s="194"/>
      <c r="F4" s="194"/>
      <c r="G4" s="194"/>
      <c r="H4" s="194"/>
      <c r="I4" s="195"/>
      <c r="J4" s="166" t="s">
        <v>10</v>
      </c>
      <c r="K4" s="167"/>
      <c r="L4" s="167"/>
      <c r="M4" s="167"/>
      <c r="N4" s="167"/>
      <c r="O4" s="168"/>
      <c r="P4" s="201" t="s">
        <v>15</v>
      </c>
      <c r="Q4" s="202"/>
      <c r="R4" s="169" t="s">
        <v>6</v>
      </c>
      <c r="S4" s="1"/>
    </row>
    <row r="5" spans="1:19" s="4" customFormat="1" ht="132" customHeight="1">
      <c r="A5" s="152"/>
      <c r="B5" s="155"/>
      <c r="C5" s="155"/>
      <c r="D5" s="196" t="s">
        <v>12</v>
      </c>
      <c r="E5" s="197"/>
      <c r="F5" s="198" t="s">
        <v>3</v>
      </c>
      <c r="G5" s="199"/>
      <c r="H5" s="177" t="s">
        <v>7</v>
      </c>
      <c r="I5" s="178"/>
      <c r="J5" s="172" t="s">
        <v>4</v>
      </c>
      <c r="K5" s="173"/>
      <c r="L5" s="189" t="s">
        <v>3</v>
      </c>
      <c r="M5" s="190"/>
      <c r="N5" s="177" t="s">
        <v>7</v>
      </c>
      <c r="O5" s="178"/>
      <c r="P5" s="203"/>
      <c r="Q5" s="204"/>
      <c r="R5" s="200"/>
      <c r="S5" s="1"/>
    </row>
    <row r="6" spans="1:19" s="4" customFormat="1" ht="35.25" customHeight="1">
      <c r="A6" s="175"/>
      <c r="B6" s="176"/>
      <c r="C6" s="176"/>
      <c r="D6" s="67" t="s">
        <v>13</v>
      </c>
      <c r="E6" s="66" t="s">
        <v>14</v>
      </c>
      <c r="F6" s="50" t="s">
        <v>13</v>
      </c>
      <c r="G6" s="66" t="s">
        <v>14</v>
      </c>
      <c r="H6" s="21" t="s">
        <v>13</v>
      </c>
      <c r="I6" s="21" t="s">
        <v>14</v>
      </c>
      <c r="J6" s="67" t="s">
        <v>13</v>
      </c>
      <c r="K6" s="66" t="s">
        <v>14</v>
      </c>
      <c r="L6" s="50" t="s">
        <v>13</v>
      </c>
      <c r="M6" s="66" t="s">
        <v>14</v>
      </c>
      <c r="N6" s="21" t="s">
        <v>13</v>
      </c>
      <c r="O6" s="21" t="s">
        <v>14</v>
      </c>
      <c r="P6" s="21" t="s">
        <v>13</v>
      </c>
      <c r="Q6" s="21" t="s">
        <v>14</v>
      </c>
      <c r="R6" s="171"/>
      <c r="S6" s="1"/>
    </row>
    <row r="7" spans="1:19" s="2" customFormat="1" ht="18.75" customHeight="1" thickBot="1">
      <c r="A7" s="14">
        <v>1</v>
      </c>
      <c r="B7" s="9">
        <v>2</v>
      </c>
      <c r="C7" s="9">
        <v>3</v>
      </c>
      <c r="D7" s="22">
        <v>4</v>
      </c>
      <c r="E7" s="25">
        <v>5</v>
      </c>
      <c r="F7" s="51">
        <v>6</v>
      </c>
      <c r="G7" s="25">
        <v>7</v>
      </c>
      <c r="H7" s="9">
        <v>8</v>
      </c>
      <c r="I7" s="9">
        <v>9</v>
      </c>
      <c r="J7" s="22">
        <v>10</v>
      </c>
      <c r="K7" s="25">
        <v>11</v>
      </c>
      <c r="L7" s="51">
        <v>12</v>
      </c>
      <c r="M7" s="25">
        <v>13</v>
      </c>
      <c r="N7" s="9">
        <v>14</v>
      </c>
      <c r="O7" s="9">
        <v>15</v>
      </c>
      <c r="P7" s="63">
        <v>16</v>
      </c>
      <c r="Q7" s="63">
        <v>17</v>
      </c>
      <c r="R7" s="69">
        <v>18</v>
      </c>
      <c r="S7" s="3"/>
    </row>
    <row r="8" spans="1:19" s="2" customFormat="1" ht="50.25" customHeight="1" thickBot="1">
      <c r="A8" s="6">
        <v>1</v>
      </c>
      <c r="B8" s="5" t="s">
        <v>30</v>
      </c>
      <c r="C8" s="5">
        <v>1</v>
      </c>
      <c r="D8" s="5">
        <v>1</v>
      </c>
      <c r="E8" s="68">
        <v>1</v>
      </c>
      <c r="F8" s="5"/>
      <c r="G8" s="26"/>
      <c r="H8" s="5"/>
      <c r="I8" s="5"/>
      <c r="J8" s="23">
        <v>1</v>
      </c>
      <c r="K8" s="26"/>
      <c r="L8" s="52"/>
      <c r="M8" s="26"/>
      <c r="N8" s="5"/>
      <c r="O8" s="5"/>
      <c r="P8" s="64"/>
      <c r="Q8" s="64"/>
      <c r="R8" s="58"/>
      <c r="S8" s="3"/>
    </row>
    <row r="9" spans="1:19" s="2" customFormat="1" ht="44.25" customHeight="1" thickBot="1">
      <c r="A9" s="6">
        <v>2</v>
      </c>
      <c r="B9" s="5" t="s">
        <v>31</v>
      </c>
      <c r="C9" s="5">
        <v>1</v>
      </c>
      <c r="D9" s="10"/>
      <c r="E9" s="53"/>
      <c r="F9" s="5">
        <v>22</v>
      </c>
      <c r="G9" s="26">
        <v>19.8</v>
      </c>
      <c r="H9" s="5"/>
      <c r="I9" s="5"/>
      <c r="J9" s="33"/>
      <c r="K9" s="53"/>
      <c r="L9" s="5">
        <v>22</v>
      </c>
      <c r="M9" s="26"/>
      <c r="N9" s="5"/>
      <c r="O9" s="5"/>
      <c r="P9" s="64"/>
      <c r="Q9" s="64"/>
      <c r="R9" s="70"/>
      <c r="S9" s="3"/>
    </row>
    <row r="10" spans="1:19" s="2" customFormat="1" ht="37.5" customHeight="1" thickBot="1">
      <c r="A10" s="6">
        <v>3</v>
      </c>
      <c r="B10" s="59" t="s">
        <v>32</v>
      </c>
      <c r="C10" s="59">
        <v>1</v>
      </c>
      <c r="D10" s="59"/>
      <c r="E10" s="60"/>
      <c r="F10" s="59">
        <v>26</v>
      </c>
      <c r="G10" s="60">
        <v>21.2</v>
      </c>
      <c r="H10" s="61">
        <f aca="true" t="shared" si="0" ref="H10:O10">H8+H9</f>
        <v>0</v>
      </c>
      <c r="I10" s="61">
        <f t="shared" si="0"/>
        <v>0</v>
      </c>
      <c r="J10" s="62"/>
      <c r="K10" s="60"/>
      <c r="L10" s="59">
        <v>26</v>
      </c>
      <c r="M10" s="61"/>
      <c r="N10" s="61">
        <f t="shared" si="0"/>
        <v>0</v>
      </c>
      <c r="O10" s="61">
        <f t="shared" si="0"/>
        <v>0</v>
      </c>
      <c r="P10" s="65"/>
      <c r="Q10" s="65"/>
      <c r="R10" s="71"/>
      <c r="S10" s="3"/>
    </row>
    <row r="11" spans="1:19" s="2" customFormat="1" ht="37.5" customHeight="1" thickBot="1">
      <c r="A11" s="29"/>
      <c r="B11" s="72" t="s">
        <v>36</v>
      </c>
      <c r="C11" s="72">
        <f aca="true" t="shared" si="1" ref="C11:O11">SUM(C8:C10)</f>
        <v>3</v>
      </c>
      <c r="D11" s="72">
        <f t="shared" si="1"/>
        <v>1</v>
      </c>
      <c r="E11" s="73">
        <f t="shared" si="1"/>
        <v>1</v>
      </c>
      <c r="F11" s="72">
        <f t="shared" si="1"/>
        <v>48</v>
      </c>
      <c r="G11" s="73">
        <f t="shared" si="1"/>
        <v>41</v>
      </c>
      <c r="H11" s="74">
        <f t="shared" si="1"/>
        <v>0</v>
      </c>
      <c r="I11" s="74">
        <f t="shared" si="1"/>
        <v>0</v>
      </c>
      <c r="J11" s="75">
        <f t="shared" si="1"/>
        <v>1</v>
      </c>
      <c r="K11" s="76">
        <f t="shared" si="1"/>
        <v>0</v>
      </c>
      <c r="L11" s="72">
        <f t="shared" si="1"/>
        <v>48</v>
      </c>
      <c r="M11" s="74">
        <f t="shared" si="1"/>
        <v>0</v>
      </c>
      <c r="N11" s="74">
        <f t="shared" si="1"/>
        <v>0</v>
      </c>
      <c r="O11" s="74">
        <f t="shared" si="1"/>
        <v>0</v>
      </c>
      <c r="P11" s="74"/>
      <c r="Q11" s="74"/>
      <c r="R11" s="77"/>
      <c r="S11" s="3"/>
    </row>
    <row r="12" spans="1:19" s="2" customFormat="1" ht="16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3"/>
      <c r="S12" s="3"/>
    </row>
    <row r="13" spans="1:19" s="2" customFormat="1" ht="16.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3"/>
      <c r="S13" s="3"/>
    </row>
    <row r="14" spans="1:19" s="2" customFormat="1" ht="16.5">
      <c r="A14" s="7"/>
      <c r="B14" s="7"/>
      <c r="C14" s="7"/>
      <c r="D14" s="7"/>
      <c r="E14" s="7"/>
      <c r="F14" s="7"/>
      <c r="G14" s="7"/>
      <c r="H14" s="7"/>
      <c r="I14" s="7"/>
      <c r="J14" s="7"/>
      <c r="K14" s="11"/>
      <c r="L14" s="11"/>
      <c r="M14" s="7"/>
      <c r="N14" s="7"/>
      <c r="O14" s="7"/>
      <c r="P14" s="7"/>
      <c r="Q14" s="7"/>
      <c r="R14" s="3"/>
      <c r="S14" s="3"/>
    </row>
    <row r="15" spans="1:19" s="2" customFormat="1" ht="16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3"/>
      <c r="S15" s="3"/>
    </row>
    <row r="16" spans="1:19" s="2" customFormat="1" ht="16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3"/>
      <c r="S16" s="3"/>
    </row>
    <row r="17" spans="1:18" s="2" customFormat="1" ht="16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3"/>
    </row>
    <row r="18" spans="1:17" s="2" customFormat="1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s="2" customFormat="1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s="2" customFormat="1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</sheetData>
  <sheetProtection/>
  <mergeCells count="15">
    <mergeCell ref="A3:R3"/>
    <mergeCell ref="A4:A6"/>
    <mergeCell ref="B4:B6"/>
    <mergeCell ref="C4:C6"/>
    <mergeCell ref="D4:I4"/>
    <mergeCell ref="J4:O4"/>
    <mergeCell ref="R4:R6"/>
    <mergeCell ref="D5:E5"/>
    <mergeCell ref="F5:G5"/>
    <mergeCell ref="H5:I5"/>
    <mergeCell ref="B2:O2"/>
    <mergeCell ref="J5:K5"/>
    <mergeCell ref="L5:M5"/>
    <mergeCell ref="N5:O5"/>
    <mergeCell ref="P4:Q5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Hripsime Babayan</dc:creator>
  <cp:keywords/>
  <dc:description/>
  <cp:lastModifiedBy>user</cp:lastModifiedBy>
  <cp:lastPrinted>2019-02-22T08:31:36Z</cp:lastPrinted>
  <dcterms:created xsi:type="dcterms:W3CDTF">1996-10-14T23:33:28Z</dcterms:created>
  <dcterms:modified xsi:type="dcterms:W3CDTF">2020-01-08T08:25:35Z</dcterms:modified>
  <cp:category/>
  <cp:version/>
  <cp:contentType/>
  <cp:contentStatus/>
</cp:coreProperties>
</file>