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shx" sheetId="1" r:id="rId1"/>
  </sheets>
  <definedNames/>
  <calcPr fullCalcOnLoad="1"/>
</workbook>
</file>

<file path=xl/sharedStrings.xml><?xml version="1.0" encoding="utf-8"?>
<sst xmlns="http://schemas.openxmlformats.org/spreadsheetml/2006/main" count="125" uniqueCount="118">
  <si>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</si>
  <si>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</si>
  <si>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</si>
  <si>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</si>
  <si>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</si>
  <si>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</si>
  <si>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</si>
  <si>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</si>
  <si>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</si>
  <si>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</si>
  <si>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</si>
  <si>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</si>
  <si>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</si>
  <si>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</si>
  <si>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</si>
  <si>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</si>
  <si>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</si>
  <si>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</si>
  <si>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</si>
  <si>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</si>
  <si>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</si>
  <si>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</si>
  <si>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</si>
  <si>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</si>
  <si>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</si>
  <si>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</si>
  <si>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</si>
  <si>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</si>
  <si>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</si>
  <si>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</si>
  <si>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</si>
  <si>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</si>
  <si>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</si>
  <si>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</si>
  <si>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</si>
  <si>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</si>
  <si>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</si>
  <si>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</si>
  <si>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</si>
  <si>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</si>
  <si>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</si>
  <si>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</si>
  <si>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</si>
  <si>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</si>
  <si>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</si>
  <si>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</si>
  <si>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</si>
  <si>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</si>
  <si>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</si>
  <si>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</si>
  <si>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</si>
  <si>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</si>
  <si>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</si>
  <si>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</si>
  <si>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</si>
  <si>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</si>
  <si>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</si>
  <si>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</si>
  <si>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</si>
  <si>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</si>
  <si>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</si>
  <si>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</si>
  <si>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</si>
  <si>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</si>
  <si>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</si>
  <si>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</si>
  <si>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</si>
  <si>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</si>
  <si>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</si>
  <si>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</si>
  <si>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</si>
  <si>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</si>
  <si>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</si>
  <si>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</si>
  <si>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</si>
  <si>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</si>
  <si>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</si>
  <si>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</si>
  <si>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</si>
  <si>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</si>
  <si>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</si>
  <si>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</si>
  <si>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</si>
  <si>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</si>
  <si>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</si>
  <si>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</si>
  <si>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</si>
  <si>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</si>
  <si>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</si>
  <si>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</si>
  <si>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</si>
  <si>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</si>
  <si>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</si>
  <si>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</si>
  <si>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</si>
  <si>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</si>
  <si>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ՏԵՂԵԿԱՏՎՈՒԹՅՈՒՆ</t>
  </si>
  <si>
    <t>Այդ թվում` մանկապարտեզներ</t>
  </si>
  <si>
    <t>հաշվարկ
(5=7+9+11)</t>
  </si>
  <si>
    <t>փաստ
(6=8+10+12)</t>
  </si>
  <si>
    <t>Այգեշատ(էջմ.)</t>
  </si>
  <si>
    <t>հազար դրամ</t>
  </si>
  <si>
    <t>Ընդամենը</t>
  </si>
  <si>
    <t>N</t>
  </si>
  <si>
    <t xml:space="preserve">Համայնքի անվանումը </t>
  </si>
  <si>
    <t>հաշվարկ</t>
  </si>
  <si>
    <t>փաստ</t>
  </si>
  <si>
    <t>Նախորդ տարիների
 պարտքը /31.12.2019թ. դրությամբ/</t>
  </si>
  <si>
    <t xml:space="preserve"> Նախորդ տարիների պարտքի  մարումը
2020թ.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</si>
  <si>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2020թ. սեպտեմբերի«30» -ի  դրությամբ</t>
  </si>
  <si>
    <t xml:space="preserve"> Նախորդ տարիների պարտքի  մնացորդը
30.09.2020թ.
   դրությամբ`     4=2-3</t>
  </si>
  <si>
    <t>Ընդամենը
համայնքապետարանների, ՏԻՄ -երին ենթակա բյուջետային հիմնարկների, ՀՈԱԿ-ների աշխատողների աշխատավարձերը 
2020թ.
սեպտեմբերի «30» -ի    դրությամբ</t>
  </si>
  <si>
    <t xml:space="preserve"> Այդ թվում` համայնքապետարանների աշխատողների  աշխատավարձերը  
 2020թ.
սեպտեմբերի «30» -ի        դրությամբ</t>
  </si>
  <si>
    <t>Այդ թվում` ՏԻՄ-երին ենթակա  բյուջետային հիմնարկների աշխատողների աշխատավարձերը 
  2020թ.
սեպտեմբերի «30» -ի  դրությամբ</t>
  </si>
  <si>
    <t>Այդ թվում` ՀՈԱԿ-ների աշխատողների աշխատավարձերը  2020թ.
սեպտեմբերի «30» -ի      դրությամբ</t>
  </si>
  <si>
    <t>2019թ. ընթացիկ տարվա աշխատավարձի պարտքը
2020թ.
սեպտեմբերի «30» -ի    դրությամբ</t>
  </si>
  <si>
    <t>Ընդամենը աշխատավարձի պարտքը
2020թ.
սեպտեմբերի «30» -ի       դրությամբ        (18=4+15)</t>
  </si>
  <si>
    <t>10764,6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</si>
</sst>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1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34" applyFont="1" applyFill="1" applyBorder="1" applyAlignment="1">
      <alignment horizontal="center" vertical="center"/>
      <protection/>
    </xf>
    <xf numFmtId="215" fontId="2" fillId="32" borderId="11" xfId="34" applyNumberFormat="1" applyFont="1" applyFill="1" applyBorder="1" applyAlignment="1">
      <alignment horizontal="center" vertical="center"/>
      <protection/>
    </xf>
    <xf numFmtId="215" fontId="2" fillId="32" borderId="11" xfId="0" applyNumberFormat="1" applyFont="1" applyFill="1" applyBorder="1" applyAlignment="1">
      <alignment horizontal="center" vertical="center"/>
    </xf>
    <xf numFmtId="215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204" fontId="1" fillId="32" borderId="11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215" fontId="2" fillId="32" borderId="11" xfId="33" applyNumberFormat="1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204" fontId="1" fillId="32" borderId="10" xfId="0" applyNumberFormat="1" applyFont="1" applyFill="1" applyBorder="1" applyAlignment="1">
      <alignment horizontal="center" vertical="center" wrapText="1"/>
    </xf>
    <xf numFmtId="215" fontId="7" fillId="32" borderId="11" xfId="33" applyNumberFormat="1" applyFont="1" applyFill="1" applyBorder="1" applyAlignment="1">
      <alignment horizontal="center" vertical="center"/>
      <protection/>
    </xf>
    <xf numFmtId="215" fontId="7" fillId="32" borderId="11" xfId="0" applyNumberFormat="1" applyFont="1" applyFill="1" applyBorder="1" applyAlignment="1">
      <alignment horizontal="center" vertical="center"/>
    </xf>
    <xf numFmtId="215" fontId="1" fillId="32" borderId="11" xfId="0" applyNumberFormat="1" applyFont="1" applyFill="1" applyBorder="1" applyAlignment="1" applyProtection="1">
      <alignment horizontal="center" vertical="center"/>
      <protection/>
    </xf>
    <xf numFmtId="215" fontId="1" fillId="32" borderId="11" xfId="33" applyNumberFormat="1" applyFont="1" applyFill="1" applyBorder="1" applyAlignment="1">
      <alignment horizontal="center" vertical="center"/>
      <protection/>
    </xf>
    <xf numFmtId="215" fontId="2" fillId="32" borderId="11" xfId="33" applyNumberFormat="1" applyFont="1" applyFill="1" applyBorder="1" applyAlignment="1" applyProtection="1">
      <alignment horizontal="center" vertical="center"/>
      <protection locked="0"/>
    </xf>
    <xf numFmtId="215" fontId="1" fillId="32" borderId="11" xfId="0" applyNumberFormat="1" applyFont="1" applyFill="1" applyBorder="1" applyAlignment="1">
      <alignment horizontal="center" vertical="center"/>
    </xf>
    <xf numFmtId="215" fontId="2" fillId="0" borderId="11" xfId="33" applyNumberFormat="1" applyFont="1" applyFill="1" applyBorder="1" applyAlignment="1">
      <alignment horizontal="center" vertical="center"/>
      <protection/>
    </xf>
    <xf numFmtId="202" fontId="1" fillId="32" borderId="12" xfId="45" applyNumberFormat="1" applyFont="1" applyFill="1" applyBorder="1" applyAlignment="1">
      <alignment vertical="center" wrapText="1"/>
    </xf>
    <xf numFmtId="202" fontId="1" fillId="32" borderId="0" xfId="45" applyNumberFormat="1" applyFont="1" applyFill="1" applyBorder="1" applyAlignment="1">
      <alignment wrapText="1"/>
    </xf>
    <xf numFmtId="202" fontId="1" fillId="32" borderId="0" xfId="45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215" fontId="1" fillId="32" borderId="0" xfId="0" applyNumberFormat="1" applyFont="1" applyFill="1" applyAlignment="1">
      <alignment/>
    </xf>
    <xf numFmtId="0" fontId="2" fillId="0" borderId="11" xfId="0" applyFont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215" fontId="1" fillId="32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02" fontId="1" fillId="33" borderId="12" xfId="45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204" fontId="1" fillId="33" borderId="13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202" fontId="1" fillId="32" borderId="12" xfId="45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8" xfId="0" applyNumberFormat="1" applyFont="1" applyFill="1" applyBorder="1" applyAlignment="1">
      <alignment horizontal="center" vertical="center" wrapText="1"/>
    </xf>
    <xf numFmtId="0" fontId="1" fillId="32" borderId="19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PageLayoutView="0" workbookViewId="0" topLeftCell="A1">
      <pane xSplit="2" ySplit="7" topLeftCell="F10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1" sqref="J111"/>
    </sheetView>
  </sheetViews>
  <sheetFormatPr defaultColWidth="8.796875" defaultRowHeight="15"/>
  <cols>
    <col min="1" max="1" width="4.3984375" style="31" customWidth="1"/>
    <col min="2" max="2" width="19.296875" style="36" customWidth="1"/>
    <col min="3" max="6" width="13.19921875" style="30" customWidth="1"/>
    <col min="7" max="7" width="18.09765625" style="30" customWidth="1"/>
    <col min="8" max="17" width="13.19921875" style="30" customWidth="1"/>
    <col min="18" max="40" width="8.796875" style="30" customWidth="1"/>
    <col min="41" max="16384" width="8.796875" style="31" customWidth="1"/>
  </cols>
  <sheetData>
    <row r="1" spans="1:16" s="2" customFormat="1" ht="17.25">
      <c r="A1" s="45" t="s">
        <v>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5"/>
      <c r="M1" s="5"/>
      <c r="N1" s="5"/>
      <c r="O1" s="5"/>
      <c r="P1" s="5"/>
    </row>
    <row r="2" spans="1:17" s="2" customFormat="1" ht="36.75" customHeight="1">
      <c r="A2" s="43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"/>
      <c r="M2" s="4"/>
      <c r="N2" s="4"/>
      <c r="O2" s="4"/>
      <c r="P2" s="4"/>
      <c r="Q2" s="4"/>
    </row>
    <row r="3" spans="1:17" s="3" customFormat="1" ht="18" customHeight="1">
      <c r="A3" s="27"/>
      <c r="B3" s="37"/>
      <c r="C3" s="27"/>
      <c r="D3" s="27"/>
      <c r="E3" s="27"/>
      <c r="F3" s="27"/>
      <c r="G3" s="27"/>
      <c r="H3" s="27"/>
      <c r="I3" s="27"/>
      <c r="J3" s="44" t="s">
        <v>101</v>
      </c>
      <c r="K3" s="44"/>
      <c r="L3" s="28"/>
      <c r="M3" s="28"/>
      <c r="N3" s="28"/>
      <c r="O3" s="28"/>
      <c r="P3" s="29"/>
      <c r="Q3" s="28"/>
    </row>
    <row r="4" spans="1:17" s="2" customFormat="1" ht="90.75" customHeight="1">
      <c r="A4" s="51" t="s">
        <v>103</v>
      </c>
      <c r="B4" s="50" t="s">
        <v>104</v>
      </c>
      <c r="C4" s="52" t="s">
        <v>107</v>
      </c>
      <c r="D4" s="52" t="s">
        <v>108</v>
      </c>
      <c r="E4" s="52" t="s">
        <v>110</v>
      </c>
      <c r="F4" s="46" t="s">
        <v>111</v>
      </c>
      <c r="G4" s="47"/>
      <c r="H4" s="46" t="s">
        <v>112</v>
      </c>
      <c r="I4" s="47"/>
      <c r="J4" s="46" t="s">
        <v>113</v>
      </c>
      <c r="K4" s="47"/>
      <c r="L4" s="55" t="s">
        <v>114</v>
      </c>
      <c r="M4" s="56"/>
      <c r="N4" s="56"/>
      <c r="O4" s="56"/>
      <c r="P4" s="52" t="s">
        <v>115</v>
      </c>
      <c r="Q4" s="52" t="s">
        <v>116</v>
      </c>
    </row>
    <row r="5" spans="1:17" s="2" customFormat="1" ht="71.25" customHeight="1">
      <c r="A5" s="51"/>
      <c r="B5" s="50"/>
      <c r="C5" s="53"/>
      <c r="D5" s="53"/>
      <c r="E5" s="53"/>
      <c r="F5" s="48"/>
      <c r="G5" s="49"/>
      <c r="H5" s="48"/>
      <c r="I5" s="49"/>
      <c r="J5" s="48"/>
      <c r="K5" s="49"/>
      <c r="L5" s="51" t="s">
        <v>105</v>
      </c>
      <c r="M5" s="51" t="s">
        <v>106</v>
      </c>
      <c r="N5" s="55" t="s">
        <v>97</v>
      </c>
      <c r="O5" s="57"/>
      <c r="P5" s="53"/>
      <c r="Q5" s="53"/>
    </row>
    <row r="6" spans="1:17" s="2" customFormat="1" ht="37.5" customHeight="1">
      <c r="A6" s="51"/>
      <c r="B6" s="50"/>
      <c r="C6" s="54"/>
      <c r="D6" s="54"/>
      <c r="E6" s="54"/>
      <c r="F6" s="9" t="s">
        <v>98</v>
      </c>
      <c r="G6" s="9" t="s">
        <v>99</v>
      </c>
      <c r="H6" s="9" t="s">
        <v>105</v>
      </c>
      <c r="I6" s="9" t="s">
        <v>106</v>
      </c>
      <c r="J6" s="9" t="s">
        <v>105</v>
      </c>
      <c r="K6" s="9" t="s">
        <v>106</v>
      </c>
      <c r="L6" s="51"/>
      <c r="M6" s="51"/>
      <c r="N6" s="9" t="s">
        <v>105</v>
      </c>
      <c r="O6" s="9" t="s">
        <v>106</v>
      </c>
      <c r="P6" s="54"/>
      <c r="Q6" s="54"/>
    </row>
    <row r="7" spans="1:17" s="2" customFormat="1" ht="17.25">
      <c r="A7" s="6"/>
      <c r="B7" s="38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</row>
    <row r="8" spans="1:17" ht="18" customHeight="1">
      <c r="A8" s="10">
        <v>1</v>
      </c>
      <c r="B8" s="39" t="s">
        <v>54</v>
      </c>
      <c r="C8" s="16">
        <v>0</v>
      </c>
      <c r="D8" s="16"/>
      <c r="E8" s="15">
        <f aca="true" t="shared" si="0" ref="E8:E71">C8-D8</f>
        <v>0</v>
      </c>
      <c r="F8" s="11">
        <f>H8+J8+L8</f>
        <v>703844.5</v>
      </c>
      <c r="G8" s="11">
        <f>I8+K8+M8</f>
        <v>703844.5</v>
      </c>
      <c r="H8" s="12">
        <v>118343.7</v>
      </c>
      <c r="I8" s="12">
        <v>118343.7</v>
      </c>
      <c r="J8" s="12">
        <v>222367.1</v>
      </c>
      <c r="K8" s="12">
        <v>222367.1</v>
      </c>
      <c r="L8" s="12">
        <v>363133.7</v>
      </c>
      <c r="M8" s="12">
        <v>363133.7</v>
      </c>
      <c r="N8" s="12">
        <v>167528.2</v>
      </c>
      <c r="O8" s="12">
        <v>167528.2</v>
      </c>
      <c r="P8" s="11">
        <f>F8-G8</f>
        <v>0</v>
      </c>
      <c r="Q8" s="11">
        <f>E8+P8</f>
        <v>0</v>
      </c>
    </row>
    <row r="9" spans="1:19" ht="18" customHeight="1">
      <c r="A9" s="10">
        <v>2</v>
      </c>
      <c r="B9" s="39" t="s">
        <v>55</v>
      </c>
      <c r="C9" s="16">
        <v>0</v>
      </c>
      <c r="D9" s="16"/>
      <c r="E9" s="15">
        <f t="shared" si="0"/>
        <v>0</v>
      </c>
      <c r="F9" s="11">
        <f aca="true" t="shared" si="1" ref="F9:G48">H9+J9+L9</f>
        <v>29560.6</v>
      </c>
      <c r="G9" s="11">
        <f t="shared" si="1"/>
        <v>29560.6</v>
      </c>
      <c r="H9" s="13">
        <v>22357.7</v>
      </c>
      <c r="I9" s="12">
        <v>22357.7</v>
      </c>
      <c r="J9" s="12">
        <v>3676.8</v>
      </c>
      <c r="K9" s="12">
        <v>3676.8</v>
      </c>
      <c r="L9" s="12">
        <v>3526.1</v>
      </c>
      <c r="M9" s="12">
        <v>3526.1</v>
      </c>
      <c r="N9" s="12">
        <v>3526.1</v>
      </c>
      <c r="O9" s="12">
        <v>3526.1</v>
      </c>
      <c r="P9" s="11">
        <f aca="true" t="shared" si="2" ref="P9:P72">F9-G9</f>
        <v>0</v>
      </c>
      <c r="Q9" s="11">
        <f aca="true" t="shared" si="3" ref="Q9:Q72">E9+P9</f>
        <v>0</v>
      </c>
      <c r="S9" s="32"/>
    </row>
    <row r="10" spans="1:17" ht="18" customHeight="1">
      <c r="A10" s="10">
        <v>3</v>
      </c>
      <c r="B10" s="39" t="s">
        <v>56</v>
      </c>
      <c r="C10" s="16">
        <v>0</v>
      </c>
      <c r="D10" s="16"/>
      <c r="E10" s="15">
        <f t="shared" si="0"/>
        <v>0</v>
      </c>
      <c r="F10" s="11">
        <f t="shared" si="1"/>
        <v>15619.5</v>
      </c>
      <c r="G10" s="11">
        <f t="shared" si="1"/>
        <v>15619.5</v>
      </c>
      <c r="H10" s="17">
        <v>14539.8</v>
      </c>
      <c r="I10" s="17">
        <v>14539.8</v>
      </c>
      <c r="J10" s="17">
        <v>1079.7</v>
      </c>
      <c r="K10" s="17">
        <v>1079.7</v>
      </c>
      <c r="L10" s="12"/>
      <c r="M10" s="12"/>
      <c r="N10" s="12"/>
      <c r="O10" s="12"/>
      <c r="P10" s="11">
        <f t="shared" si="2"/>
        <v>0</v>
      </c>
      <c r="Q10" s="11">
        <f t="shared" si="3"/>
        <v>0</v>
      </c>
    </row>
    <row r="11" spans="1:17" ht="18" customHeight="1">
      <c r="A11" s="10">
        <v>4</v>
      </c>
      <c r="B11" s="39" t="s">
        <v>57</v>
      </c>
      <c r="C11" s="16">
        <v>0</v>
      </c>
      <c r="D11" s="16"/>
      <c r="E11" s="15">
        <f t="shared" si="0"/>
        <v>0</v>
      </c>
      <c r="F11" s="11">
        <f t="shared" si="1"/>
        <v>32929.3</v>
      </c>
      <c r="G11" s="11">
        <f t="shared" si="1"/>
        <v>32929.3</v>
      </c>
      <c r="H11" s="19">
        <v>23067.4</v>
      </c>
      <c r="I11" s="19">
        <v>23067.4</v>
      </c>
      <c r="J11" s="19">
        <v>9861.9</v>
      </c>
      <c r="K11" s="19">
        <v>9861.9</v>
      </c>
      <c r="L11" s="12"/>
      <c r="M11" s="12"/>
      <c r="N11" s="12"/>
      <c r="O11" s="12"/>
      <c r="P11" s="11">
        <f t="shared" si="2"/>
        <v>0</v>
      </c>
      <c r="Q11" s="11">
        <f t="shared" si="3"/>
        <v>0</v>
      </c>
    </row>
    <row r="12" spans="1:17" ht="18" customHeight="1">
      <c r="A12" s="10">
        <v>5</v>
      </c>
      <c r="B12" s="39" t="s">
        <v>58</v>
      </c>
      <c r="C12" s="16">
        <v>0</v>
      </c>
      <c r="D12" s="16"/>
      <c r="E12" s="15">
        <f t="shared" si="0"/>
        <v>0</v>
      </c>
      <c r="F12" s="11">
        <f t="shared" si="1"/>
        <v>20874.2</v>
      </c>
      <c r="G12" s="11">
        <f t="shared" si="1"/>
        <v>20874.2</v>
      </c>
      <c r="H12" s="13">
        <v>19178</v>
      </c>
      <c r="I12" s="13">
        <v>19178</v>
      </c>
      <c r="J12" s="12">
        <v>1696.2</v>
      </c>
      <c r="K12" s="12">
        <v>1696.2</v>
      </c>
      <c r="L12" s="12"/>
      <c r="M12" s="12"/>
      <c r="N12" s="12"/>
      <c r="O12" s="12"/>
      <c r="P12" s="11">
        <f t="shared" si="2"/>
        <v>0</v>
      </c>
      <c r="Q12" s="11">
        <f t="shared" si="3"/>
        <v>0</v>
      </c>
    </row>
    <row r="13" spans="1:17" ht="18" customHeight="1">
      <c r="A13" s="10">
        <v>6</v>
      </c>
      <c r="B13" s="39" t="s">
        <v>59</v>
      </c>
      <c r="C13" s="16">
        <v>0</v>
      </c>
      <c r="D13" s="16"/>
      <c r="E13" s="15">
        <f t="shared" si="0"/>
        <v>0</v>
      </c>
      <c r="F13" s="11">
        <f t="shared" si="1"/>
        <v>21442.3</v>
      </c>
      <c r="G13" s="11">
        <f t="shared" si="1"/>
        <v>21442.3</v>
      </c>
      <c r="H13" s="13">
        <v>9153.1</v>
      </c>
      <c r="I13" s="12">
        <v>9153.1</v>
      </c>
      <c r="J13" s="12">
        <v>406.4</v>
      </c>
      <c r="K13" s="12">
        <v>406.4</v>
      </c>
      <c r="L13" s="12">
        <v>11882.8</v>
      </c>
      <c r="M13" s="12">
        <v>11882.8</v>
      </c>
      <c r="N13" s="12">
        <v>8926.7</v>
      </c>
      <c r="O13" s="12">
        <v>8926.7</v>
      </c>
      <c r="P13" s="11">
        <f t="shared" si="2"/>
        <v>0</v>
      </c>
      <c r="Q13" s="11">
        <f t="shared" si="3"/>
        <v>0</v>
      </c>
    </row>
    <row r="14" spans="1:17" ht="18" customHeight="1">
      <c r="A14" s="10">
        <v>7</v>
      </c>
      <c r="B14" s="39" t="s">
        <v>100</v>
      </c>
      <c r="C14" s="16">
        <v>0</v>
      </c>
      <c r="D14" s="16"/>
      <c r="E14" s="15">
        <f t="shared" si="0"/>
        <v>0</v>
      </c>
      <c r="F14" s="11">
        <f t="shared" si="1"/>
        <v>22649.7</v>
      </c>
      <c r="G14" s="11">
        <f t="shared" si="1"/>
        <v>22649.7</v>
      </c>
      <c r="H14" s="13">
        <v>18895.3</v>
      </c>
      <c r="I14" s="13">
        <v>18895.3</v>
      </c>
      <c r="J14" s="12">
        <v>3754.4</v>
      </c>
      <c r="K14" s="12">
        <v>3754.4</v>
      </c>
      <c r="L14" s="12"/>
      <c r="M14" s="12"/>
      <c r="N14" s="12"/>
      <c r="O14" s="12"/>
      <c r="P14" s="11">
        <f t="shared" si="2"/>
        <v>0</v>
      </c>
      <c r="Q14" s="11">
        <f t="shared" si="3"/>
        <v>0</v>
      </c>
    </row>
    <row r="15" spans="1:17" ht="18" customHeight="1">
      <c r="A15" s="10">
        <v>8</v>
      </c>
      <c r="B15" s="39" t="s">
        <v>60</v>
      </c>
      <c r="C15" s="16">
        <v>0</v>
      </c>
      <c r="D15" s="16"/>
      <c r="E15" s="15">
        <f t="shared" si="0"/>
        <v>0</v>
      </c>
      <c r="F15" s="11">
        <f t="shared" si="1"/>
        <v>21408.699999999997</v>
      </c>
      <c r="G15" s="11">
        <f t="shared" si="1"/>
        <v>21408.699999999997</v>
      </c>
      <c r="H15" s="17">
        <v>12527.3</v>
      </c>
      <c r="I15" s="17">
        <v>12527.3</v>
      </c>
      <c r="J15" s="17">
        <v>427.5</v>
      </c>
      <c r="K15" s="17">
        <v>427.5</v>
      </c>
      <c r="L15" s="12">
        <v>8453.9</v>
      </c>
      <c r="M15" s="12">
        <v>8453.9</v>
      </c>
      <c r="N15" s="12">
        <v>2092.5</v>
      </c>
      <c r="O15" s="12">
        <v>2092.5</v>
      </c>
      <c r="P15" s="11">
        <f t="shared" si="2"/>
        <v>0</v>
      </c>
      <c r="Q15" s="11">
        <f t="shared" si="3"/>
        <v>0</v>
      </c>
    </row>
    <row r="16" spans="1:17" ht="18" customHeight="1">
      <c r="A16" s="10">
        <v>9</v>
      </c>
      <c r="B16" s="39" t="s">
        <v>61</v>
      </c>
      <c r="C16" s="16">
        <v>0</v>
      </c>
      <c r="D16" s="16"/>
      <c r="E16" s="15">
        <f t="shared" si="0"/>
        <v>0</v>
      </c>
      <c r="F16" s="11">
        <f t="shared" si="1"/>
        <v>28875.199999999997</v>
      </c>
      <c r="G16" s="11">
        <f t="shared" si="1"/>
        <v>28875.199999999997</v>
      </c>
      <c r="H16" s="13">
        <v>16689.7</v>
      </c>
      <c r="I16" s="12">
        <v>16689.7</v>
      </c>
      <c r="J16" s="12">
        <v>4086.1</v>
      </c>
      <c r="K16" s="12">
        <v>4086.1</v>
      </c>
      <c r="L16" s="12">
        <v>8099.4</v>
      </c>
      <c r="M16" s="12">
        <v>8099.4</v>
      </c>
      <c r="N16" s="12">
        <v>8099.4</v>
      </c>
      <c r="O16" s="12">
        <v>8099.4</v>
      </c>
      <c r="P16" s="11">
        <f t="shared" si="2"/>
        <v>0</v>
      </c>
      <c r="Q16" s="11">
        <f t="shared" si="3"/>
        <v>0</v>
      </c>
    </row>
    <row r="17" spans="1:40" ht="18" customHeight="1">
      <c r="A17" s="10">
        <v>10</v>
      </c>
      <c r="B17" s="39" t="s">
        <v>62</v>
      </c>
      <c r="C17" s="16">
        <v>0</v>
      </c>
      <c r="D17" s="16"/>
      <c r="E17" s="15">
        <f t="shared" si="0"/>
        <v>0</v>
      </c>
      <c r="F17" s="11">
        <f t="shared" si="1"/>
        <v>25896.800000000003</v>
      </c>
      <c r="G17" s="11">
        <f t="shared" si="1"/>
        <v>25896.800000000003</v>
      </c>
      <c r="H17" s="17">
        <v>13986.6</v>
      </c>
      <c r="I17" s="17">
        <v>13986.6</v>
      </c>
      <c r="J17" s="17">
        <v>3794.6</v>
      </c>
      <c r="K17" s="17">
        <v>3794.6</v>
      </c>
      <c r="L17" s="12">
        <v>8115.6</v>
      </c>
      <c r="M17" s="12">
        <v>8115.6</v>
      </c>
      <c r="N17" s="12">
        <v>8115.6</v>
      </c>
      <c r="O17" s="12">
        <v>8115.6</v>
      </c>
      <c r="P17" s="11">
        <f t="shared" si="2"/>
        <v>0</v>
      </c>
      <c r="Q17" s="11">
        <f t="shared" si="3"/>
        <v>0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</row>
    <row r="18" spans="1:40" ht="18" customHeight="1">
      <c r="A18" s="10">
        <v>11</v>
      </c>
      <c r="B18" s="39" t="s">
        <v>63</v>
      </c>
      <c r="C18" s="16">
        <v>0</v>
      </c>
      <c r="D18" s="16"/>
      <c r="E18" s="15">
        <f t="shared" si="0"/>
        <v>0</v>
      </c>
      <c r="F18" s="11">
        <f t="shared" si="1"/>
        <v>17634.3</v>
      </c>
      <c r="G18" s="11">
        <f t="shared" si="1"/>
        <v>17634.3</v>
      </c>
      <c r="H18" s="17">
        <v>13908.4</v>
      </c>
      <c r="I18" s="17">
        <v>13908.4</v>
      </c>
      <c r="J18" s="17">
        <v>3725.9</v>
      </c>
      <c r="K18" s="17">
        <v>3725.9</v>
      </c>
      <c r="L18" s="12"/>
      <c r="M18" s="12"/>
      <c r="N18" s="12"/>
      <c r="O18" s="12"/>
      <c r="P18" s="11">
        <f t="shared" si="2"/>
        <v>0</v>
      </c>
      <c r="Q18" s="11">
        <f t="shared" si="3"/>
        <v>0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1:40" ht="18" customHeight="1">
      <c r="A19" s="10">
        <v>12</v>
      </c>
      <c r="B19" s="39" t="s">
        <v>64</v>
      </c>
      <c r="C19" s="16">
        <v>0</v>
      </c>
      <c r="D19" s="16"/>
      <c r="E19" s="15">
        <f t="shared" si="0"/>
        <v>0</v>
      </c>
      <c r="F19" s="11">
        <f t="shared" si="1"/>
        <v>44483</v>
      </c>
      <c r="G19" s="11">
        <f t="shared" si="1"/>
        <v>44483</v>
      </c>
      <c r="H19" s="17">
        <v>16875.1</v>
      </c>
      <c r="I19" s="17">
        <v>16875.1</v>
      </c>
      <c r="J19" s="17">
        <v>7876.5</v>
      </c>
      <c r="K19" s="17">
        <v>7876.5</v>
      </c>
      <c r="L19" s="12">
        <v>19731.4</v>
      </c>
      <c r="M19" s="12">
        <v>19731.4</v>
      </c>
      <c r="N19" s="12">
        <v>9968.5</v>
      </c>
      <c r="O19" s="12">
        <v>9968.5</v>
      </c>
      <c r="P19" s="11">
        <f t="shared" si="2"/>
        <v>0</v>
      </c>
      <c r="Q19" s="11">
        <f t="shared" si="3"/>
        <v>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</row>
    <row r="20" spans="1:40" ht="18" customHeight="1">
      <c r="A20" s="10">
        <v>13</v>
      </c>
      <c r="B20" s="39" t="s">
        <v>65</v>
      </c>
      <c r="C20" s="16">
        <v>0</v>
      </c>
      <c r="D20" s="16"/>
      <c r="E20" s="15">
        <f t="shared" si="0"/>
        <v>0</v>
      </c>
      <c r="F20" s="11">
        <f t="shared" si="1"/>
        <v>27814.3</v>
      </c>
      <c r="G20" s="11">
        <f t="shared" si="1"/>
        <v>27814.3</v>
      </c>
      <c r="H20" s="13">
        <v>18539.3</v>
      </c>
      <c r="I20" s="12">
        <v>18539.3</v>
      </c>
      <c r="J20" s="12"/>
      <c r="K20" s="12"/>
      <c r="L20" s="12">
        <v>9275</v>
      </c>
      <c r="M20" s="12">
        <v>9275</v>
      </c>
      <c r="N20" s="12">
        <v>9275</v>
      </c>
      <c r="O20" s="12">
        <v>9275</v>
      </c>
      <c r="P20" s="11">
        <f t="shared" si="2"/>
        <v>0</v>
      </c>
      <c r="Q20" s="11">
        <f t="shared" si="3"/>
        <v>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8" customHeight="1">
      <c r="A21" s="10">
        <v>14</v>
      </c>
      <c r="B21" s="39" t="s">
        <v>66</v>
      </c>
      <c r="C21" s="16">
        <v>0</v>
      </c>
      <c r="D21" s="16"/>
      <c r="E21" s="15">
        <f t="shared" si="0"/>
        <v>0</v>
      </c>
      <c r="F21" s="11">
        <f t="shared" si="1"/>
        <v>15473.4</v>
      </c>
      <c r="G21" s="11">
        <f t="shared" si="1"/>
        <v>15473.4</v>
      </c>
      <c r="H21" s="17">
        <v>12386.8</v>
      </c>
      <c r="I21" s="17">
        <v>12386.8</v>
      </c>
      <c r="J21" s="17">
        <v>3086.6</v>
      </c>
      <c r="K21" s="17">
        <v>3086.6</v>
      </c>
      <c r="L21" s="12"/>
      <c r="M21" s="12"/>
      <c r="N21" s="12"/>
      <c r="O21" s="12"/>
      <c r="P21" s="11">
        <f t="shared" si="2"/>
        <v>0</v>
      </c>
      <c r="Q21" s="11">
        <f t="shared" si="3"/>
        <v>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0" ht="18" customHeight="1">
      <c r="A22" s="10">
        <v>15</v>
      </c>
      <c r="B22" s="39" t="s">
        <v>67</v>
      </c>
      <c r="C22" s="16">
        <v>0</v>
      </c>
      <c r="D22" s="16"/>
      <c r="E22" s="15">
        <f t="shared" si="0"/>
        <v>0</v>
      </c>
      <c r="F22" s="11">
        <f t="shared" si="1"/>
        <v>18985.999999999996</v>
      </c>
      <c r="G22" s="11">
        <f t="shared" si="1"/>
        <v>18869.3</v>
      </c>
      <c r="H22" s="33">
        <v>16755.3</v>
      </c>
      <c r="I22" s="33">
        <v>16755.3</v>
      </c>
      <c r="J22" s="33">
        <v>1050.1</v>
      </c>
      <c r="K22" s="33">
        <v>933.4</v>
      </c>
      <c r="L22" s="33">
        <v>1180.6</v>
      </c>
      <c r="M22" s="33">
        <v>1180.6</v>
      </c>
      <c r="N22" s="33">
        <v>1180.6</v>
      </c>
      <c r="O22" s="33">
        <v>1180.6</v>
      </c>
      <c r="P22" s="11">
        <f t="shared" si="2"/>
        <v>116.69999999999709</v>
      </c>
      <c r="Q22" s="11">
        <f t="shared" si="3"/>
        <v>116.69999999999709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1:40" ht="18" customHeight="1">
      <c r="A23" s="10">
        <v>16</v>
      </c>
      <c r="B23" s="39" t="s">
        <v>68</v>
      </c>
      <c r="C23" s="16">
        <v>0</v>
      </c>
      <c r="D23" s="16"/>
      <c r="E23" s="15">
        <f t="shared" si="0"/>
        <v>0</v>
      </c>
      <c r="F23" s="11">
        <f t="shared" si="1"/>
        <v>29659</v>
      </c>
      <c r="G23" s="11">
        <f t="shared" si="1"/>
        <v>27097.9</v>
      </c>
      <c r="H23" s="20">
        <v>14384.5</v>
      </c>
      <c r="I23" s="20">
        <v>13218.3</v>
      </c>
      <c r="J23" s="20">
        <v>416.8</v>
      </c>
      <c r="K23" s="20">
        <v>370.5</v>
      </c>
      <c r="L23" s="21">
        <v>14857.7</v>
      </c>
      <c r="M23" s="21">
        <v>13509.1</v>
      </c>
      <c r="N23" s="21">
        <v>0</v>
      </c>
      <c r="O23" s="21">
        <v>0</v>
      </c>
      <c r="P23" s="11">
        <f t="shared" si="2"/>
        <v>2561.0999999999985</v>
      </c>
      <c r="Q23" s="11">
        <f>E23+P23</f>
        <v>2561.0999999999985</v>
      </c>
      <c r="R23" s="34"/>
      <c r="S23" s="34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8" customHeight="1">
      <c r="A24" s="10">
        <v>17</v>
      </c>
      <c r="B24" s="39" t="s">
        <v>69</v>
      </c>
      <c r="C24" s="16">
        <v>0</v>
      </c>
      <c r="D24" s="16"/>
      <c r="E24" s="15">
        <f t="shared" si="0"/>
        <v>0</v>
      </c>
      <c r="F24" s="11">
        <f t="shared" si="1"/>
        <v>19249.199999999997</v>
      </c>
      <c r="G24" s="11">
        <f t="shared" si="1"/>
        <v>19249.199999999997</v>
      </c>
      <c r="H24" s="13">
        <v>15143.9</v>
      </c>
      <c r="I24" s="13">
        <v>15143.9</v>
      </c>
      <c r="J24" s="12">
        <v>422.8</v>
      </c>
      <c r="K24" s="12">
        <v>422.8</v>
      </c>
      <c r="L24" s="12">
        <v>3682.5</v>
      </c>
      <c r="M24" s="12">
        <v>3682.5</v>
      </c>
      <c r="N24" s="12">
        <v>3682.5</v>
      </c>
      <c r="O24" s="12">
        <v>3682.5</v>
      </c>
      <c r="P24" s="11">
        <f t="shared" si="2"/>
        <v>0</v>
      </c>
      <c r="Q24" s="11">
        <f t="shared" si="3"/>
        <v>0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ht="18" customHeight="1">
      <c r="A25" s="10">
        <v>18</v>
      </c>
      <c r="B25" s="39" t="s">
        <v>70</v>
      </c>
      <c r="C25" s="16">
        <v>0</v>
      </c>
      <c r="D25" s="16"/>
      <c r="E25" s="15">
        <f t="shared" si="0"/>
        <v>0</v>
      </c>
      <c r="F25" s="11">
        <f t="shared" si="1"/>
        <v>13275.4</v>
      </c>
      <c r="G25" s="11">
        <f t="shared" si="1"/>
        <v>13275.4</v>
      </c>
      <c r="H25" s="13">
        <v>10384.4</v>
      </c>
      <c r="I25" s="13">
        <v>10384.4</v>
      </c>
      <c r="J25" s="12">
        <v>2891</v>
      </c>
      <c r="K25" s="12">
        <v>2891</v>
      </c>
      <c r="L25" s="12"/>
      <c r="M25" s="12"/>
      <c r="N25" s="12"/>
      <c r="O25" s="12"/>
      <c r="P25" s="11">
        <f t="shared" si="2"/>
        <v>0</v>
      </c>
      <c r="Q25" s="11">
        <f t="shared" si="3"/>
        <v>0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</row>
    <row r="26" spans="1:40" ht="18" customHeight="1">
      <c r="A26" s="10">
        <v>19</v>
      </c>
      <c r="B26" s="39" t="s">
        <v>71</v>
      </c>
      <c r="C26" s="16">
        <v>0</v>
      </c>
      <c r="D26" s="16"/>
      <c r="E26" s="15">
        <f t="shared" si="0"/>
        <v>0</v>
      </c>
      <c r="F26" s="11">
        <f t="shared" si="1"/>
        <v>12884.2</v>
      </c>
      <c r="G26" s="11">
        <f t="shared" si="1"/>
        <v>12884.2</v>
      </c>
      <c r="H26" s="13">
        <v>10325.9</v>
      </c>
      <c r="I26" s="13">
        <v>10325.9</v>
      </c>
      <c r="J26" s="12">
        <v>2558.3</v>
      </c>
      <c r="K26" s="12">
        <v>2558.3</v>
      </c>
      <c r="L26" s="12"/>
      <c r="M26" s="12"/>
      <c r="N26" s="12"/>
      <c r="O26" s="12"/>
      <c r="P26" s="11">
        <f>F26-G26</f>
        <v>0</v>
      </c>
      <c r="Q26" s="11">
        <f t="shared" si="3"/>
        <v>0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8" customHeight="1">
      <c r="A27" s="10">
        <v>20</v>
      </c>
      <c r="B27" s="39" t="s">
        <v>72</v>
      </c>
      <c r="C27" s="16">
        <v>0</v>
      </c>
      <c r="D27" s="16"/>
      <c r="E27" s="15">
        <f t="shared" si="0"/>
        <v>0</v>
      </c>
      <c r="F27" s="11">
        <f t="shared" si="1"/>
        <v>7190.5</v>
      </c>
      <c r="G27" s="11">
        <f t="shared" si="1"/>
        <v>7190.5</v>
      </c>
      <c r="H27" s="13">
        <v>7190.5</v>
      </c>
      <c r="I27" s="13">
        <v>7190.5</v>
      </c>
      <c r="J27" s="12">
        <v>0</v>
      </c>
      <c r="K27" s="12">
        <v>0</v>
      </c>
      <c r="L27" s="12"/>
      <c r="M27" s="12"/>
      <c r="N27" s="12"/>
      <c r="O27" s="12"/>
      <c r="P27" s="11">
        <f t="shared" si="2"/>
        <v>0</v>
      </c>
      <c r="Q27" s="11">
        <f t="shared" si="3"/>
        <v>0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</row>
    <row r="28" spans="1:40" ht="18" customHeight="1">
      <c r="A28" s="10">
        <v>21</v>
      </c>
      <c r="B28" s="39" t="s">
        <v>73</v>
      </c>
      <c r="C28" s="16">
        <v>0</v>
      </c>
      <c r="D28" s="16"/>
      <c r="E28" s="15">
        <f t="shared" si="0"/>
        <v>0</v>
      </c>
      <c r="F28" s="11">
        <f t="shared" si="1"/>
        <v>10282.199999999999</v>
      </c>
      <c r="G28" s="11">
        <f t="shared" si="1"/>
        <v>10282.199999999999</v>
      </c>
      <c r="H28" s="17">
        <v>9045.3</v>
      </c>
      <c r="I28" s="17">
        <v>9045.3</v>
      </c>
      <c r="J28" s="17">
        <v>1236.9</v>
      </c>
      <c r="K28" s="17">
        <v>1236.9</v>
      </c>
      <c r="L28" s="12"/>
      <c r="M28" s="12"/>
      <c r="N28" s="12"/>
      <c r="O28" s="12"/>
      <c r="P28" s="11">
        <f t="shared" si="2"/>
        <v>0</v>
      </c>
      <c r="Q28" s="11">
        <f t="shared" si="3"/>
        <v>0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8" customHeight="1">
      <c r="A29" s="10">
        <v>22</v>
      </c>
      <c r="B29" s="39" t="s">
        <v>74</v>
      </c>
      <c r="C29" s="16">
        <v>0</v>
      </c>
      <c r="D29" s="16"/>
      <c r="E29" s="15">
        <f t="shared" si="0"/>
        <v>0</v>
      </c>
      <c r="F29" s="11">
        <f t="shared" si="1"/>
        <v>27666.5</v>
      </c>
      <c r="G29" s="11">
        <f t="shared" si="1"/>
        <v>27666.5</v>
      </c>
      <c r="H29" s="13">
        <v>15682.3</v>
      </c>
      <c r="I29" s="12">
        <v>15682.3</v>
      </c>
      <c r="J29" s="12">
        <v>5664.5</v>
      </c>
      <c r="K29" s="12">
        <v>5664.5</v>
      </c>
      <c r="L29" s="12">
        <v>6319.7</v>
      </c>
      <c r="M29" s="12">
        <v>6319.7</v>
      </c>
      <c r="N29" s="12">
        <v>6319.7</v>
      </c>
      <c r="O29" s="12">
        <v>6319.7</v>
      </c>
      <c r="P29" s="11">
        <f t="shared" si="2"/>
        <v>0</v>
      </c>
      <c r="Q29" s="11">
        <f t="shared" si="3"/>
        <v>0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8" customHeight="1">
      <c r="A30" s="10">
        <v>23</v>
      </c>
      <c r="B30" s="39" t="s">
        <v>75</v>
      </c>
      <c r="C30" s="16">
        <v>0</v>
      </c>
      <c r="D30" s="16"/>
      <c r="E30" s="15">
        <f t="shared" si="0"/>
        <v>0</v>
      </c>
      <c r="F30" s="11">
        <f t="shared" si="1"/>
        <v>21865.6</v>
      </c>
      <c r="G30" s="11">
        <f t="shared" si="1"/>
        <v>21865.6</v>
      </c>
      <c r="H30" s="13">
        <v>14657.4</v>
      </c>
      <c r="I30" s="13">
        <v>14657.4</v>
      </c>
      <c r="J30" s="12">
        <v>7208.2</v>
      </c>
      <c r="K30" s="12">
        <v>7208.2</v>
      </c>
      <c r="L30" s="12"/>
      <c r="M30" s="12"/>
      <c r="N30" s="12"/>
      <c r="O30" s="12"/>
      <c r="P30" s="11">
        <f t="shared" si="2"/>
        <v>0</v>
      </c>
      <c r="Q30" s="11">
        <f t="shared" si="3"/>
        <v>0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8" customHeight="1">
      <c r="A31" s="10">
        <v>24</v>
      </c>
      <c r="B31" s="39" t="s">
        <v>76</v>
      </c>
      <c r="C31" s="16">
        <v>0</v>
      </c>
      <c r="D31" s="16"/>
      <c r="E31" s="15">
        <f t="shared" si="0"/>
        <v>0</v>
      </c>
      <c r="F31" s="11">
        <f t="shared" si="1"/>
        <v>11921.1</v>
      </c>
      <c r="G31" s="11">
        <f t="shared" si="1"/>
        <v>11921.1</v>
      </c>
      <c r="H31" s="17">
        <v>11921.1</v>
      </c>
      <c r="I31" s="17">
        <v>11921.1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1">
        <f t="shared" si="2"/>
        <v>0</v>
      </c>
      <c r="Q31" s="11">
        <f t="shared" si="3"/>
        <v>0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8" customHeight="1">
      <c r="A32" s="10">
        <v>25</v>
      </c>
      <c r="B32" s="39" t="s">
        <v>77</v>
      </c>
      <c r="C32" s="16">
        <v>0</v>
      </c>
      <c r="D32" s="16"/>
      <c r="E32" s="15">
        <f t="shared" si="0"/>
        <v>0</v>
      </c>
      <c r="F32" s="11">
        <f t="shared" si="1"/>
        <v>12923</v>
      </c>
      <c r="G32" s="11">
        <f t="shared" si="1"/>
        <v>12923</v>
      </c>
      <c r="H32" s="17">
        <v>9724.6</v>
      </c>
      <c r="I32" s="17">
        <v>9724.6</v>
      </c>
      <c r="J32" s="17">
        <v>3198.4</v>
      </c>
      <c r="K32" s="17">
        <v>3198.4</v>
      </c>
      <c r="L32" s="12"/>
      <c r="M32" s="12"/>
      <c r="N32" s="12"/>
      <c r="O32" s="12"/>
      <c r="P32" s="11">
        <f t="shared" si="2"/>
        <v>0</v>
      </c>
      <c r="Q32" s="11">
        <f t="shared" si="3"/>
        <v>0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8" customHeight="1">
      <c r="A33" s="10">
        <v>26</v>
      </c>
      <c r="B33" s="39" t="s">
        <v>78</v>
      </c>
      <c r="C33" s="16">
        <v>0</v>
      </c>
      <c r="D33" s="16"/>
      <c r="E33" s="15">
        <f t="shared" si="0"/>
        <v>0</v>
      </c>
      <c r="F33" s="11">
        <f t="shared" si="1"/>
        <v>19347.3</v>
      </c>
      <c r="G33" s="11">
        <f t="shared" si="1"/>
        <v>19347.3</v>
      </c>
      <c r="H33" s="17">
        <v>16334</v>
      </c>
      <c r="I33" s="17">
        <v>16334</v>
      </c>
      <c r="J33" s="17">
        <v>3013.3</v>
      </c>
      <c r="K33" s="17">
        <v>3013.3</v>
      </c>
      <c r="L33" s="12"/>
      <c r="M33" s="12"/>
      <c r="N33" s="12"/>
      <c r="O33" s="12"/>
      <c r="P33" s="11">
        <f t="shared" si="2"/>
        <v>0</v>
      </c>
      <c r="Q33" s="11">
        <f t="shared" si="3"/>
        <v>0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:40" ht="18" customHeight="1">
      <c r="A34" s="10">
        <v>27</v>
      </c>
      <c r="B34" s="39" t="s">
        <v>79</v>
      </c>
      <c r="C34" s="16">
        <v>0</v>
      </c>
      <c r="D34" s="16"/>
      <c r="E34" s="15">
        <f t="shared" si="0"/>
        <v>0</v>
      </c>
      <c r="F34" s="11">
        <f t="shared" si="1"/>
        <v>12713.7</v>
      </c>
      <c r="G34" s="11">
        <f t="shared" si="1"/>
        <v>12713.7</v>
      </c>
      <c r="H34" s="13">
        <v>11858.7</v>
      </c>
      <c r="I34" s="13">
        <v>11858.7</v>
      </c>
      <c r="J34" s="12">
        <v>855</v>
      </c>
      <c r="K34" s="12">
        <v>855</v>
      </c>
      <c r="L34" s="12"/>
      <c r="M34" s="12"/>
      <c r="N34" s="12"/>
      <c r="O34" s="12"/>
      <c r="P34" s="11">
        <f t="shared" si="2"/>
        <v>0</v>
      </c>
      <c r="Q34" s="11">
        <f t="shared" si="3"/>
        <v>0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8" customHeight="1">
      <c r="A35" s="10">
        <v>28</v>
      </c>
      <c r="B35" s="39" t="s">
        <v>80</v>
      </c>
      <c r="C35" s="16">
        <v>0</v>
      </c>
      <c r="D35" s="16"/>
      <c r="E35" s="15">
        <f t="shared" si="0"/>
        <v>0</v>
      </c>
      <c r="F35" s="11">
        <f t="shared" si="1"/>
        <v>14667.9</v>
      </c>
      <c r="G35" s="11">
        <f t="shared" si="1"/>
        <v>14667.9</v>
      </c>
      <c r="H35" s="17">
        <v>11538.4</v>
      </c>
      <c r="I35" s="17">
        <v>11538.4</v>
      </c>
      <c r="J35" s="17">
        <v>3129.5</v>
      </c>
      <c r="K35" s="17">
        <v>3129.5</v>
      </c>
      <c r="L35" s="12"/>
      <c r="M35" s="12"/>
      <c r="N35" s="12"/>
      <c r="O35" s="12"/>
      <c r="P35" s="11">
        <f t="shared" si="2"/>
        <v>0</v>
      </c>
      <c r="Q35" s="11">
        <f t="shared" si="3"/>
        <v>0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1:40" ht="18" customHeight="1">
      <c r="A36" s="10">
        <v>29</v>
      </c>
      <c r="B36" s="39" t="s">
        <v>81</v>
      </c>
      <c r="C36" s="16">
        <v>0</v>
      </c>
      <c r="D36" s="16"/>
      <c r="E36" s="15">
        <f t="shared" si="0"/>
        <v>0</v>
      </c>
      <c r="F36" s="11">
        <f t="shared" si="1"/>
        <v>15143.8</v>
      </c>
      <c r="G36" s="11">
        <f t="shared" si="1"/>
        <v>15143.8</v>
      </c>
      <c r="H36" s="13">
        <v>11377.3</v>
      </c>
      <c r="I36" s="13">
        <v>11377.3</v>
      </c>
      <c r="J36" s="12">
        <v>416.8</v>
      </c>
      <c r="K36" s="12">
        <v>416.8</v>
      </c>
      <c r="L36" s="12">
        <v>3349.7</v>
      </c>
      <c r="M36" s="12">
        <v>3349.7</v>
      </c>
      <c r="N36" s="12"/>
      <c r="O36" s="12"/>
      <c r="P36" s="11">
        <f t="shared" si="2"/>
        <v>0</v>
      </c>
      <c r="Q36" s="11">
        <f t="shared" si="3"/>
        <v>0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8" customHeight="1">
      <c r="A37" s="10">
        <v>30</v>
      </c>
      <c r="B37" s="39" t="s">
        <v>82</v>
      </c>
      <c r="C37" s="16">
        <v>0</v>
      </c>
      <c r="D37" s="16"/>
      <c r="E37" s="15">
        <f t="shared" si="0"/>
        <v>0</v>
      </c>
      <c r="F37" s="11">
        <f t="shared" si="1"/>
        <v>46749.7</v>
      </c>
      <c r="G37" s="11">
        <f t="shared" si="1"/>
        <v>46749.7</v>
      </c>
      <c r="H37" s="22">
        <v>15206.1</v>
      </c>
      <c r="I37" s="22">
        <v>15206.1</v>
      </c>
      <c r="J37" s="22">
        <v>6136</v>
      </c>
      <c r="K37" s="22">
        <v>6136</v>
      </c>
      <c r="L37" s="22">
        <v>25407.6</v>
      </c>
      <c r="M37" s="22">
        <v>25407.6</v>
      </c>
      <c r="N37" s="22">
        <v>18010.2</v>
      </c>
      <c r="O37" s="22">
        <v>18010.2</v>
      </c>
      <c r="P37" s="11">
        <f t="shared" si="2"/>
        <v>0</v>
      </c>
      <c r="Q37" s="11">
        <f t="shared" si="3"/>
        <v>0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</row>
    <row r="38" spans="1:40" ht="18" customHeight="1">
      <c r="A38" s="10">
        <v>31</v>
      </c>
      <c r="B38" s="39" t="s">
        <v>83</v>
      </c>
      <c r="C38" s="16">
        <v>0</v>
      </c>
      <c r="D38" s="16"/>
      <c r="E38" s="15">
        <f t="shared" si="0"/>
        <v>0</v>
      </c>
      <c r="F38" s="11">
        <f t="shared" si="1"/>
        <v>16475.3</v>
      </c>
      <c r="G38" s="11">
        <f t="shared" si="1"/>
        <v>16475.3</v>
      </c>
      <c r="H38" s="13">
        <v>15616.9</v>
      </c>
      <c r="I38" s="13">
        <v>15616.9</v>
      </c>
      <c r="J38" s="12">
        <v>858.4</v>
      </c>
      <c r="K38" s="12">
        <v>858.4</v>
      </c>
      <c r="L38" s="12"/>
      <c r="M38" s="12"/>
      <c r="N38" s="12"/>
      <c r="O38" s="12"/>
      <c r="P38" s="11">
        <f t="shared" si="2"/>
        <v>0</v>
      </c>
      <c r="Q38" s="11">
        <f t="shared" si="3"/>
        <v>0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1:40" ht="18" customHeight="1">
      <c r="A39" s="10">
        <v>32</v>
      </c>
      <c r="B39" s="39" t="s">
        <v>84</v>
      </c>
      <c r="C39" s="16">
        <v>0</v>
      </c>
      <c r="D39" s="16"/>
      <c r="E39" s="15">
        <f t="shared" si="0"/>
        <v>0</v>
      </c>
      <c r="F39" s="11">
        <f t="shared" si="1"/>
        <v>20730.1</v>
      </c>
      <c r="G39" s="11">
        <f t="shared" si="1"/>
        <v>20730.1</v>
      </c>
      <c r="H39" s="23">
        <v>11763.1</v>
      </c>
      <c r="I39" s="23">
        <v>11763.1</v>
      </c>
      <c r="J39" s="23"/>
      <c r="K39" s="23"/>
      <c r="L39" s="23">
        <v>8967</v>
      </c>
      <c r="M39" s="23">
        <v>8967</v>
      </c>
      <c r="N39" s="23">
        <v>8967</v>
      </c>
      <c r="O39" s="23">
        <v>8967</v>
      </c>
      <c r="P39" s="11">
        <f t="shared" si="2"/>
        <v>0</v>
      </c>
      <c r="Q39" s="11">
        <f t="shared" si="3"/>
        <v>0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ht="18" customHeight="1">
      <c r="A40" s="10">
        <v>33</v>
      </c>
      <c r="B40" s="39" t="s">
        <v>85</v>
      </c>
      <c r="C40" s="16">
        <v>0</v>
      </c>
      <c r="D40" s="16"/>
      <c r="E40" s="15">
        <f t="shared" si="0"/>
        <v>0</v>
      </c>
      <c r="F40" s="11">
        <f t="shared" si="1"/>
        <v>33054.5</v>
      </c>
      <c r="G40" s="11">
        <f t="shared" si="1"/>
        <v>33004.5</v>
      </c>
      <c r="H40" s="13">
        <v>17375.8</v>
      </c>
      <c r="I40" s="12">
        <v>17375.8</v>
      </c>
      <c r="J40" s="12">
        <v>2919</v>
      </c>
      <c r="K40" s="12">
        <v>2869</v>
      </c>
      <c r="L40" s="12">
        <v>12759.7</v>
      </c>
      <c r="M40" s="12">
        <v>12759.7</v>
      </c>
      <c r="N40" s="12">
        <v>12759.7</v>
      </c>
      <c r="O40" s="12">
        <v>12759.7</v>
      </c>
      <c r="P40" s="11">
        <f t="shared" si="2"/>
        <v>50</v>
      </c>
      <c r="Q40" s="11">
        <f t="shared" si="3"/>
        <v>50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ht="18" customHeight="1">
      <c r="A41" s="10">
        <v>34</v>
      </c>
      <c r="B41" s="39" t="s">
        <v>86</v>
      </c>
      <c r="C41" s="16">
        <v>0</v>
      </c>
      <c r="D41" s="16"/>
      <c r="E41" s="15">
        <f t="shared" si="0"/>
        <v>0</v>
      </c>
      <c r="F41" s="11">
        <f t="shared" si="1"/>
        <v>22527.7</v>
      </c>
      <c r="G41" s="11">
        <f t="shared" si="1"/>
        <v>20645.1</v>
      </c>
      <c r="H41" s="17">
        <v>16340.1</v>
      </c>
      <c r="I41" s="17">
        <v>16340.1</v>
      </c>
      <c r="J41" s="17">
        <v>0</v>
      </c>
      <c r="K41" s="17">
        <v>0</v>
      </c>
      <c r="L41" s="12">
        <v>6187.6</v>
      </c>
      <c r="M41" s="12">
        <v>4305</v>
      </c>
      <c r="N41" s="12"/>
      <c r="O41" s="12"/>
      <c r="P41" s="11">
        <f t="shared" si="2"/>
        <v>1882.6000000000022</v>
      </c>
      <c r="Q41" s="11">
        <f t="shared" si="3"/>
        <v>1882.6000000000022</v>
      </c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ht="18" customHeight="1">
      <c r="A42" s="10">
        <v>35</v>
      </c>
      <c r="B42" s="39" t="s">
        <v>87</v>
      </c>
      <c r="C42" s="16">
        <v>0</v>
      </c>
      <c r="D42" s="16"/>
      <c r="E42" s="15">
        <f t="shared" si="0"/>
        <v>0</v>
      </c>
      <c r="F42" s="11">
        <f t="shared" si="1"/>
        <v>14154.4</v>
      </c>
      <c r="G42" s="11">
        <f t="shared" si="1"/>
        <v>14154.4</v>
      </c>
      <c r="H42" s="13">
        <v>12904</v>
      </c>
      <c r="I42" s="13">
        <v>12904</v>
      </c>
      <c r="J42" s="12">
        <v>1250.4</v>
      </c>
      <c r="K42" s="12">
        <v>1250.4</v>
      </c>
      <c r="L42" s="12"/>
      <c r="M42" s="12"/>
      <c r="N42" s="12"/>
      <c r="O42" s="12"/>
      <c r="P42" s="11">
        <f t="shared" si="2"/>
        <v>0</v>
      </c>
      <c r="Q42" s="11">
        <f t="shared" si="3"/>
        <v>0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ht="18" customHeight="1">
      <c r="A43" s="10">
        <v>36</v>
      </c>
      <c r="B43" s="39" t="s">
        <v>88</v>
      </c>
      <c r="C43" s="16">
        <v>0</v>
      </c>
      <c r="D43" s="16"/>
      <c r="E43" s="15">
        <f t="shared" si="0"/>
        <v>0</v>
      </c>
      <c r="F43" s="11">
        <f t="shared" si="1"/>
        <v>15958</v>
      </c>
      <c r="G43" s="11">
        <f t="shared" si="1"/>
        <v>15958</v>
      </c>
      <c r="H43" s="13">
        <v>14245.5</v>
      </c>
      <c r="I43" s="12">
        <v>14245.5</v>
      </c>
      <c r="J43" s="12">
        <v>1712.5</v>
      </c>
      <c r="K43" s="12">
        <v>1712.5</v>
      </c>
      <c r="L43" s="12"/>
      <c r="M43" s="12"/>
      <c r="N43" s="12"/>
      <c r="O43" s="12"/>
      <c r="P43" s="11">
        <f t="shared" si="2"/>
        <v>0</v>
      </c>
      <c r="Q43" s="11">
        <f t="shared" si="3"/>
        <v>0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8" customHeight="1">
      <c r="A44" s="10">
        <v>37</v>
      </c>
      <c r="B44" s="39" t="s">
        <v>89</v>
      </c>
      <c r="C44" s="16">
        <v>0</v>
      </c>
      <c r="D44" s="16"/>
      <c r="E44" s="15">
        <f t="shared" si="0"/>
        <v>0</v>
      </c>
      <c r="F44" s="11">
        <f t="shared" si="1"/>
        <v>18898.8</v>
      </c>
      <c r="G44" s="11">
        <f t="shared" si="1"/>
        <v>18898.8</v>
      </c>
      <c r="H44" s="13">
        <v>12491.1</v>
      </c>
      <c r="I44" s="12">
        <v>12491.1</v>
      </c>
      <c r="J44" s="12">
        <v>413.9</v>
      </c>
      <c r="K44" s="12">
        <v>413.9</v>
      </c>
      <c r="L44" s="12">
        <v>5993.8</v>
      </c>
      <c r="M44" s="12">
        <v>5993.8</v>
      </c>
      <c r="N44" s="12">
        <v>5993.8</v>
      </c>
      <c r="O44" s="12">
        <v>5993.8</v>
      </c>
      <c r="P44" s="11">
        <f t="shared" si="2"/>
        <v>0</v>
      </c>
      <c r="Q44" s="11">
        <f t="shared" si="3"/>
        <v>0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8" customHeight="1">
      <c r="A45" s="10">
        <v>38</v>
      </c>
      <c r="B45" s="39" t="s">
        <v>90</v>
      </c>
      <c r="C45" s="16">
        <v>575.1999999999971</v>
      </c>
      <c r="D45" s="16"/>
      <c r="E45" s="15">
        <f t="shared" si="0"/>
        <v>575.1999999999971</v>
      </c>
      <c r="F45" s="11">
        <f t="shared" si="1"/>
        <v>24988.6</v>
      </c>
      <c r="G45" s="11">
        <f t="shared" si="1"/>
        <v>24988.6</v>
      </c>
      <c r="H45" s="12">
        <v>14313.6</v>
      </c>
      <c r="I45" s="12">
        <v>14313.6</v>
      </c>
      <c r="J45" s="12">
        <v>1276.7</v>
      </c>
      <c r="K45" s="12">
        <v>1276.7</v>
      </c>
      <c r="L45" s="12">
        <v>9398.3</v>
      </c>
      <c r="M45" s="12">
        <v>9398.3</v>
      </c>
      <c r="N45" s="12">
        <v>9398.3</v>
      </c>
      <c r="O45" s="12">
        <v>9398.3</v>
      </c>
      <c r="P45" s="11">
        <f t="shared" si="2"/>
        <v>0</v>
      </c>
      <c r="Q45" s="11">
        <f t="shared" si="3"/>
        <v>575.1999999999971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8" customHeight="1">
      <c r="A46" s="10">
        <v>39</v>
      </c>
      <c r="B46" s="39" t="s">
        <v>91</v>
      </c>
      <c r="C46" s="16">
        <v>0</v>
      </c>
      <c r="D46" s="16"/>
      <c r="E46" s="15">
        <f t="shared" si="0"/>
        <v>0</v>
      </c>
      <c r="F46" s="11">
        <f t="shared" si="1"/>
        <v>17882.6</v>
      </c>
      <c r="G46" s="11">
        <f t="shared" si="1"/>
        <v>17882.6</v>
      </c>
      <c r="H46" s="24">
        <v>10941.7</v>
      </c>
      <c r="I46" s="24">
        <v>10941.7</v>
      </c>
      <c r="J46" s="17">
        <v>0</v>
      </c>
      <c r="K46" s="17">
        <v>0</v>
      </c>
      <c r="L46" s="17">
        <v>6940.9</v>
      </c>
      <c r="M46" s="17">
        <v>6940.9</v>
      </c>
      <c r="N46" s="17">
        <v>5690.6</v>
      </c>
      <c r="O46" s="17">
        <v>5690.6</v>
      </c>
      <c r="P46" s="11">
        <f t="shared" si="2"/>
        <v>0</v>
      </c>
      <c r="Q46" s="11">
        <f t="shared" si="3"/>
        <v>0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8" customHeight="1">
      <c r="A47" s="10">
        <v>40</v>
      </c>
      <c r="B47" s="39" t="s">
        <v>92</v>
      </c>
      <c r="C47" s="16">
        <v>0</v>
      </c>
      <c r="D47" s="16"/>
      <c r="E47" s="15">
        <f t="shared" si="0"/>
        <v>0</v>
      </c>
      <c r="F47" s="11">
        <f t="shared" si="1"/>
        <v>21979.2</v>
      </c>
      <c r="G47" s="11">
        <f t="shared" si="1"/>
        <v>21512.8</v>
      </c>
      <c r="H47" s="17">
        <v>17854.8</v>
      </c>
      <c r="I47" s="17">
        <v>17854.8</v>
      </c>
      <c r="J47" s="17">
        <v>2053.7</v>
      </c>
      <c r="K47" s="17">
        <v>1821.9</v>
      </c>
      <c r="L47" s="12">
        <v>2070.7</v>
      </c>
      <c r="M47" s="12">
        <v>1836.1</v>
      </c>
      <c r="N47" s="12">
        <v>2070.7</v>
      </c>
      <c r="O47" s="12">
        <v>1836.1</v>
      </c>
      <c r="P47" s="11">
        <f t="shared" si="2"/>
        <v>466.40000000000146</v>
      </c>
      <c r="Q47" s="11">
        <f>E47+P47</f>
        <v>466.40000000000146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ht="18" customHeight="1">
      <c r="A48" s="10">
        <v>41</v>
      </c>
      <c r="B48" s="39" t="s">
        <v>93</v>
      </c>
      <c r="C48" s="16">
        <v>0</v>
      </c>
      <c r="D48" s="16"/>
      <c r="E48" s="15">
        <f t="shared" si="0"/>
        <v>0</v>
      </c>
      <c r="F48" s="11">
        <f t="shared" si="1"/>
        <v>16601.7</v>
      </c>
      <c r="G48" s="11">
        <f t="shared" si="1"/>
        <v>16601.7</v>
      </c>
      <c r="H48" s="13">
        <v>11019</v>
      </c>
      <c r="I48" s="12">
        <v>11019</v>
      </c>
      <c r="J48" s="12">
        <v>5582.7</v>
      </c>
      <c r="K48" s="12">
        <v>5582.7</v>
      </c>
      <c r="L48" s="12"/>
      <c r="M48" s="12"/>
      <c r="N48" s="12"/>
      <c r="O48" s="12"/>
      <c r="P48" s="11">
        <f t="shared" si="2"/>
        <v>0</v>
      </c>
      <c r="Q48" s="11">
        <f t="shared" si="3"/>
        <v>0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49" spans="1:17" ht="18" customHeight="1">
      <c r="A49" s="10">
        <v>42</v>
      </c>
      <c r="B49" s="39" t="s">
        <v>94</v>
      </c>
      <c r="C49" s="16">
        <v>0</v>
      </c>
      <c r="D49" s="16"/>
      <c r="E49" s="15">
        <f t="shared" si="0"/>
        <v>0</v>
      </c>
      <c r="F49" s="11">
        <f aca="true" t="shared" si="4" ref="F49:G64">H49+J49+L49</f>
        <v>140177.543</v>
      </c>
      <c r="G49" s="11">
        <f t="shared" si="4"/>
        <v>140177.543</v>
      </c>
      <c r="H49" s="12">
        <v>42785.345</v>
      </c>
      <c r="I49" s="12">
        <v>42785.345</v>
      </c>
      <c r="J49" s="12">
        <v>19443.158</v>
      </c>
      <c r="K49" s="12">
        <v>19443.158</v>
      </c>
      <c r="L49" s="12">
        <v>77949.04</v>
      </c>
      <c r="M49" s="12">
        <v>77949.04</v>
      </c>
      <c r="N49" s="12">
        <v>35759.154</v>
      </c>
      <c r="O49" s="12">
        <v>35759.154</v>
      </c>
      <c r="P49" s="11">
        <f t="shared" si="2"/>
        <v>0</v>
      </c>
      <c r="Q49" s="11">
        <f t="shared" si="3"/>
        <v>0</v>
      </c>
    </row>
    <row r="50" spans="1:17" ht="18" customHeight="1">
      <c r="A50" s="10">
        <v>43</v>
      </c>
      <c r="B50" s="39" t="s">
        <v>95</v>
      </c>
      <c r="C50" s="16">
        <v>280.2</v>
      </c>
      <c r="D50" s="16">
        <v>280.2</v>
      </c>
      <c r="E50" s="15">
        <f t="shared" si="0"/>
        <v>0</v>
      </c>
      <c r="F50" s="11">
        <f t="shared" si="4"/>
        <v>5618.4</v>
      </c>
      <c r="G50" s="11">
        <f t="shared" si="4"/>
        <v>5618.4</v>
      </c>
      <c r="H50" s="13">
        <v>5618.4</v>
      </c>
      <c r="I50" s="13">
        <v>5618.4</v>
      </c>
      <c r="J50" s="12">
        <v>0</v>
      </c>
      <c r="K50" s="12">
        <v>0</v>
      </c>
      <c r="L50" s="12"/>
      <c r="M50" s="12"/>
      <c r="N50" s="12"/>
      <c r="O50" s="12"/>
      <c r="P50" s="11">
        <f t="shared" si="2"/>
        <v>0</v>
      </c>
      <c r="Q50" s="11">
        <f t="shared" si="3"/>
        <v>0</v>
      </c>
    </row>
    <row r="51" spans="1:17" ht="18" customHeight="1">
      <c r="A51" s="10">
        <v>44</v>
      </c>
      <c r="B51" s="40" t="s">
        <v>0</v>
      </c>
      <c r="C51" s="35">
        <v>0</v>
      </c>
      <c r="D51" s="35"/>
      <c r="E51" s="15">
        <f t="shared" si="0"/>
        <v>0</v>
      </c>
      <c r="F51" s="11">
        <f t="shared" si="4"/>
        <v>494642.1</v>
      </c>
      <c r="G51" s="11">
        <f t="shared" si="4"/>
        <v>494642.1</v>
      </c>
      <c r="H51" s="11">
        <v>84810</v>
      </c>
      <c r="I51" s="11">
        <v>84810</v>
      </c>
      <c r="J51" s="11">
        <v>75601</v>
      </c>
      <c r="K51" s="11">
        <v>75601</v>
      </c>
      <c r="L51" s="12">
        <v>334231.1</v>
      </c>
      <c r="M51" s="12">
        <v>334231.1</v>
      </c>
      <c r="N51" s="12">
        <v>191314.1</v>
      </c>
      <c r="O51" s="12">
        <v>191314.1</v>
      </c>
      <c r="P51" s="11">
        <f t="shared" si="2"/>
        <v>0</v>
      </c>
      <c r="Q51" s="11">
        <f t="shared" si="3"/>
        <v>0</v>
      </c>
    </row>
    <row r="52" spans="1:17" ht="18" customHeight="1">
      <c r="A52" s="10">
        <v>45</v>
      </c>
      <c r="B52" s="40" t="s">
        <v>1</v>
      </c>
      <c r="C52" s="35">
        <v>0</v>
      </c>
      <c r="D52" s="35"/>
      <c r="E52" s="15">
        <f t="shared" si="0"/>
        <v>0</v>
      </c>
      <c r="F52" s="11">
        <f t="shared" si="4"/>
        <v>168698.7</v>
      </c>
      <c r="G52" s="11">
        <f t="shared" si="4"/>
        <v>168698.7</v>
      </c>
      <c r="H52" s="17">
        <v>29128.6</v>
      </c>
      <c r="I52" s="17">
        <v>29128.6</v>
      </c>
      <c r="J52" s="17">
        <v>15125.9</v>
      </c>
      <c r="K52" s="17">
        <v>15125.9</v>
      </c>
      <c r="L52" s="12">
        <v>124444.2</v>
      </c>
      <c r="M52" s="12">
        <v>124444.2</v>
      </c>
      <c r="N52" s="12">
        <v>38596.1</v>
      </c>
      <c r="O52" s="12">
        <v>38596.1</v>
      </c>
      <c r="P52" s="11">
        <f t="shared" si="2"/>
        <v>0</v>
      </c>
      <c r="Q52" s="11">
        <f t="shared" si="3"/>
        <v>0</v>
      </c>
    </row>
    <row r="53" spans="1:17" ht="18" customHeight="1">
      <c r="A53" s="10">
        <v>46</v>
      </c>
      <c r="B53" s="40" t="s">
        <v>2</v>
      </c>
      <c r="C53" s="35">
        <v>639</v>
      </c>
      <c r="D53" s="35"/>
      <c r="E53" s="15">
        <f t="shared" si="0"/>
        <v>639</v>
      </c>
      <c r="F53" s="11">
        <f t="shared" si="4"/>
        <v>10532</v>
      </c>
      <c r="G53" s="11">
        <f t="shared" si="4"/>
        <v>10201.5</v>
      </c>
      <c r="H53" s="11">
        <v>9416</v>
      </c>
      <c r="I53" s="11">
        <v>9121.9</v>
      </c>
      <c r="J53" s="11">
        <v>1116</v>
      </c>
      <c r="K53" s="11">
        <v>1079.6</v>
      </c>
      <c r="L53" s="12"/>
      <c r="M53" s="12"/>
      <c r="N53" s="12"/>
      <c r="O53" s="12"/>
      <c r="P53" s="11">
        <f t="shared" si="2"/>
        <v>330.5</v>
      </c>
      <c r="Q53" s="11">
        <f t="shared" si="3"/>
        <v>969.5</v>
      </c>
    </row>
    <row r="54" spans="1:17" ht="18" customHeight="1">
      <c r="A54" s="10">
        <v>47</v>
      </c>
      <c r="B54" s="40" t="s">
        <v>3</v>
      </c>
      <c r="C54" s="35">
        <v>0</v>
      </c>
      <c r="D54" s="35"/>
      <c r="E54" s="15">
        <f t="shared" si="0"/>
        <v>0</v>
      </c>
      <c r="F54" s="11">
        <f t="shared" si="4"/>
        <v>23754</v>
      </c>
      <c r="G54" s="11">
        <f t="shared" si="4"/>
        <v>23754</v>
      </c>
      <c r="H54" s="17">
        <v>15983.5</v>
      </c>
      <c r="I54" s="17">
        <v>15983.5</v>
      </c>
      <c r="J54" s="17">
        <v>4075.2</v>
      </c>
      <c r="K54" s="17">
        <v>4075.2</v>
      </c>
      <c r="L54" s="12">
        <v>3695.3</v>
      </c>
      <c r="M54" s="12">
        <v>3695.3</v>
      </c>
      <c r="N54" s="12">
        <v>3695.3</v>
      </c>
      <c r="O54" s="12">
        <v>3695.3</v>
      </c>
      <c r="P54" s="11">
        <f t="shared" si="2"/>
        <v>0</v>
      </c>
      <c r="Q54" s="11">
        <f t="shared" si="3"/>
        <v>0</v>
      </c>
    </row>
    <row r="55" spans="1:17" ht="18" customHeight="1">
      <c r="A55" s="10">
        <v>48</v>
      </c>
      <c r="B55" s="40" t="s">
        <v>4</v>
      </c>
      <c r="C55" s="35">
        <v>0</v>
      </c>
      <c r="D55" s="35"/>
      <c r="E55" s="15">
        <f t="shared" si="0"/>
        <v>0</v>
      </c>
      <c r="F55" s="11">
        <f t="shared" si="4"/>
        <v>11244.6</v>
      </c>
      <c r="G55" s="11">
        <f t="shared" si="4"/>
        <v>11244.6</v>
      </c>
      <c r="H55" s="23">
        <v>10569.6</v>
      </c>
      <c r="I55" s="23">
        <v>10569.6</v>
      </c>
      <c r="J55" s="23">
        <v>675</v>
      </c>
      <c r="K55" s="23">
        <v>675</v>
      </c>
      <c r="L55" s="12">
        <v>0</v>
      </c>
      <c r="M55" s="12">
        <v>0</v>
      </c>
      <c r="N55" s="12"/>
      <c r="O55" s="12"/>
      <c r="P55" s="11">
        <f t="shared" si="2"/>
        <v>0</v>
      </c>
      <c r="Q55" s="11">
        <f t="shared" si="3"/>
        <v>0</v>
      </c>
    </row>
    <row r="56" spans="1:17" ht="18" customHeight="1">
      <c r="A56" s="10">
        <v>49</v>
      </c>
      <c r="B56" s="40" t="s">
        <v>5</v>
      </c>
      <c r="C56" s="35">
        <v>0</v>
      </c>
      <c r="D56" s="35"/>
      <c r="E56" s="15">
        <f t="shared" si="0"/>
        <v>0</v>
      </c>
      <c r="F56" s="11">
        <f t="shared" si="4"/>
        <v>12621</v>
      </c>
      <c r="G56" s="11">
        <f t="shared" si="4"/>
        <v>12621</v>
      </c>
      <c r="H56" s="17">
        <v>11784.4</v>
      </c>
      <c r="I56" s="17">
        <v>11784.4</v>
      </c>
      <c r="J56" s="17">
        <v>836.6</v>
      </c>
      <c r="K56" s="17">
        <v>836.6</v>
      </c>
      <c r="L56" s="12"/>
      <c r="M56" s="12"/>
      <c r="N56" s="12"/>
      <c r="O56" s="12"/>
      <c r="P56" s="11">
        <f t="shared" si="2"/>
        <v>0</v>
      </c>
      <c r="Q56" s="11">
        <f t="shared" si="3"/>
        <v>0</v>
      </c>
    </row>
    <row r="57" spans="1:17" ht="18" customHeight="1">
      <c r="A57" s="10">
        <v>53</v>
      </c>
      <c r="B57" s="40" t="s">
        <v>6</v>
      </c>
      <c r="C57" s="35">
        <v>16</v>
      </c>
      <c r="D57" s="35">
        <v>16</v>
      </c>
      <c r="E57" s="15">
        <f>C57-D57</f>
        <v>0</v>
      </c>
      <c r="F57" s="11">
        <f>H57+J57+L57</f>
        <v>22407.5</v>
      </c>
      <c r="G57" s="11">
        <f>I57+K57+M57</f>
        <v>21875.9</v>
      </c>
      <c r="H57" s="11">
        <v>12545</v>
      </c>
      <c r="I57" s="11">
        <v>12272.1</v>
      </c>
      <c r="J57" s="11">
        <v>8933.3</v>
      </c>
      <c r="K57" s="11">
        <v>8674.6</v>
      </c>
      <c r="L57" s="12">
        <v>929.2</v>
      </c>
      <c r="M57" s="12">
        <v>929.2</v>
      </c>
      <c r="N57" s="12">
        <v>929.2</v>
      </c>
      <c r="O57" s="12">
        <v>929.2</v>
      </c>
      <c r="P57" s="11">
        <f t="shared" si="2"/>
        <v>531.5999999999985</v>
      </c>
      <c r="Q57" s="11">
        <f t="shared" si="3"/>
        <v>531.5999999999985</v>
      </c>
    </row>
    <row r="58" spans="1:17" ht="18" customHeight="1">
      <c r="A58" s="10">
        <v>51</v>
      </c>
      <c r="B58" s="40" t="s">
        <v>7</v>
      </c>
      <c r="C58" s="35">
        <v>0</v>
      </c>
      <c r="D58" s="35"/>
      <c r="E58" s="15">
        <f t="shared" si="0"/>
        <v>0</v>
      </c>
      <c r="F58" s="11">
        <f t="shared" si="4"/>
        <v>38863.399999999994</v>
      </c>
      <c r="G58" s="11">
        <f t="shared" si="4"/>
        <v>38863.399999999994</v>
      </c>
      <c r="H58" s="17">
        <v>20624.6</v>
      </c>
      <c r="I58" s="17">
        <v>20624.6</v>
      </c>
      <c r="J58" s="17">
        <v>5761.6</v>
      </c>
      <c r="K58" s="17">
        <v>5761.6</v>
      </c>
      <c r="L58" s="12">
        <v>12477.2</v>
      </c>
      <c r="M58" s="12">
        <v>12477.2</v>
      </c>
      <c r="N58" s="12">
        <v>1579</v>
      </c>
      <c r="O58" s="12">
        <v>1579</v>
      </c>
      <c r="P58" s="11">
        <f t="shared" si="2"/>
        <v>0</v>
      </c>
      <c r="Q58" s="11">
        <f>E58+P58</f>
        <v>0</v>
      </c>
    </row>
    <row r="59" spans="1:17" ht="18" customHeight="1">
      <c r="A59" s="10">
        <v>52</v>
      </c>
      <c r="B59" s="40" t="s">
        <v>8</v>
      </c>
      <c r="C59" s="35">
        <v>0</v>
      </c>
      <c r="D59" s="35"/>
      <c r="E59" s="15">
        <f t="shared" si="0"/>
        <v>0</v>
      </c>
      <c r="F59" s="11">
        <f t="shared" si="4"/>
        <v>10272.1</v>
      </c>
      <c r="G59" s="11">
        <f t="shared" si="4"/>
        <v>10272.1</v>
      </c>
      <c r="H59" s="11">
        <v>7609.3</v>
      </c>
      <c r="I59" s="11">
        <v>7609.3</v>
      </c>
      <c r="J59" s="11">
        <v>2662.8</v>
      </c>
      <c r="K59" s="11">
        <v>2662.8</v>
      </c>
      <c r="L59" s="12"/>
      <c r="M59" s="12"/>
      <c r="N59" s="12"/>
      <c r="O59" s="12"/>
      <c r="P59" s="11">
        <f t="shared" si="2"/>
        <v>0</v>
      </c>
      <c r="Q59" s="11">
        <f t="shared" si="3"/>
        <v>0</v>
      </c>
    </row>
    <row r="60" spans="1:40" s="1" customFormat="1" ht="18" customHeight="1">
      <c r="A60" s="14">
        <v>53</v>
      </c>
      <c r="B60" s="41" t="s">
        <v>9</v>
      </c>
      <c r="C60" s="8">
        <v>0</v>
      </c>
      <c r="D60" s="8"/>
      <c r="E60" s="15">
        <f t="shared" si="0"/>
        <v>0</v>
      </c>
      <c r="F60" s="11">
        <f t="shared" si="4"/>
        <v>29964.4</v>
      </c>
      <c r="G60" s="11">
        <f t="shared" si="4"/>
        <v>29964.4</v>
      </c>
      <c r="H60" s="16">
        <v>14008.6</v>
      </c>
      <c r="I60" s="16">
        <v>14008.6</v>
      </c>
      <c r="J60" s="16">
        <v>9442.8</v>
      </c>
      <c r="K60" s="16">
        <v>9442.8</v>
      </c>
      <c r="L60" s="16">
        <v>6513</v>
      </c>
      <c r="M60" s="16">
        <v>6513</v>
      </c>
      <c r="N60" s="16"/>
      <c r="O60" s="8"/>
      <c r="P60" s="11">
        <f t="shared" si="2"/>
        <v>0</v>
      </c>
      <c r="Q60" s="11">
        <f t="shared" si="3"/>
        <v>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17" ht="18" customHeight="1">
      <c r="A61" s="10">
        <v>54</v>
      </c>
      <c r="B61" s="40" t="s">
        <v>10</v>
      </c>
      <c r="C61" s="35">
        <v>0</v>
      </c>
      <c r="D61" s="35"/>
      <c r="E61" s="15">
        <f t="shared" si="0"/>
        <v>0</v>
      </c>
      <c r="F61" s="11">
        <f t="shared" si="4"/>
        <v>19009.2</v>
      </c>
      <c r="G61" s="11">
        <f t="shared" si="4"/>
        <v>19009.2</v>
      </c>
      <c r="H61" s="23">
        <v>13410.9</v>
      </c>
      <c r="I61" s="23">
        <v>13410.9</v>
      </c>
      <c r="J61" s="23">
        <v>5082.3</v>
      </c>
      <c r="K61" s="23">
        <v>5082.3</v>
      </c>
      <c r="L61" s="25">
        <v>516</v>
      </c>
      <c r="M61" s="25">
        <v>516</v>
      </c>
      <c r="N61" s="25">
        <v>516</v>
      </c>
      <c r="O61" s="25">
        <v>516</v>
      </c>
      <c r="P61" s="11">
        <f t="shared" si="2"/>
        <v>0</v>
      </c>
      <c r="Q61" s="11">
        <f t="shared" si="3"/>
        <v>0</v>
      </c>
    </row>
    <row r="62" spans="1:17" ht="18" customHeight="1">
      <c r="A62" s="10">
        <v>55</v>
      </c>
      <c r="B62" s="40" t="s">
        <v>11</v>
      </c>
      <c r="C62" s="35">
        <v>0</v>
      </c>
      <c r="D62" s="35"/>
      <c r="E62" s="15">
        <f t="shared" si="0"/>
        <v>0</v>
      </c>
      <c r="F62" s="11">
        <f t="shared" si="4"/>
        <v>5700.9</v>
      </c>
      <c r="G62" s="11">
        <f t="shared" si="4"/>
        <v>5203</v>
      </c>
      <c r="H62" s="17">
        <v>5700.9</v>
      </c>
      <c r="I62" s="17">
        <v>5203</v>
      </c>
      <c r="J62" s="11">
        <v>0</v>
      </c>
      <c r="K62" s="11">
        <v>0</v>
      </c>
      <c r="L62" s="12"/>
      <c r="M62" s="12"/>
      <c r="N62" s="12"/>
      <c r="O62" s="12"/>
      <c r="P62" s="11">
        <f t="shared" si="2"/>
        <v>497.89999999999964</v>
      </c>
      <c r="Q62" s="11">
        <f t="shared" si="3"/>
        <v>497.89999999999964</v>
      </c>
    </row>
    <row r="63" spans="1:17" ht="18" customHeight="1">
      <c r="A63" s="10">
        <v>56</v>
      </c>
      <c r="B63" s="40" t="s">
        <v>12</v>
      </c>
      <c r="C63" s="35">
        <v>0</v>
      </c>
      <c r="D63" s="35"/>
      <c r="E63" s="15">
        <f t="shared" si="0"/>
        <v>0</v>
      </c>
      <c r="F63" s="11">
        <f t="shared" si="4"/>
        <v>17472.5</v>
      </c>
      <c r="G63" s="11">
        <f t="shared" si="4"/>
        <v>15839.5</v>
      </c>
      <c r="H63" s="17">
        <v>13775.2</v>
      </c>
      <c r="I63" s="17">
        <v>12526.8</v>
      </c>
      <c r="J63" s="17">
        <v>3697.3</v>
      </c>
      <c r="K63" s="17">
        <v>3312.7</v>
      </c>
      <c r="L63" s="12"/>
      <c r="M63" s="12"/>
      <c r="N63" s="12"/>
      <c r="O63" s="12"/>
      <c r="P63" s="11">
        <f t="shared" si="2"/>
        <v>1633</v>
      </c>
      <c r="Q63" s="11">
        <f t="shared" si="3"/>
        <v>1633</v>
      </c>
    </row>
    <row r="64" spans="1:17" ht="18" customHeight="1">
      <c r="A64" s="10">
        <v>57</v>
      </c>
      <c r="B64" s="40" t="s">
        <v>13</v>
      </c>
      <c r="C64" s="35">
        <v>0</v>
      </c>
      <c r="D64" s="35"/>
      <c r="E64" s="15">
        <f t="shared" si="0"/>
        <v>0</v>
      </c>
      <c r="F64" s="11">
        <f t="shared" si="4"/>
        <v>17744.2</v>
      </c>
      <c r="G64" s="11">
        <f t="shared" si="4"/>
        <v>12219.400000000001</v>
      </c>
      <c r="H64" s="17">
        <v>11864.7</v>
      </c>
      <c r="I64" s="17">
        <v>8931.2</v>
      </c>
      <c r="J64" s="17">
        <v>809.7</v>
      </c>
      <c r="K64" s="17">
        <v>531.6</v>
      </c>
      <c r="L64" s="12">
        <v>5069.8</v>
      </c>
      <c r="M64" s="12">
        <v>2756.6</v>
      </c>
      <c r="N64" s="12">
        <v>5069.8</v>
      </c>
      <c r="O64" s="12">
        <v>2756.6</v>
      </c>
      <c r="P64" s="11">
        <f t="shared" si="2"/>
        <v>5524.799999999999</v>
      </c>
      <c r="Q64" s="11">
        <f t="shared" si="3"/>
        <v>5524.799999999999</v>
      </c>
    </row>
    <row r="65" spans="1:40" ht="18" customHeight="1">
      <c r="A65" s="10">
        <v>58</v>
      </c>
      <c r="B65" s="40" t="s">
        <v>14</v>
      </c>
      <c r="C65" s="35">
        <v>0</v>
      </c>
      <c r="D65" s="35"/>
      <c r="E65" s="15">
        <f t="shared" si="0"/>
        <v>0</v>
      </c>
      <c r="F65" s="11">
        <f aca="true" t="shared" si="5" ref="F65:G104">H65+J65+L65</f>
        <v>22113.199999999997</v>
      </c>
      <c r="G65" s="11">
        <f t="shared" si="5"/>
        <v>22113.199999999997</v>
      </c>
      <c r="H65" s="17">
        <v>17627.3</v>
      </c>
      <c r="I65" s="17">
        <v>17627.3</v>
      </c>
      <c r="J65" s="17">
        <v>4485.9</v>
      </c>
      <c r="K65" s="17">
        <v>4485.9</v>
      </c>
      <c r="L65" s="12"/>
      <c r="M65" s="12"/>
      <c r="N65" s="12"/>
      <c r="O65" s="12"/>
      <c r="P65" s="11">
        <f t="shared" si="2"/>
        <v>0</v>
      </c>
      <c r="Q65" s="11">
        <f t="shared" si="3"/>
        <v>0</v>
      </c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8" customHeight="1">
      <c r="A66" s="10">
        <v>59</v>
      </c>
      <c r="B66" s="40" t="s">
        <v>15</v>
      </c>
      <c r="C66" s="35">
        <v>0</v>
      </c>
      <c r="D66" s="35"/>
      <c r="E66" s="15">
        <f t="shared" si="0"/>
        <v>0</v>
      </c>
      <c r="F66" s="11">
        <f t="shared" si="5"/>
        <v>11677.599999999999</v>
      </c>
      <c r="G66" s="11">
        <f t="shared" si="5"/>
        <v>11677.599999999999</v>
      </c>
      <c r="H66" s="17">
        <v>9629.4</v>
      </c>
      <c r="I66" s="17">
        <v>9629.4</v>
      </c>
      <c r="J66" s="17">
        <v>2048.2</v>
      </c>
      <c r="K66" s="17">
        <v>2048.2</v>
      </c>
      <c r="L66" s="12"/>
      <c r="M66" s="12"/>
      <c r="N66" s="12"/>
      <c r="O66" s="12"/>
      <c r="P66" s="11">
        <f t="shared" si="2"/>
        <v>0</v>
      </c>
      <c r="Q66" s="11">
        <f t="shared" si="3"/>
        <v>0</v>
      </c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ht="18" customHeight="1">
      <c r="A67" s="10">
        <v>60</v>
      </c>
      <c r="B67" s="40" t="s">
        <v>16</v>
      </c>
      <c r="C67" s="35">
        <v>0</v>
      </c>
      <c r="D67" s="35"/>
      <c r="E67" s="15">
        <f t="shared" si="0"/>
        <v>0</v>
      </c>
      <c r="F67" s="11">
        <f t="shared" si="5"/>
        <v>20203.1</v>
      </c>
      <c r="G67" s="11">
        <f t="shared" si="5"/>
        <v>20203.1</v>
      </c>
      <c r="H67" s="17">
        <v>17773.1</v>
      </c>
      <c r="I67" s="17">
        <v>17773.1</v>
      </c>
      <c r="J67" s="17">
        <v>2430</v>
      </c>
      <c r="K67" s="17">
        <v>2430</v>
      </c>
      <c r="L67" s="12"/>
      <c r="M67" s="12"/>
      <c r="N67" s="12"/>
      <c r="O67" s="12"/>
      <c r="P67" s="11">
        <f t="shared" si="2"/>
        <v>0</v>
      </c>
      <c r="Q67" s="11">
        <f t="shared" si="3"/>
        <v>0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</row>
    <row r="68" spans="1:40" ht="18" customHeight="1">
      <c r="A68" s="10">
        <v>61</v>
      </c>
      <c r="B68" s="40" t="s">
        <v>17</v>
      </c>
      <c r="C68" s="35">
        <v>0</v>
      </c>
      <c r="D68" s="35"/>
      <c r="E68" s="15">
        <f t="shared" si="0"/>
        <v>0</v>
      </c>
      <c r="F68" s="11">
        <f t="shared" si="5"/>
        <v>15465.8</v>
      </c>
      <c r="G68" s="11">
        <f t="shared" si="5"/>
        <v>15465.8</v>
      </c>
      <c r="H68" s="12">
        <v>12937</v>
      </c>
      <c r="I68" s="12">
        <v>12937</v>
      </c>
      <c r="J68" s="12">
        <v>2528.8</v>
      </c>
      <c r="K68" s="12">
        <v>2528.8</v>
      </c>
      <c r="L68" s="12"/>
      <c r="M68" s="12"/>
      <c r="N68" s="12"/>
      <c r="O68" s="12"/>
      <c r="P68" s="11">
        <f t="shared" si="2"/>
        <v>0</v>
      </c>
      <c r="Q68" s="11">
        <f t="shared" si="3"/>
        <v>0</v>
      </c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ht="18" customHeight="1">
      <c r="A69" s="10">
        <v>62</v>
      </c>
      <c r="B69" s="40" t="s">
        <v>18</v>
      </c>
      <c r="C69" s="35">
        <v>0</v>
      </c>
      <c r="D69" s="35"/>
      <c r="E69" s="15">
        <f t="shared" si="0"/>
        <v>0</v>
      </c>
      <c r="F69" s="11">
        <f t="shared" si="5"/>
        <v>15810.1</v>
      </c>
      <c r="G69" s="11">
        <f t="shared" si="5"/>
        <v>15810.1</v>
      </c>
      <c r="H69" s="11">
        <v>13937.4</v>
      </c>
      <c r="I69" s="11">
        <v>13937.4</v>
      </c>
      <c r="J69" s="11">
        <v>1872.7</v>
      </c>
      <c r="K69" s="11">
        <v>1872.7</v>
      </c>
      <c r="L69" s="12"/>
      <c r="M69" s="12"/>
      <c r="N69" s="12"/>
      <c r="O69" s="12"/>
      <c r="P69" s="11">
        <f t="shared" si="2"/>
        <v>0</v>
      </c>
      <c r="Q69" s="11">
        <f t="shared" si="3"/>
        <v>0</v>
      </c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ht="18" customHeight="1">
      <c r="A70" s="10">
        <v>63</v>
      </c>
      <c r="B70" s="40" t="s">
        <v>19</v>
      </c>
      <c r="C70" s="35">
        <v>233.69999999999928</v>
      </c>
      <c r="D70" s="35">
        <v>85.4</v>
      </c>
      <c r="E70" s="15">
        <f t="shared" si="0"/>
        <v>148.29999999999927</v>
      </c>
      <c r="F70" s="11">
        <f t="shared" si="5"/>
        <v>17973.9</v>
      </c>
      <c r="G70" s="11">
        <f t="shared" si="5"/>
        <v>17973.9</v>
      </c>
      <c r="H70" s="11">
        <v>15166.4</v>
      </c>
      <c r="I70" s="11">
        <v>15166.4</v>
      </c>
      <c r="J70" s="11">
        <v>2807.5</v>
      </c>
      <c r="K70" s="11">
        <v>2807.5</v>
      </c>
      <c r="L70" s="12"/>
      <c r="M70" s="12"/>
      <c r="N70" s="12"/>
      <c r="O70" s="12"/>
      <c r="P70" s="11">
        <f t="shared" si="2"/>
        <v>0</v>
      </c>
      <c r="Q70" s="11">
        <f t="shared" si="3"/>
        <v>148.29999999999927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ht="18" customHeight="1">
      <c r="A71" s="10">
        <v>64</v>
      </c>
      <c r="B71" s="40" t="s">
        <v>20</v>
      </c>
      <c r="C71" s="35">
        <v>0</v>
      </c>
      <c r="D71" s="35"/>
      <c r="E71" s="15">
        <f t="shared" si="0"/>
        <v>0</v>
      </c>
      <c r="F71" s="11">
        <f t="shared" si="5"/>
        <v>11977.1</v>
      </c>
      <c r="G71" s="11">
        <f t="shared" si="5"/>
        <v>11977.1</v>
      </c>
      <c r="H71" s="11">
        <v>9965.1</v>
      </c>
      <c r="I71" s="11">
        <v>9965.1</v>
      </c>
      <c r="J71" s="11">
        <v>2012</v>
      </c>
      <c r="K71" s="11">
        <v>2012</v>
      </c>
      <c r="L71" s="12"/>
      <c r="M71" s="12"/>
      <c r="N71" s="12"/>
      <c r="O71" s="12"/>
      <c r="P71" s="11">
        <f t="shared" si="2"/>
        <v>0</v>
      </c>
      <c r="Q71" s="11">
        <f t="shared" si="3"/>
        <v>0</v>
      </c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1:40" ht="18" customHeight="1">
      <c r="A72" s="10">
        <v>65</v>
      </c>
      <c r="B72" s="40" t="s">
        <v>21</v>
      </c>
      <c r="C72" s="35">
        <v>0</v>
      </c>
      <c r="D72" s="35"/>
      <c r="E72" s="15">
        <f aca="true" t="shared" si="6" ref="E72:E104">C72-D72</f>
        <v>0</v>
      </c>
      <c r="F72" s="11">
        <f t="shared" si="5"/>
        <v>14405.9</v>
      </c>
      <c r="G72" s="11">
        <f t="shared" si="5"/>
        <v>14405.9</v>
      </c>
      <c r="H72" s="17">
        <v>12215.9</v>
      </c>
      <c r="I72" s="17">
        <v>12215.9</v>
      </c>
      <c r="J72" s="17">
        <v>1674.8</v>
      </c>
      <c r="K72" s="17">
        <v>1674.8</v>
      </c>
      <c r="L72" s="12">
        <v>515.2</v>
      </c>
      <c r="M72" s="12">
        <v>515.2</v>
      </c>
      <c r="N72" s="12"/>
      <c r="O72" s="12"/>
      <c r="P72" s="11">
        <f t="shared" si="2"/>
        <v>0</v>
      </c>
      <c r="Q72" s="11">
        <f t="shared" si="3"/>
        <v>0</v>
      </c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ht="18" customHeight="1">
      <c r="A73" s="10">
        <v>66</v>
      </c>
      <c r="B73" s="40" t="s">
        <v>22</v>
      </c>
      <c r="C73" s="35">
        <v>0</v>
      </c>
      <c r="D73" s="35"/>
      <c r="E73" s="15">
        <f t="shared" si="6"/>
        <v>0</v>
      </c>
      <c r="F73" s="11">
        <f t="shared" si="5"/>
        <v>29868.9</v>
      </c>
      <c r="G73" s="11">
        <f t="shared" si="5"/>
        <v>29868.9</v>
      </c>
      <c r="H73" s="11">
        <v>23621.5</v>
      </c>
      <c r="I73" s="11">
        <v>23621.5</v>
      </c>
      <c r="J73" s="11">
        <v>3487.4</v>
      </c>
      <c r="K73" s="11">
        <v>3487.4</v>
      </c>
      <c r="L73" s="12">
        <v>2760</v>
      </c>
      <c r="M73" s="12">
        <v>2760</v>
      </c>
      <c r="N73" s="12">
        <v>2760</v>
      </c>
      <c r="O73" s="12">
        <v>2760</v>
      </c>
      <c r="P73" s="11">
        <f aca="true" t="shared" si="7" ref="P73:P104">F73-G73</f>
        <v>0</v>
      </c>
      <c r="Q73" s="11">
        <f aca="true" t="shared" si="8" ref="Q73:Q104">E73+P73</f>
        <v>0</v>
      </c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</row>
    <row r="74" spans="1:40" ht="18" customHeight="1">
      <c r="A74" s="10">
        <v>67</v>
      </c>
      <c r="B74" s="40" t="s">
        <v>23</v>
      </c>
      <c r="C74" s="35">
        <v>0</v>
      </c>
      <c r="D74" s="35"/>
      <c r="E74" s="15">
        <f t="shared" si="6"/>
        <v>0</v>
      </c>
      <c r="F74" s="11">
        <f t="shared" si="5"/>
        <v>14482</v>
      </c>
      <c r="G74" s="11">
        <f t="shared" si="5"/>
        <v>14482</v>
      </c>
      <c r="H74" s="17">
        <v>14482</v>
      </c>
      <c r="I74" s="17">
        <v>14482</v>
      </c>
      <c r="J74" s="11"/>
      <c r="K74" s="11"/>
      <c r="L74" s="12"/>
      <c r="M74" s="12"/>
      <c r="N74" s="12"/>
      <c r="O74" s="12"/>
      <c r="P74" s="11">
        <f t="shared" si="7"/>
        <v>0</v>
      </c>
      <c r="Q74" s="11">
        <f t="shared" si="8"/>
        <v>0</v>
      </c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</row>
    <row r="75" spans="1:40" ht="18" customHeight="1">
      <c r="A75" s="10">
        <v>68</v>
      </c>
      <c r="B75" s="40" t="s">
        <v>24</v>
      </c>
      <c r="C75" s="35">
        <v>0</v>
      </c>
      <c r="D75" s="35"/>
      <c r="E75" s="15">
        <f t="shared" si="6"/>
        <v>0</v>
      </c>
      <c r="F75" s="11">
        <f t="shared" si="5"/>
        <v>15030.9</v>
      </c>
      <c r="G75" s="11">
        <f t="shared" si="5"/>
        <v>15030.9</v>
      </c>
      <c r="H75" s="11">
        <v>11712.4</v>
      </c>
      <c r="I75" s="11">
        <v>11712.4</v>
      </c>
      <c r="J75" s="11">
        <v>3318.5</v>
      </c>
      <c r="K75" s="11">
        <v>3318.5</v>
      </c>
      <c r="L75" s="12">
        <v>0</v>
      </c>
      <c r="M75" s="12">
        <v>0</v>
      </c>
      <c r="N75" s="12">
        <v>0</v>
      </c>
      <c r="O75" s="12">
        <v>0</v>
      </c>
      <c r="P75" s="11">
        <f t="shared" si="7"/>
        <v>0</v>
      </c>
      <c r="Q75" s="11">
        <f t="shared" si="8"/>
        <v>0</v>
      </c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</row>
    <row r="76" spans="1:40" ht="18" customHeight="1">
      <c r="A76" s="10">
        <v>69</v>
      </c>
      <c r="B76" s="40" t="s">
        <v>25</v>
      </c>
      <c r="C76" s="35">
        <v>0</v>
      </c>
      <c r="D76" s="35"/>
      <c r="E76" s="15">
        <f t="shared" si="6"/>
        <v>0</v>
      </c>
      <c r="F76" s="11">
        <f t="shared" si="5"/>
        <v>9108.5</v>
      </c>
      <c r="G76" s="11">
        <f t="shared" si="5"/>
        <v>9108.5</v>
      </c>
      <c r="H76" s="11">
        <v>9108.5</v>
      </c>
      <c r="I76" s="11">
        <v>9108.5</v>
      </c>
      <c r="J76" s="11">
        <v>0</v>
      </c>
      <c r="K76" s="11">
        <v>0</v>
      </c>
      <c r="L76" s="12"/>
      <c r="M76" s="12"/>
      <c r="N76" s="12"/>
      <c r="O76" s="12"/>
      <c r="P76" s="11">
        <f t="shared" si="7"/>
        <v>0</v>
      </c>
      <c r="Q76" s="11">
        <f t="shared" si="8"/>
        <v>0</v>
      </c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</row>
    <row r="77" spans="1:40" ht="18" customHeight="1">
      <c r="A77" s="10">
        <v>70</v>
      </c>
      <c r="B77" s="40" t="s">
        <v>26</v>
      </c>
      <c r="C77" s="35">
        <v>0</v>
      </c>
      <c r="D77" s="35"/>
      <c r="E77" s="15">
        <f t="shared" si="6"/>
        <v>0</v>
      </c>
      <c r="F77" s="11">
        <f t="shared" si="5"/>
        <v>52318.200000000004</v>
      </c>
      <c r="G77" s="11">
        <f t="shared" si="5"/>
        <v>52318.200000000004</v>
      </c>
      <c r="H77" s="17">
        <v>29854.9</v>
      </c>
      <c r="I77" s="17">
        <v>29854.9</v>
      </c>
      <c r="J77" s="17">
        <v>11631.9</v>
      </c>
      <c r="K77" s="17">
        <v>11631.9</v>
      </c>
      <c r="L77" s="12">
        <v>10831.4</v>
      </c>
      <c r="M77" s="12">
        <v>10831.4</v>
      </c>
      <c r="N77" s="12">
        <v>2060</v>
      </c>
      <c r="O77" s="12">
        <v>2060</v>
      </c>
      <c r="P77" s="11">
        <f t="shared" si="7"/>
        <v>0</v>
      </c>
      <c r="Q77" s="11">
        <f t="shared" si="8"/>
        <v>0</v>
      </c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</row>
    <row r="78" spans="1:40" ht="18" customHeight="1">
      <c r="A78" s="10">
        <v>71</v>
      </c>
      <c r="B78" s="40" t="s">
        <v>27</v>
      </c>
      <c r="C78" s="35">
        <v>0</v>
      </c>
      <c r="D78" s="35"/>
      <c r="E78" s="15">
        <f t="shared" si="6"/>
        <v>0</v>
      </c>
      <c r="F78" s="11">
        <f t="shared" si="5"/>
        <v>33804.005000000005</v>
      </c>
      <c r="G78" s="11">
        <f t="shared" si="5"/>
        <v>33087.161</v>
      </c>
      <c r="H78" s="11">
        <v>17938.043</v>
      </c>
      <c r="I78" s="11">
        <v>17284.2</v>
      </c>
      <c r="J78" s="11">
        <v>3405.501</v>
      </c>
      <c r="K78" s="11">
        <v>3342.5</v>
      </c>
      <c r="L78" s="12">
        <v>12460.461</v>
      </c>
      <c r="M78" s="12">
        <v>12460.461</v>
      </c>
      <c r="N78" s="12">
        <v>4278.2</v>
      </c>
      <c r="O78" s="12">
        <v>4278.2</v>
      </c>
      <c r="P78" s="11">
        <f t="shared" si="7"/>
        <v>716.8440000000046</v>
      </c>
      <c r="Q78" s="11">
        <f t="shared" si="8"/>
        <v>716.8440000000046</v>
      </c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</row>
    <row r="79" spans="1:40" ht="18" customHeight="1">
      <c r="A79" s="10">
        <v>72</v>
      </c>
      <c r="B79" s="40" t="s">
        <v>28</v>
      </c>
      <c r="C79" s="35">
        <v>0</v>
      </c>
      <c r="D79" s="35"/>
      <c r="E79" s="15">
        <f t="shared" si="6"/>
        <v>0</v>
      </c>
      <c r="F79" s="11">
        <f t="shared" si="5"/>
        <v>11496.6</v>
      </c>
      <c r="G79" s="11">
        <f t="shared" si="5"/>
        <v>11496.6</v>
      </c>
      <c r="H79" s="17">
        <v>10943.2</v>
      </c>
      <c r="I79" s="17">
        <v>10943.2</v>
      </c>
      <c r="J79" s="17">
        <v>553.4</v>
      </c>
      <c r="K79" s="17">
        <v>553.4</v>
      </c>
      <c r="L79" s="12">
        <v>0</v>
      </c>
      <c r="M79" s="12">
        <v>0</v>
      </c>
      <c r="N79" s="12">
        <v>0</v>
      </c>
      <c r="O79" s="12">
        <v>0</v>
      </c>
      <c r="P79" s="11">
        <f t="shared" si="7"/>
        <v>0</v>
      </c>
      <c r="Q79" s="11">
        <f t="shared" si="8"/>
        <v>0</v>
      </c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</row>
    <row r="80" spans="1:40" ht="18" customHeight="1">
      <c r="A80" s="10">
        <v>73</v>
      </c>
      <c r="B80" s="40" t="s">
        <v>29</v>
      </c>
      <c r="C80" s="35">
        <v>0</v>
      </c>
      <c r="D80" s="35"/>
      <c r="E80" s="15">
        <f t="shared" si="6"/>
        <v>0</v>
      </c>
      <c r="F80" s="11">
        <f t="shared" si="5"/>
        <v>14358.199999999999</v>
      </c>
      <c r="G80" s="11">
        <f t="shared" si="5"/>
        <v>14358.207999999999</v>
      </c>
      <c r="H80" s="17">
        <v>12398.8</v>
      </c>
      <c r="I80" s="17">
        <v>12398.845</v>
      </c>
      <c r="J80" s="17">
        <v>1959.4</v>
      </c>
      <c r="K80" s="17">
        <v>1959.363</v>
      </c>
      <c r="L80" s="12"/>
      <c r="M80" s="12"/>
      <c r="N80" s="12"/>
      <c r="O80" s="12"/>
      <c r="P80" s="11">
        <f t="shared" si="7"/>
        <v>-0.007999999999810825</v>
      </c>
      <c r="Q80" s="11">
        <f t="shared" si="8"/>
        <v>-0.007999999999810825</v>
      </c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ht="18" customHeight="1">
      <c r="A81" s="10">
        <v>74</v>
      </c>
      <c r="B81" s="40" t="s">
        <v>30</v>
      </c>
      <c r="C81" s="35">
        <v>0</v>
      </c>
      <c r="D81" s="35"/>
      <c r="E81" s="15">
        <f t="shared" si="6"/>
        <v>0</v>
      </c>
      <c r="F81" s="11">
        <f t="shared" si="5"/>
        <v>13722.900000000001</v>
      </c>
      <c r="G81" s="11">
        <f t="shared" si="5"/>
        <v>13722.900000000001</v>
      </c>
      <c r="H81" s="17">
        <v>10727.6</v>
      </c>
      <c r="I81" s="17">
        <v>10727.6</v>
      </c>
      <c r="J81" s="17">
        <v>2995.3</v>
      </c>
      <c r="K81" s="17">
        <v>2995.3</v>
      </c>
      <c r="L81" s="12"/>
      <c r="M81" s="12"/>
      <c r="N81" s="12"/>
      <c r="O81" s="12"/>
      <c r="P81" s="11">
        <f t="shared" si="7"/>
        <v>0</v>
      </c>
      <c r="Q81" s="11">
        <f t="shared" si="8"/>
        <v>0</v>
      </c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ht="18" customHeight="1">
      <c r="A82" s="10">
        <v>75</v>
      </c>
      <c r="B82" s="40" t="s">
        <v>31</v>
      </c>
      <c r="C82" s="35">
        <v>0</v>
      </c>
      <c r="D82" s="35"/>
      <c r="E82" s="15">
        <f t="shared" si="6"/>
        <v>0</v>
      </c>
      <c r="F82" s="11">
        <f t="shared" si="5"/>
        <v>25532.318</v>
      </c>
      <c r="G82" s="11">
        <f t="shared" si="5"/>
        <v>25532.318</v>
      </c>
      <c r="H82" s="11">
        <v>12667.778</v>
      </c>
      <c r="I82" s="11">
        <v>12667.778</v>
      </c>
      <c r="J82" s="11">
        <v>1668.02</v>
      </c>
      <c r="K82" s="11">
        <v>1668.02</v>
      </c>
      <c r="L82" s="12">
        <v>11196.52</v>
      </c>
      <c r="M82" s="12">
        <v>11196.52</v>
      </c>
      <c r="N82" s="12">
        <v>11196.52</v>
      </c>
      <c r="O82" s="12">
        <v>11196.52</v>
      </c>
      <c r="P82" s="11">
        <f t="shared" si="7"/>
        <v>0</v>
      </c>
      <c r="Q82" s="11">
        <f t="shared" si="8"/>
        <v>0</v>
      </c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0" ht="18" customHeight="1">
      <c r="A83" s="10">
        <v>76</v>
      </c>
      <c r="B83" s="40" t="s">
        <v>32</v>
      </c>
      <c r="C83" s="35">
        <v>0</v>
      </c>
      <c r="D83" s="35"/>
      <c r="E83" s="15">
        <f t="shared" si="6"/>
        <v>0</v>
      </c>
      <c r="F83" s="11">
        <f t="shared" si="5"/>
        <v>11083.8</v>
      </c>
      <c r="G83" s="11">
        <f t="shared" si="5"/>
        <v>11083.8</v>
      </c>
      <c r="H83" s="11">
        <v>10572.9</v>
      </c>
      <c r="I83" s="11">
        <v>10572.9</v>
      </c>
      <c r="J83" s="11">
        <v>510.9</v>
      </c>
      <c r="K83" s="11">
        <v>510.9</v>
      </c>
      <c r="L83" s="12"/>
      <c r="M83" s="12"/>
      <c r="N83" s="12"/>
      <c r="O83" s="12"/>
      <c r="P83" s="11">
        <f t="shared" si="7"/>
        <v>0</v>
      </c>
      <c r="Q83" s="11">
        <f t="shared" si="8"/>
        <v>0</v>
      </c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</row>
    <row r="84" spans="1:40" ht="18" customHeight="1">
      <c r="A84" s="10">
        <v>77</v>
      </c>
      <c r="B84" s="40" t="s">
        <v>33</v>
      </c>
      <c r="C84" s="35">
        <v>0</v>
      </c>
      <c r="D84" s="35"/>
      <c r="E84" s="15">
        <f t="shared" si="6"/>
        <v>0</v>
      </c>
      <c r="F84" s="11">
        <f t="shared" si="5"/>
        <v>13282.1</v>
      </c>
      <c r="G84" s="11">
        <f t="shared" si="5"/>
        <v>10794.3</v>
      </c>
      <c r="H84" s="17">
        <v>11085.6</v>
      </c>
      <c r="I84" s="17">
        <v>9660.9</v>
      </c>
      <c r="J84" s="17">
        <v>2196.5</v>
      </c>
      <c r="K84" s="17">
        <v>1133.4</v>
      </c>
      <c r="L84" s="12"/>
      <c r="M84" s="12"/>
      <c r="N84" s="12"/>
      <c r="O84" s="12"/>
      <c r="P84" s="11">
        <f t="shared" si="7"/>
        <v>2487.800000000001</v>
      </c>
      <c r="Q84" s="11">
        <f t="shared" si="8"/>
        <v>2487.800000000001</v>
      </c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1:40" ht="18" customHeight="1">
      <c r="A85" s="10">
        <v>78</v>
      </c>
      <c r="B85" s="40" t="s">
        <v>34</v>
      </c>
      <c r="C85" s="35">
        <v>0</v>
      </c>
      <c r="D85" s="35"/>
      <c r="E85" s="15">
        <f t="shared" si="6"/>
        <v>0</v>
      </c>
      <c r="F85" s="11">
        <f t="shared" si="5"/>
        <v>21792.6</v>
      </c>
      <c r="G85" s="11">
        <f t="shared" si="5"/>
        <v>21792.6</v>
      </c>
      <c r="H85" s="17">
        <v>17701.1</v>
      </c>
      <c r="I85" s="17">
        <v>17701.1</v>
      </c>
      <c r="J85" s="17">
        <v>813.5</v>
      </c>
      <c r="K85" s="17">
        <v>813.5</v>
      </c>
      <c r="L85" s="12">
        <v>3278</v>
      </c>
      <c r="M85" s="12">
        <v>3278</v>
      </c>
      <c r="N85" s="12">
        <v>3278</v>
      </c>
      <c r="O85" s="12">
        <v>3278</v>
      </c>
      <c r="P85" s="11">
        <f t="shared" si="7"/>
        <v>0</v>
      </c>
      <c r="Q85" s="11">
        <f t="shared" si="8"/>
        <v>0</v>
      </c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</row>
    <row r="86" spans="1:40" ht="18" customHeight="1">
      <c r="A86" s="10">
        <v>79</v>
      </c>
      <c r="B86" s="40" t="s">
        <v>35</v>
      </c>
      <c r="C86" s="35">
        <v>1999</v>
      </c>
      <c r="D86" s="35">
        <v>658.9</v>
      </c>
      <c r="E86" s="15">
        <f t="shared" si="6"/>
        <v>1340.1</v>
      </c>
      <c r="F86" s="11">
        <f t="shared" si="5"/>
        <v>5710.900000000001</v>
      </c>
      <c r="G86" s="11">
        <f t="shared" si="5"/>
        <v>5710.900000000001</v>
      </c>
      <c r="H86" s="11">
        <v>5342.6</v>
      </c>
      <c r="I86" s="11">
        <v>5342.6</v>
      </c>
      <c r="J86" s="11">
        <v>368.3</v>
      </c>
      <c r="K86" s="11">
        <v>368.3</v>
      </c>
      <c r="L86" s="12"/>
      <c r="M86" s="12"/>
      <c r="N86" s="12"/>
      <c r="O86" s="12"/>
      <c r="P86" s="11">
        <f t="shared" si="7"/>
        <v>0</v>
      </c>
      <c r="Q86" s="11">
        <f t="shared" si="8"/>
        <v>1340.1</v>
      </c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</row>
    <row r="87" spans="1:40" ht="18" customHeight="1">
      <c r="A87" s="10">
        <v>80</v>
      </c>
      <c r="B87" s="40" t="s">
        <v>36</v>
      </c>
      <c r="C87" s="35">
        <v>0</v>
      </c>
      <c r="D87" s="35"/>
      <c r="E87" s="15">
        <f t="shared" si="6"/>
        <v>0</v>
      </c>
      <c r="F87" s="11">
        <f t="shared" si="5"/>
        <v>20707.2</v>
      </c>
      <c r="G87" s="11">
        <f t="shared" si="5"/>
        <v>20707.2</v>
      </c>
      <c r="H87" s="23">
        <v>11008</v>
      </c>
      <c r="I87" s="23">
        <v>11008</v>
      </c>
      <c r="J87" s="23">
        <v>309.2</v>
      </c>
      <c r="K87" s="23">
        <v>309.2</v>
      </c>
      <c r="L87" s="12">
        <v>9390</v>
      </c>
      <c r="M87" s="12">
        <v>9390</v>
      </c>
      <c r="N87" s="12">
        <v>6697.1</v>
      </c>
      <c r="O87" s="12">
        <v>6697.1</v>
      </c>
      <c r="P87" s="11">
        <f t="shared" si="7"/>
        <v>0</v>
      </c>
      <c r="Q87" s="11">
        <f t="shared" si="8"/>
        <v>0</v>
      </c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</row>
    <row r="88" spans="1:40" ht="18" customHeight="1">
      <c r="A88" s="10">
        <v>81</v>
      </c>
      <c r="B88" s="40" t="s">
        <v>37</v>
      </c>
      <c r="C88" s="35">
        <v>0</v>
      </c>
      <c r="D88" s="35"/>
      <c r="E88" s="15">
        <f t="shared" si="6"/>
        <v>0</v>
      </c>
      <c r="F88" s="11">
        <f t="shared" si="5"/>
        <v>21295</v>
      </c>
      <c r="G88" s="11">
        <f t="shared" si="5"/>
        <v>21213.5</v>
      </c>
      <c r="H88" s="26">
        <v>13529.6</v>
      </c>
      <c r="I88" s="26">
        <v>13529.6</v>
      </c>
      <c r="J88" s="17">
        <v>7683.9</v>
      </c>
      <c r="K88" s="17">
        <v>7602.4</v>
      </c>
      <c r="L88" s="12">
        <v>81.5</v>
      </c>
      <c r="M88" s="12">
        <v>81.5</v>
      </c>
      <c r="N88" s="12">
        <v>0</v>
      </c>
      <c r="O88" s="12">
        <v>0</v>
      </c>
      <c r="P88" s="11">
        <f t="shared" si="7"/>
        <v>81.5</v>
      </c>
      <c r="Q88" s="11">
        <f t="shared" si="8"/>
        <v>81.5</v>
      </c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</row>
    <row r="89" spans="1:40" ht="18" customHeight="1">
      <c r="A89" s="10">
        <v>82</v>
      </c>
      <c r="B89" s="40" t="s">
        <v>38</v>
      </c>
      <c r="C89" s="35">
        <v>720</v>
      </c>
      <c r="D89" s="35">
        <v>720</v>
      </c>
      <c r="E89" s="15">
        <f t="shared" si="6"/>
        <v>0</v>
      </c>
      <c r="F89" s="11">
        <f t="shared" si="5"/>
        <v>18991</v>
      </c>
      <c r="G89" s="11">
        <f t="shared" si="5"/>
        <v>18991</v>
      </c>
      <c r="H89" s="11">
        <v>13347.1</v>
      </c>
      <c r="I89" s="11">
        <v>13347.1</v>
      </c>
      <c r="J89" s="11">
        <v>5643.9</v>
      </c>
      <c r="K89" s="11">
        <v>5643.9</v>
      </c>
      <c r="L89" s="12"/>
      <c r="M89" s="12"/>
      <c r="N89" s="12"/>
      <c r="O89" s="12"/>
      <c r="P89" s="11">
        <f t="shared" si="7"/>
        <v>0</v>
      </c>
      <c r="Q89" s="11">
        <f t="shared" si="8"/>
        <v>0</v>
      </c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</row>
    <row r="90" spans="1:40" ht="18" customHeight="1">
      <c r="A90" s="10">
        <v>83</v>
      </c>
      <c r="B90" s="40" t="s">
        <v>39</v>
      </c>
      <c r="C90" s="35">
        <v>0</v>
      </c>
      <c r="D90" s="35"/>
      <c r="E90" s="15">
        <f t="shared" si="6"/>
        <v>0</v>
      </c>
      <c r="F90" s="11">
        <f t="shared" si="5"/>
        <v>36901.700000000004</v>
      </c>
      <c r="G90" s="11">
        <f t="shared" si="5"/>
        <v>36901.700000000004</v>
      </c>
      <c r="H90" s="11">
        <v>24488.4</v>
      </c>
      <c r="I90" s="11">
        <v>24488.4</v>
      </c>
      <c r="J90" s="11">
        <v>8142.4</v>
      </c>
      <c r="K90" s="11">
        <v>8142.4</v>
      </c>
      <c r="L90" s="12">
        <v>4270.9</v>
      </c>
      <c r="M90" s="12">
        <v>4270.9</v>
      </c>
      <c r="N90" s="12">
        <v>2846</v>
      </c>
      <c r="O90" s="12">
        <v>2846</v>
      </c>
      <c r="P90" s="11">
        <f t="shared" si="7"/>
        <v>0</v>
      </c>
      <c r="Q90" s="11">
        <f t="shared" si="8"/>
        <v>0</v>
      </c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</row>
    <row r="91" spans="1:40" ht="18" customHeight="1">
      <c r="A91" s="10">
        <v>84</v>
      </c>
      <c r="B91" s="40" t="s">
        <v>40</v>
      </c>
      <c r="C91" s="35">
        <v>0</v>
      </c>
      <c r="D91" s="35"/>
      <c r="E91" s="15">
        <f t="shared" si="6"/>
        <v>0</v>
      </c>
      <c r="F91" s="11">
        <f t="shared" si="5"/>
        <v>15378.1</v>
      </c>
      <c r="G91" s="11">
        <f t="shared" si="5"/>
        <v>15378.1</v>
      </c>
      <c r="H91" s="11">
        <v>13354.1</v>
      </c>
      <c r="I91" s="11">
        <v>13354.1</v>
      </c>
      <c r="J91" s="11">
        <v>2024</v>
      </c>
      <c r="K91" s="11">
        <v>2024</v>
      </c>
      <c r="L91" s="12"/>
      <c r="M91" s="12"/>
      <c r="N91" s="12"/>
      <c r="O91" s="12"/>
      <c r="P91" s="11">
        <f t="shared" si="7"/>
        <v>0</v>
      </c>
      <c r="Q91" s="11">
        <f t="shared" si="8"/>
        <v>0</v>
      </c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</row>
    <row r="92" spans="1:40" ht="18" customHeight="1">
      <c r="A92" s="10">
        <v>85</v>
      </c>
      <c r="B92" s="40" t="s">
        <v>41</v>
      </c>
      <c r="C92" s="35">
        <v>0</v>
      </c>
      <c r="D92" s="35"/>
      <c r="E92" s="15">
        <f t="shared" si="6"/>
        <v>0</v>
      </c>
      <c r="F92" s="11">
        <f t="shared" si="5"/>
        <v>34050.8</v>
      </c>
      <c r="G92" s="11">
        <f t="shared" si="5"/>
        <v>34050.8</v>
      </c>
      <c r="H92" s="17">
        <v>19365.5</v>
      </c>
      <c r="I92" s="17">
        <v>19365.5</v>
      </c>
      <c r="J92" s="17">
        <v>5122.3</v>
      </c>
      <c r="K92" s="17">
        <v>5122.3</v>
      </c>
      <c r="L92" s="12">
        <v>9563</v>
      </c>
      <c r="M92" s="12">
        <v>9563</v>
      </c>
      <c r="N92" s="12">
        <v>2655.9</v>
      </c>
      <c r="O92" s="12">
        <v>2655.9</v>
      </c>
      <c r="P92" s="11">
        <f t="shared" si="7"/>
        <v>0</v>
      </c>
      <c r="Q92" s="11">
        <f t="shared" si="8"/>
        <v>0</v>
      </c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</row>
    <row r="93" spans="1:40" ht="18" customHeight="1">
      <c r="A93" s="10">
        <v>86</v>
      </c>
      <c r="B93" s="40" t="s">
        <v>42</v>
      </c>
      <c r="C93" s="35">
        <v>0</v>
      </c>
      <c r="D93" s="35"/>
      <c r="E93" s="15">
        <f t="shared" si="6"/>
        <v>0</v>
      </c>
      <c r="F93" s="11">
        <f t="shared" si="5"/>
        <v>14180.199999999999</v>
      </c>
      <c r="G93" s="11">
        <f t="shared" si="5"/>
        <v>14180.199999999999</v>
      </c>
      <c r="H93" s="17">
        <v>10307.5</v>
      </c>
      <c r="I93" s="17">
        <v>10307.5</v>
      </c>
      <c r="J93" s="17">
        <v>1644.3</v>
      </c>
      <c r="K93" s="17">
        <v>1644.3</v>
      </c>
      <c r="L93" s="12">
        <v>2228.4</v>
      </c>
      <c r="M93" s="12">
        <v>2228.4</v>
      </c>
      <c r="N93" s="12">
        <v>2228.4</v>
      </c>
      <c r="O93" s="12">
        <v>2228.4</v>
      </c>
      <c r="P93" s="11">
        <f t="shared" si="7"/>
        <v>0</v>
      </c>
      <c r="Q93" s="11">
        <f t="shared" si="8"/>
        <v>0</v>
      </c>
      <c r="R93" s="31"/>
      <c r="S93" s="36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1:40" ht="18" customHeight="1">
      <c r="A94" s="10">
        <v>87</v>
      </c>
      <c r="B94" s="40" t="s">
        <v>43</v>
      </c>
      <c r="C94" s="35">
        <v>0</v>
      </c>
      <c r="D94" s="35"/>
      <c r="E94" s="15">
        <f t="shared" si="6"/>
        <v>0</v>
      </c>
      <c r="F94" s="11">
        <f t="shared" si="5"/>
        <v>10764.6</v>
      </c>
      <c r="G94" s="11">
        <f t="shared" si="5"/>
        <v>10764.6</v>
      </c>
      <c r="H94" s="17" t="s">
        <v>117</v>
      </c>
      <c r="I94" s="17" t="s">
        <v>117</v>
      </c>
      <c r="J94" s="11"/>
      <c r="K94" s="11"/>
      <c r="L94" s="12"/>
      <c r="M94" s="12"/>
      <c r="N94" s="12"/>
      <c r="O94" s="12"/>
      <c r="P94" s="11">
        <f t="shared" si="7"/>
        <v>0</v>
      </c>
      <c r="Q94" s="11">
        <f t="shared" si="8"/>
        <v>0</v>
      </c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ht="18" customHeight="1">
      <c r="A95" s="10">
        <v>88</v>
      </c>
      <c r="B95" s="40" t="s">
        <v>44</v>
      </c>
      <c r="C95" s="35">
        <v>0</v>
      </c>
      <c r="D95" s="35"/>
      <c r="E95" s="15">
        <f t="shared" si="6"/>
        <v>0</v>
      </c>
      <c r="F95" s="11">
        <f t="shared" si="5"/>
        <v>35818.100000000006</v>
      </c>
      <c r="G95" s="11">
        <f t="shared" si="5"/>
        <v>35818.100000000006</v>
      </c>
      <c r="H95" s="13">
        <v>17012.4</v>
      </c>
      <c r="I95" s="13">
        <v>17012.4</v>
      </c>
      <c r="J95" s="12">
        <v>2864.4</v>
      </c>
      <c r="K95" s="12">
        <v>2864.4</v>
      </c>
      <c r="L95" s="12">
        <v>15941.3</v>
      </c>
      <c r="M95" s="12">
        <v>15941.3</v>
      </c>
      <c r="N95" s="12">
        <v>10637.2</v>
      </c>
      <c r="O95" s="12">
        <v>10637.2</v>
      </c>
      <c r="P95" s="11">
        <f t="shared" si="7"/>
        <v>0</v>
      </c>
      <c r="Q95" s="11">
        <f t="shared" si="8"/>
        <v>0</v>
      </c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18" customHeight="1">
      <c r="A96" s="10">
        <v>89</v>
      </c>
      <c r="B96" s="40" t="s">
        <v>45</v>
      </c>
      <c r="C96" s="35">
        <v>0</v>
      </c>
      <c r="D96" s="35"/>
      <c r="E96" s="15">
        <f t="shared" si="6"/>
        <v>0</v>
      </c>
      <c r="F96" s="11">
        <f t="shared" si="5"/>
        <v>30385.6</v>
      </c>
      <c r="G96" s="11">
        <f t="shared" si="5"/>
        <v>30385.6</v>
      </c>
      <c r="H96" s="11">
        <v>16983.9</v>
      </c>
      <c r="I96" s="11">
        <v>16983.9</v>
      </c>
      <c r="J96" s="11">
        <v>3125.3</v>
      </c>
      <c r="K96" s="11">
        <v>3125.3</v>
      </c>
      <c r="L96" s="12">
        <v>10276.4</v>
      </c>
      <c r="M96" s="12">
        <v>10276.4</v>
      </c>
      <c r="N96" s="12">
        <v>4538.3</v>
      </c>
      <c r="O96" s="12">
        <v>4538.3</v>
      </c>
      <c r="P96" s="11">
        <f t="shared" si="7"/>
        <v>0</v>
      </c>
      <c r="Q96" s="11">
        <f t="shared" si="8"/>
        <v>0</v>
      </c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1:40" ht="18" customHeight="1">
      <c r="A97" s="10">
        <v>90</v>
      </c>
      <c r="B97" s="40" t="s">
        <v>46</v>
      </c>
      <c r="C97" s="35">
        <v>1931.9</v>
      </c>
      <c r="D97" s="35">
        <v>1261.9</v>
      </c>
      <c r="E97" s="15">
        <f t="shared" si="6"/>
        <v>670</v>
      </c>
      <c r="F97" s="11">
        <f t="shared" si="5"/>
        <v>6681.599999999999</v>
      </c>
      <c r="G97" s="11">
        <f t="shared" si="5"/>
        <v>3114.3</v>
      </c>
      <c r="H97" s="17">
        <v>6264.9</v>
      </c>
      <c r="I97" s="17">
        <v>2976.3</v>
      </c>
      <c r="J97" s="11"/>
      <c r="K97" s="11"/>
      <c r="L97" s="12">
        <v>416.7</v>
      </c>
      <c r="M97" s="12">
        <v>138</v>
      </c>
      <c r="N97" s="12">
        <v>416.7</v>
      </c>
      <c r="O97" s="12">
        <v>138</v>
      </c>
      <c r="P97" s="11">
        <f t="shared" si="7"/>
        <v>3567.2999999999993</v>
      </c>
      <c r="Q97" s="11">
        <f t="shared" si="8"/>
        <v>4237.299999999999</v>
      </c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  <row r="98" spans="1:40" ht="18" customHeight="1">
      <c r="A98" s="10">
        <v>91</v>
      </c>
      <c r="B98" s="40" t="s">
        <v>47</v>
      </c>
      <c r="C98" s="35">
        <v>0</v>
      </c>
      <c r="D98" s="35"/>
      <c r="E98" s="15">
        <f t="shared" si="6"/>
        <v>0</v>
      </c>
      <c r="F98" s="11">
        <f t="shared" si="5"/>
        <v>11661.6</v>
      </c>
      <c r="G98" s="11">
        <f t="shared" si="5"/>
        <v>10315</v>
      </c>
      <c r="H98" s="11">
        <v>9018.6</v>
      </c>
      <c r="I98" s="11">
        <v>8004.6</v>
      </c>
      <c r="J98" s="11">
        <v>2643</v>
      </c>
      <c r="K98" s="11">
        <v>2310.4</v>
      </c>
      <c r="L98" s="12"/>
      <c r="M98" s="12"/>
      <c r="N98" s="12"/>
      <c r="O98" s="12"/>
      <c r="P98" s="11">
        <f t="shared" si="7"/>
        <v>1346.6000000000004</v>
      </c>
      <c r="Q98" s="11">
        <f t="shared" si="8"/>
        <v>1346.6000000000004</v>
      </c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</row>
    <row r="99" spans="1:40" ht="18" customHeight="1">
      <c r="A99" s="10">
        <v>92</v>
      </c>
      <c r="B99" s="40" t="s">
        <v>48</v>
      </c>
      <c r="C99" s="35">
        <v>40</v>
      </c>
      <c r="D99" s="35">
        <v>40</v>
      </c>
      <c r="E99" s="15">
        <f t="shared" si="6"/>
        <v>0</v>
      </c>
      <c r="F99" s="11">
        <f t="shared" si="5"/>
        <v>6063</v>
      </c>
      <c r="G99" s="11">
        <f t="shared" si="5"/>
        <v>5829.1</v>
      </c>
      <c r="H99" s="11">
        <v>6063</v>
      </c>
      <c r="I99" s="11">
        <v>5829.1</v>
      </c>
      <c r="J99" s="11"/>
      <c r="K99" s="11"/>
      <c r="L99" s="12"/>
      <c r="M99" s="12"/>
      <c r="N99" s="12"/>
      <c r="O99" s="12"/>
      <c r="P99" s="11">
        <f t="shared" si="7"/>
        <v>233.89999999999964</v>
      </c>
      <c r="Q99" s="11">
        <f t="shared" si="8"/>
        <v>233.89999999999964</v>
      </c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</row>
    <row r="100" spans="1:40" ht="18" customHeight="1">
      <c r="A100" s="10">
        <v>93</v>
      </c>
      <c r="B100" s="40" t="s">
        <v>49</v>
      </c>
      <c r="C100" s="35">
        <v>0</v>
      </c>
      <c r="D100" s="35"/>
      <c r="E100" s="15">
        <f t="shared" si="6"/>
        <v>0</v>
      </c>
      <c r="F100" s="11">
        <f t="shared" si="5"/>
        <v>7744.6</v>
      </c>
      <c r="G100" s="11">
        <f t="shared" si="5"/>
        <v>7716.3</v>
      </c>
      <c r="H100" s="17">
        <v>7744.6</v>
      </c>
      <c r="I100" s="17">
        <v>7716.3</v>
      </c>
      <c r="J100" s="11"/>
      <c r="K100" s="11"/>
      <c r="L100" s="12"/>
      <c r="M100" s="12"/>
      <c r="N100" s="12"/>
      <c r="O100" s="12"/>
      <c r="P100" s="11">
        <f t="shared" si="7"/>
        <v>28.300000000000182</v>
      </c>
      <c r="Q100" s="11">
        <f t="shared" si="8"/>
        <v>28.300000000000182</v>
      </c>
      <c r="S100" s="32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1:40" ht="18" customHeight="1">
      <c r="A101" s="10">
        <v>94</v>
      </c>
      <c r="B101" s="40" t="s">
        <v>50</v>
      </c>
      <c r="C101" s="35">
        <v>0</v>
      </c>
      <c r="D101" s="35"/>
      <c r="E101" s="15">
        <f t="shared" si="6"/>
        <v>0</v>
      </c>
      <c r="F101" s="11">
        <f t="shared" si="5"/>
        <v>4910</v>
      </c>
      <c r="G101" s="11">
        <f t="shared" si="5"/>
        <v>3979.8</v>
      </c>
      <c r="H101" s="11">
        <v>4393</v>
      </c>
      <c r="I101" s="11">
        <v>3829.8</v>
      </c>
      <c r="J101" s="11">
        <v>517</v>
      </c>
      <c r="K101" s="11">
        <v>150</v>
      </c>
      <c r="L101" s="12"/>
      <c r="M101" s="12"/>
      <c r="N101" s="12"/>
      <c r="O101" s="12"/>
      <c r="P101" s="11">
        <f t="shared" si="7"/>
        <v>930.1999999999998</v>
      </c>
      <c r="Q101" s="11">
        <f t="shared" si="8"/>
        <v>930.1999999999998</v>
      </c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</row>
    <row r="102" spans="1:40" ht="18" customHeight="1">
      <c r="A102" s="10">
        <v>95</v>
      </c>
      <c r="B102" s="40" t="s">
        <v>51</v>
      </c>
      <c r="C102" s="35">
        <v>0</v>
      </c>
      <c r="D102" s="35"/>
      <c r="E102" s="15">
        <f t="shared" si="6"/>
        <v>0</v>
      </c>
      <c r="F102" s="11">
        <f t="shared" si="5"/>
        <v>8137.8</v>
      </c>
      <c r="G102" s="11">
        <f t="shared" si="5"/>
        <v>6066.2</v>
      </c>
      <c r="H102" s="17">
        <v>6888.5</v>
      </c>
      <c r="I102" s="17">
        <v>5443</v>
      </c>
      <c r="J102" s="17">
        <v>1249.3</v>
      </c>
      <c r="K102" s="17">
        <v>623.2</v>
      </c>
      <c r="L102" s="12"/>
      <c r="M102" s="12"/>
      <c r="N102" s="12"/>
      <c r="O102" s="12"/>
      <c r="P102" s="11">
        <f t="shared" si="7"/>
        <v>2071.6000000000004</v>
      </c>
      <c r="Q102" s="11">
        <f t="shared" si="8"/>
        <v>2071.6000000000004</v>
      </c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</row>
    <row r="103" spans="1:40" ht="18" customHeight="1">
      <c r="A103" s="10">
        <v>96</v>
      </c>
      <c r="B103" s="40" t="s">
        <v>52</v>
      </c>
      <c r="C103" s="35">
        <v>0</v>
      </c>
      <c r="D103" s="35"/>
      <c r="E103" s="15">
        <f t="shared" si="6"/>
        <v>0</v>
      </c>
      <c r="F103" s="11">
        <f t="shared" si="5"/>
        <v>13893.8</v>
      </c>
      <c r="G103" s="11">
        <f t="shared" si="5"/>
        <v>11854.6</v>
      </c>
      <c r="H103" s="17">
        <v>13668.8</v>
      </c>
      <c r="I103" s="17">
        <v>11691.1</v>
      </c>
      <c r="J103" s="17">
        <v>225</v>
      </c>
      <c r="K103" s="17">
        <v>163.5</v>
      </c>
      <c r="L103" s="12"/>
      <c r="M103" s="12"/>
      <c r="N103" s="12"/>
      <c r="O103" s="12"/>
      <c r="P103" s="11">
        <f t="shared" si="7"/>
        <v>2039.199999999999</v>
      </c>
      <c r="Q103" s="11">
        <f t="shared" si="8"/>
        <v>2039.199999999999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</row>
    <row r="104" spans="1:40" ht="18" customHeight="1">
      <c r="A104" s="10">
        <v>97</v>
      </c>
      <c r="B104" s="40" t="s">
        <v>53</v>
      </c>
      <c r="C104" s="35">
        <v>0</v>
      </c>
      <c r="D104" s="35"/>
      <c r="E104" s="15">
        <f t="shared" si="6"/>
        <v>0</v>
      </c>
      <c r="F104" s="11">
        <f t="shared" si="5"/>
        <v>6801.3</v>
      </c>
      <c r="G104" s="11">
        <f t="shared" si="5"/>
        <v>5911.9</v>
      </c>
      <c r="H104" s="17">
        <v>6801.3</v>
      </c>
      <c r="I104" s="17">
        <v>5911.9</v>
      </c>
      <c r="J104" s="11"/>
      <c r="K104" s="11"/>
      <c r="L104" s="12"/>
      <c r="M104" s="12"/>
      <c r="N104" s="12"/>
      <c r="O104" s="12"/>
      <c r="P104" s="11">
        <f t="shared" si="7"/>
        <v>889.4000000000005</v>
      </c>
      <c r="Q104" s="11">
        <f t="shared" si="8"/>
        <v>889.4000000000005</v>
      </c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</row>
    <row r="105" spans="1:40" ht="18" customHeight="1">
      <c r="A105" s="18"/>
      <c r="B105" s="42" t="s">
        <v>102</v>
      </c>
      <c r="C105" s="12">
        <f aca="true" t="shared" si="9" ref="C105:Q105">SUM(C8:C104)</f>
        <v>6434.999999999996</v>
      </c>
      <c r="D105" s="12">
        <f t="shared" si="9"/>
        <v>3062.4</v>
      </c>
      <c r="E105" s="12">
        <f t="shared" si="9"/>
        <v>3372.5999999999963</v>
      </c>
      <c r="F105" s="12">
        <f t="shared" si="9"/>
        <v>3280588.966000001</v>
      </c>
      <c r="G105" s="12">
        <f t="shared" si="9"/>
        <v>3252601.7300000004</v>
      </c>
      <c r="H105" s="12">
        <f t="shared" si="9"/>
        <v>1504126.266</v>
      </c>
      <c r="I105" s="12">
        <f t="shared" si="9"/>
        <v>1486194.1679999998</v>
      </c>
      <c r="J105" s="12">
        <f t="shared" si="9"/>
        <v>567329.7790000003</v>
      </c>
      <c r="K105" s="12">
        <f t="shared" si="9"/>
        <v>563332.3410000004</v>
      </c>
      <c r="L105" s="12">
        <f t="shared" si="9"/>
        <v>1198368.3209999995</v>
      </c>
      <c r="M105" s="12">
        <f t="shared" si="9"/>
        <v>1192310.6209999996</v>
      </c>
      <c r="N105" s="12">
        <f t="shared" si="9"/>
        <v>622656.074</v>
      </c>
      <c r="O105" s="12">
        <f t="shared" si="9"/>
        <v>619829.5739999999</v>
      </c>
      <c r="P105" s="12">
        <f t="shared" si="9"/>
        <v>27987.236000000004</v>
      </c>
      <c r="Q105" s="12">
        <f t="shared" si="9"/>
        <v>31359.835999999996</v>
      </c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</row>
    <row r="114" spans="3:40" ht="17.2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</row>
  </sheetData>
  <sheetProtection/>
  <protectedRanges>
    <protectedRange sqref="M74 M62 M86 M56 M97 M94 M99:M104 O97" name="Range4_5_1_2_2_1_1_1_1_1_1_1_1_1_1_1_1_1_1_2_1_1_1_1_1_1_1_1_1_1_1_1_1"/>
    <protectedRange sqref="K10 K33 K20:K21 J15 K39:K40 K29 K27 K48 K43:K44 K46 K13 K31 K35 K15:K17 L44:O44" name="Range4_5_1_2_2_1_1_1_1_1_1_1_1_2_1_1_1_1_1_1_1_1_1_1_1_1_1_1_1_1_1_1_1_1"/>
  </protectedRanges>
  <mergeCells count="17">
    <mergeCell ref="E4:E6"/>
    <mergeCell ref="L4:O4"/>
    <mergeCell ref="P4:P6"/>
    <mergeCell ref="Q4:Q6"/>
    <mergeCell ref="L5:L6"/>
    <mergeCell ref="M5:M6"/>
    <mergeCell ref="N5:O5"/>
    <mergeCell ref="A2:K2"/>
    <mergeCell ref="J3:K3"/>
    <mergeCell ref="A1:K1"/>
    <mergeCell ref="J4:K5"/>
    <mergeCell ref="B4:B6"/>
    <mergeCell ref="F4:G5"/>
    <mergeCell ref="H4:I5"/>
    <mergeCell ref="A4:A6"/>
    <mergeCell ref="C4:C6"/>
    <mergeCell ref="D4:D6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2020-10-09T08:31:51Z</dcterms:modified>
  <cp:category/>
  <cp:version/>
  <cp:contentType/>
  <cp:contentStatus/>
</cp:coreProperties>
</file>