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676" windowWidth="4116" windowHeight="2712" tabRatio="814" activeTab="0"/>
  </bookViews>
  <sheets>
    <sheet name="Ashx" sheetId="1" r:id="rId1"/>
  </sheets>
  <definedNames/>
  <calcPr fullCalcOnLoad="1"/>
</workbook>
</file>

<file path=xl/sharedStrings.xml><?xml version="1.0" encoding="utf-8"?>
<sst xmlns="http://schemas.openxmlformats.org/spreadsheetml/2006/main" count="123" uniqueCount="117">
  <si>
    <t>ք.Արմավիր</t>
  </si>
  <si>
    <t>ք.Մեծամոր</t>
  </si>
  <si>
    <t>Ամասիա</t>
  </si>
  <si>
    <t>Այգեշատ (Արմ.)</t>
  </si>
  <si>
    <t>Արազափ</t>
  </si>
  <si>
    <t>Արաքս (Արմ.)</t>
  </si>
  <si>
    <t>Արգավանդ</t>
  </si>
  <si>
    <t>Արմավիր</t>
  </si>
  <si>
    <t>Արտաշար</t>
  </si>
  <si>
    <t>Արևիկ</t>
  </si>
  <si>
    <t>Բամբակաշատ</t>
  </si>
  <si>
    <t>Բերքաշատ</t>
  </si>
  <si>
    <t>Գետաշեն</t>
  </si>
  <si>
    <t>Եղեգնուտ</t>
  </si>
  <si>
    <t>Երասխահուն</t>
  </si>
  <si>
    <t>Վարդանաշեն</t>
  </si>
  <si>
    <t>Զարթոնք</t>
  </si>
  <si>
    <t>Լենուղի</t>
  </si>
  <si>
    <t>Լուկաշին</t>
  </si>
  <si>
    <t>Խանջյան</t>
  </si>
  <si>
    <t>Հայկավան</t>
  </si>
  <si>
    <t>Հացիկ</t>
  </si>
  <si>
    <t>Սարդարապատ</t>
  </si>
  <si>
    <t xml:space="preserve">Այգեվան </t>
  </si>
  <si>
    <t>Մայիսյան</t>
  </si>
  <si>
    <t>Մարգարա</t>
  </si>
  <si>
    <t>Մրգաշատ</t>
  </si>
  <si>
    <t>Նալբանդյան</t>
  </si>
  <si>
    <t>Նոր Արմավիր</t>
  </si>
  <si>
    <t>Նոր Արտագերս</t>
  </si>
  <si>
    <t>Նոր Կեսարիա</t>
  </si>
  <si>
    <t>Նորապատ</t>
  </si>
  <si>
    <t>Նորավան</t>
  </si>
  <si>
    <t>Շենավան</t>
  </si>
  <si>
    <t>Ջանֆիդա</t>
  </si>
  <si>
    <t>Ջրաշեն</t>
  </si>
  <si>
    <t>Ալաշկերտ (Սովետական)</t>
  </si>
  <si>
    <t>Տանձուտ</t>
  </si>
  <si>
    <t>Փշատավան</t>
  </si>
  <si>
    <t>Մյասնիկյան</t>
  </si>
  <si>
    <t>Բաղրամյան (Բաղր.)</t>
  </si>
  <si>
    <t>Դալարիկ</t>
  </si>
  <si>
    <t>Շենիկ</t>
  </si>
  <si>
    <t>Երվանդաշատ</t>
  </si>
  <si>
    <t>Լեռնագոգ</t>
  </si>
  <si>
    <t>Քարակերտ</t>
  </si>
  <si>
    <t>Արգինա</t>
  </si>
  <si>
    <t>Վանանդ</t>
  </si>
  <si>
    <t>Կողբավան</t>
  </si>
  <si>
    <t>Բագարան</t>
  </si>
  <si>
    <t>Տալվորիկ</t>
  </si>
  <si>
    <t>Արտամետ</t>
  </si>
  <si>
    <t>Հուշակերտ</t>
  </si>
  <si>
    <t>Արևադաշտ</t>
  </si>
  <si>
    <t>ք.Վաղարշապատ</t>
  </si>
  <si>
    <t>Ակնալիճ</t>
  </si>
  <si>
    <t>Ակնաշեն</t>
  </si>
  <si>
    <t>Աղավնատուն</t>
  </si>
  <si>
    <t>Ամբերդ</t>
  </si>
  <si>
    <t>Այգեկ</t>
  </si>
  <si>
    <t>Ապագա</t>
  </si>
  <si>
    <t>Առատաշեն</t>
  </si>
  <si>
    <t>Արագած</t>
  </si>
  <si>
    <t>Արաքս (էջմ.)</t>
  </si>
  <si>
    <t>Արշալույս</t>
  </si>
  <si>
    <t>Արտիմետ</t>
  </si>
  <si>
    <t>Արևաշատ</t>
  </si>
  <si>
    <t>Բաղրամյան(էջմ.)</t>
  </si>
  <si>
    <t>Գայ</t>
  </si>
  <si>
    <t>Գրիբոյեդով</t>
  </si>
  <si>
    <t>Դաշտ</t>
  </si>
  <si>
    <t>Դողս</t>
  </si>
  <si>
    <t>Լեռնամերձ</t>
  </si>
  <si>
    <t>Լուսագյուղ</t>
  </si>
  <si>
    <t>Խորոնք</t>
  </si>
  <si>
    <t>Ծաղկալանջ</t>
  </si>
  <si>
    <t>Ծաղկունք</t>
  </si>
  <si>
    <t>Ծիածան</t>
  </si>
  <si>
    <t>Հայթաղ</t>
  </si>
  <si>
    <t>Հայկաշեն</t>
  </si>
  <si>
    <t>Հովտամեջ</t>
  </si>
  <si>
    <t>Մեծամոր</t>
  </si>
  <si>
    <t>Մերձավան</t>
  </si>
  <si>
    <t>Մրգաստան</t>
  </si>
  <si>
    <t>Մուսալեռ</t>
  </si>
  <si>
    <t>Նորակերտ</t>
  </si>
  <si>
    <t>Շահումյան</t>
  </si>
  <si>
    <t>Շահումյանի թ/ֆ</t>
  </si>
  <si>
    <t>Ոսկեհատ</t>
  </si>
  <si>
    <t>Պտղունք</t>
  </si>
  <si>
    <t>Ջրառատ</t>
  </si>
  <si>
    <t>Ջրարբի</t>
  </si>
  <si>
    <t>Գեղակերտ</t>
  </si>
  <si>
    <t>Տարոնիկ</t>
  </si>
  <si>
    <t>Փարաքար-Թաիրով</t>
  </si>
  <si>
    <t>Ֆերիկ</t>
  </si>
  <si>
    <t>ՏԵՂԵԿԱՏՎՈՒԹՅՈՒՆ</t>
  </si>
  <si>
    <t>Այդ թվում` մանկապարտեզներ</t>
  </si>
  <si>
    <t>հաշվարկ
(5=7+9+11)</t>
  </si>
  <si>
    <t>փաստ
(6=8+10+12)</t>
  </si>
  <si>
    <t>Այգեշատ(էջմ.)</t>
  </si>
  <si>
    <t>հազար դրամ</t>
  </si>
  <si>
    <t>Ընդամենը</t>
  </si>
  <si>
    <t>N</t>
  </si>
  <si>
    <t xml:space="preserve">Համայնքի անվանումը </t>
  </si>
  <si>
    <t>հաշվարկ</t>
  </si>
  <si>
    <t>փաստ</t>
  </si>
  <si>
    <t>Նախորդ տարիների
 պարտքը /31.12.2019թ. դրությամբ/</t>
  </si>
  <si>
    <t xml:space="preserve"> Նախորդ տարիների պարտքի  մարումը
2020թ.
   Ընթացքում</t>
  </si>
  <si>
    <t>ՀՀ  Արմավիրի մարզի Արմավիրի մարզի  համայնքապետարանների , ՏԻՄ-երին ենթակա բյուջետային հիմնարկների, ՀՈԱԿ-ների աշխատողների աշխատավարձերի վերաբերյալ   2020թ. հոկտեմբերի«31» -ի  դրությամբ</t>
  </si>
  <si>
    <t xml:space="preserve"> Նախորդ տարիների պարտքի  մնացորդը
31.10.2020թ.
   դրությամբ`     4=2-3</t>
  </si>
  <si>
    <t>Ընդամենը
համայնքապետարանների, ՏԻՄ -երին ենթակա բյուջետային հիմնարկների, ՀՈԱԿ-ների աշխատողների աշխատավարձերը 
2020թ.
հոկտեմբերի «31»-ի    դրությամբ</t>
  </si>
  <si>
    <t xml:space="preserve"> Այդ թվում` համայնքապետարանների աշխատողների  աշխատավարձերը  
 2020թ.
հոկտեմբերի «31» -ի        դրությամբ</t>
  </si>
  <si>
    <t>Այդ թվում` ՏԻՄ-երին ենթակա  բյուջետային հիմնարկների աշխատողների աշխատավարձերը 
  2020թ.
հոկտեմբերի «31» -ի  դրությամբ</t>
  </si>
  <si>
    <t>Այդ թվում` ՀՈԱԿ-ների աշխատողների աշխատավարձերը  2020թ.
հոկտեմբերի «31» -ի      դրությամբ</t>
  </si>
  <si>
    <t>2019թ. ընթացիկ տարվա աշխատավարձի պարտքը
2020թ.
հոկտեմբերի«31» -ի    դրությամբ</t>
  </si>
  <si>
    <t>Ընդամենը աշխատավարձի պարտքը
2020թ.
հոկտեմբերի«31» -ի       դրությամբ        (18=4+15)</t>
  </si>
</sst>
</file>

<file path=xl/styles.xml><?xml version="1.0" encoding="utf-8"?>
<styleSheet xmlns="http://schemas.openxmlformats.org/spreadsheetml/2006/main">
  <numFmts count="6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դր.&quot;;\-#,##0\ &quot;դր.&quot;"/>
    <numFmt numFmtId="173" formatCode="#,##0\ &quot;դր.&quot;;[Red]\-#,##0\ &quot;դր.&quot;"/>
    <numFmt numFmtId="174" formatCode="#,##0.00\ &quot;դր.&quot;;\-#,##0.00\ &quot;դր.&quot;"/>
    <numFmt numFmtId="175" formatCode="#,##0.00\ &quot;դր.&quot;;[Red]\-#,##0.00\ &quot;դր.&quot;"/>
    <numFmt numFmtId="176" formatCode="_-* #,##0\ &quot;դր.&quot;_-;\-* #,##0\ &quot;դր.&quot;_-;_-* &quot;-&quot;\ &quot;դր.&quot;_-;_-@_-"/>
    <numFmt numFmtId="177" formatCode="_-* #,##0\ _դ_ր_._-;\-* #,##0\ _դ_ր_._-;_-* &quot;-&quot;\ _դ_ր_._-;_-@_-"/>
    <numFmt numFmtId="178" formatCode="_-* #,##0.00\ &quot;դր.&quot;_-;\-* #,##0.00\ &quot;դր.&quot;_-;_-* &quot;-&quot;??\ &quot;դր.&quot;_-;_-@_-"/>
    <numFmt numFmtId="179" formatCode="_-* #,##0.00\ _դ_ր_._-;\-* #,##0.00\ _դ_ր_._-;_-* &quot;-&quot;??\ _դ_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&quot; &quot;_);\(#,##0&quot; &quot;\)"/>
    <numFmt numFmtId="189" formatCode="#,##0&quot; &quot;_);[Red]\(#,##0&quot; &quot;\)"/>
    <numFmt numFmtId="190" formatCode="#,##0.00&quot; &quot;_);\(#,##0.00&quot; &quot;\)"/>
    <numFmt numFmtId="191" formatCode="#,##0.00&quot; &quot;_);[Red]\(#,##0.00&quot; &quot;\)"/>
    <numFmt numFmtId="192" formatCode="_ * #,##0_)&quot; &quot;_ ;_ * \(#,##0\)&quot; &quot;_ ;_ * &quot;-&quot;_)&quot; &quot;_ ;_ @_ "/>
    <numFmt numFmtId="193" formatCode="_ * #,##0_)_ _ ;_ * \(#,##0\)_ _ ;_ * &quot;-&quot;_)_ _ ;_ @_ "/>
    <numFmt numFmtId="194" formatCode="_ * #,##0.00_)&quot; &quot;_ ;_ * \(#,##0.00\)&quot; &quot;_ ;_ * &quot;-&quot;??_)&quot; &quot;_ ;_ @_ "/>
    <numFmt numFmtId="195" formatCode="_ * #,##0.00_)_ _ ;_ * \(#,##0.00\)_ _ ;_ * &quot;-&quot;??_)_ _ ;_ @_ "/>
    <numFmt numFmtId="196" formatCode="&quot;$&quot;#,##0;\-&quot;$&quot;#,##0"/>
    <numFmt numFmtId="197" formatCode="&quot;$&quot;#,##0;[Red]\-&quot;$&quot;#,##0"/>
    <numFmt numFmtId="198" formatCode="&quot;$&quot;#,##0.00;\-&quot;$&quot;#,##0.00"/>
    <numFmt numFmtId="199" formatCode="&quot;$&quot;#,##0.00;[Red]\-&quot;$&quot;#,##0.00"/>
    <numFmt numFmtId="200" formatCode="_-&quot;$&quot;* #,##0_-;\-&quot;$&quot;* #,##0_-;_-&quot;$&quot;* &quot;-&quot;_-;_-@_-"/>
    <numFmt numFmtId="201" formatCode="_-* #,##0_-;\-* #,##0_-;_-* &quot;-&quot;_-;_-@_-"/>
    <numFmt numFmtId="202" formatCode="_-&quot;$&quot;* #,##0.00_-;\-&quot;$&quot;* #,##0.00_-;_-&quot;$&quot;* &quot;-&quot;??_-;_-@_-"/>
    <numFmt numFmtId="203" formatCode="_-* #,##0.00_-;\-* #,##0.00_-;_-* &quot;-&quot;??_-;_-@_-"/>
    <numFmt numFmtId="204" formatCode="0.0"/>
    <numFmt numFmtId="205" formatCode="0.000"/>
    <numFmt numFmtId="206" formatCode="0.0000000"/>
    <numFmt numFmtId="207" formatCode="0.000000"/>
    <numFmt numFmtId="208" formatCode="0.00000"/>
    <numFmt numFmtId="209" formatCode="0.0000"/>
    <numFmt numFmtId="210" formatCode="&quot;Yes&quot;;&quot;Yes&quot;;&quot;No&quot;"/>
    <numFmt numFmtId="211" formatCode="&quot;True&quot;;&quot;True&quot;;&quot;False&quot;"/>
    <numFmt numFmtId="212" formatCode="&quot;On&quot;;&quot;On&quot;;&quot;Off&quot;"/>
    <numFmt numFmtId="213" formatCode="[$€-2]\ #,##0.00_);[Red]\([$€-2]\ #,##0.00\)"/>
    <numFmt numFmtId="214" formatCode="&quot;$&quot;#,##0.00"/>
    <numFmt numFmtId="215" formatCode="#,##0.0"/>
    <numFmt numFmtId="216" formatCode="0E+00"/>
    <numFmt numFmtId="217" formatCode="_-* #,##0.0_-;\-* #,##0.0_-;_-* &quot;-&quot;??_-;_-@_-"/>
    <numFmt numFmtId="218" formatCode="[$-409]dddd\,\ mmmm\ dd\,\ yyyy"/>
    <numFmt numFmtId="219" formatCode="_(* #,##0_);_(* \(#,##0\);_(* &quot;-&quot;??_);_(@_)"/>
    <numFmt numFmtId="220" formatCode="m/d"/>
    <numFmt numFmtId="221" formatCode="_(* #,##0.0_);_(* \(#,##0.0\);_(* &quot;-&quot;??_);_(@_)"/>
    <numFmt numFmtId="222" formatCode="#,##0.000"/>
    <numFmt numFmtId="223" formatCode="[$-FC19]d\ mmmm\ yyyy\ &quot;г.&quot;"/>
  </numFmts>
  <fonts count="40">
    <font>
      <sz val="12"/>
      <name val="Times Armenian"/>
      <family val="0"/>
    </font>
    <font>
      <sz val="12"/>
      <name val="GHEA Grapalat"/>
      <family val="3"/>
    </font>
    <font>
      <sz val="12"/>
      <color indexed="8"/>
      <name val="GHEA Grapalat"/>
      <family val="3"/>
    </font>
    <font>
      <sz val="10"/>
      <name val="Times Armenian"/>
      <family val="1"/>
    </font>
    <font>
      <sz val="8"/>
      <name val="Times Armenian"/>
      <family val="1"/>
    </font>
    <font>
      <sz val="11"/>
      <color indexed="8"/>
      <name val="Calibri"/>
      <family val="2"/>
    </font>
    <font>
      <sz val="12"/>
      <color indexed="63"/>
      <name val="GHEA Grapalat"/>
      <family val="3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3" fillId="0" borderId="0">
      <alignment/>
      <protection/>
    </xf>
    <xf numFmtId="0" fontId="5" fillId="0" borderId="0">
      <alignment/>
      <protection/>
    </xf>
    <xf numFmtId="0" fontId="3" fillId="0" borderId="0">
      <alignment/>
      <protection/>
    </xf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6" fillId="32" borderId="0" xfId="0" applyFont="1" applyFill="1" applyAlignment="1">
      <alignment/>
    </xf>
    <xf numFmtId="0" fontId="6" fillId="32" borderId="0" xfId="0" applyFont="1" applyFill="1" applyBorder="1" applyAlignment="1">
      <alignment/>
    </xf>
    <xf numFmtId="0" fontId="1" fillId="32" borderId="0" xfId="0" applyFont="1" applyFill="1" applyBorder="1" applyAlignment="1">
      <alignment vertical="center" wrapText="1"/>
    </xf>
    <xf numFmtId="0" fontId="1" fillId="32" borderId="0" xfId="0" applyFont="1" applyFill="1" applyAlignment="1">
      <alignment/>
    </xf>
    <xf numFmtId="0" fontId="1" fillId="32" borderId="10" xfId="0" applyFont="1" applyFill="1" applyBorder="1" applyAlignment="1">
      <alignment horizontal="center"/>
    </xf>
    <xf numFmtId="0" fontId="1" fillId="32" borderId="10" xfId="0" applyFont="1" applyFill="1" applyBorder="1" applyAlignment="1">
      <alignment horizontal="center" vertical="center" wrapText="1"/>
    </xf>
    <xf numFmtId="0" fontId="1" fillId="32" borderId="0" xfId="0" applyFont="1" applyFill="1" applyAlignment="1">
      <alignment horizontal="center"/>
    </xf>
    <xf numFmtId="0" fontId="1" fillId="32" borderId="11" xfId="0" applyFont="1" applyFill="1" applyBorder="1" applyAlignment="1">
      <alignment horizontal="center" vertical="center" wrapText="1"/>
    </xf>
    <xf numFmtId="0" fontId="2" fillId="32" borderId="11" xfId="34" applyFont="1" applyFill="1" applyBorder="1" applyAlignment="1">
      <alignment horizontal="center" vertical="center"/>
      <protection/>
    </xf>
    <xf numFmtId="215" fontId="2" fillId="32" borderId="11" xfId="34" applyNumberFormat="1" applyFont="1" applyFill="1" applyBorder="1" applyAlignment="1">
      <alignment horizontal="center" vertical="center"/>
      <protection/>
    </xf>
    <xf numFmtId="215" fontId="2" fillId="32" borderId="11" xfId="0" applyNumberFormat="1" applyFont="1" applyFill="1" applyBorder="1" applyAlignment="1">
      <alignment horizontal="center" vertical="center"/>
    </xf>
    <xf numFmtId="215" fontId="2" fillId="32" borderId="11" xfId="0" applyNumberFormat="1" applyFont="1" applyFill="1" applyBorder="1" applyAlignment="1" applyProtection="1">
      <alignment horizontal="center" vertical="center"/>
      <protection locked="0"/>
    </xf>
    <xf numFmtId="215" fontId="2" fillId="32" borderId="11" xfId="33" applyNumberFormat="1" applyFont="1" applyFill="1" applyBorder="1" applyAlignment="1">
      <alignment horizontal="center" vertical="center"/>
      <protection/>
    </xf>
    <xf numFmtId="0" fontId="1" fillId="0" borderId="11" xfId="0" applyFont="1" applyBorder="1" applyAlignment="1">
      <alignment horizontal="center"/>
    </xf>
    <xf numFmtId="204" fontId="1" fillId="32" borderId="11" xfId="0" applyNumberFormat="1" applyFont="1" applyFill="1" applyBorder="1" applyAlignment="1">
      <alignment horizontal="center"/>
    </xf>
    <xf numFmtId="0" fontId="1" fillId="32" borderId="11" xfId="0" applyFont="1" applyFill="1" applyBorder="1" applyAlignment="1">
      <alignment horizontal="center"/>
    </xf>
    <xf numFmtId="0" fontId="2" fillId="32" borderId="11" xfId="0" applyFont="1" applyFill="1" applyBorder="1" applyAlignment="1">
      <alignment horizontal="center" vertical="center"/>
    </xf>
    <xf numFmtId="215" fontId="2" fillId="32" borderId="11" xfId="33" applyNumberFormat="1" applyFont="1" applyFill="1" applyBorder="1" applyAlignment="1" applyProtection="1">
      <alignment horizontal="center" vertical="center"/>
      <protection locked="0"/>
    </xf>
    <xf numFmtId="215" fontId="1" fillId="32" borderId="11" xfId="33" applyNumberFormat="1" applyFont="1" applyFill="1" applyBorder="1" applyAlignment="1">
      <alignment horizontal="center" vertical="center"/>
      <protection/>
    </xf>
    <xf numFmtId="215" fontId="1" fillId="32" borderId="11" xfId="0" applyNumberFormat="1" applyFont="1" applyFill="1" applyBorder="1" applyAlignment="1">
      <alignment horizontal="center" vertical="center"/>
    </xf>
    <xf numFmtId="215" fontId="2" fillId="0" borderId="11" xfId="33" applyNumberFormat="1" applyFont="1" applyFill="1" applyBorder="1" applyAlignment="1">
      <alignment horizontal="center" vertical="center"/>
      <protection/>
    </xf>
    <xf numFmtId="204" fontId="1" fillId="32" borderId="10" xfId="0" applyNumberFormat="1" applyFont="1" applyFill="1" applyBorder="1" applyAlignment="1">
      <alignment horizontal="center" vertical="center" wrapText="1"/>
    </xf>
    <xf numFmtId="215" fontId="1" fillId="32" borderId="11" xfId="0" applyNumberFormat="1" applyFont="1" applyFill="1" applyBorder="1" applyAlignment="1" applyProtection="1">
      <alignment horizontal="center" vertical="center"/>
      <protection/>
    </xf>
    <xf numFmtId="0" fontId="1" fillId="32" borderId="0" xfId="0" applyFont="1" applyFill="1" applyAlignment="1">
      <alignment/>
    </xf>
    <xf numFmtId="0" fontId="1" fillId="0" borderId="0" xfId="0" applyFont="1" applyAlignment="1">
      <alignment/>
    </xf>
    <xf numFmtId="215" fontId="1" fillId="32" borderId="0" xfId="0" applyNumberFormat="1" applyFont="1" applyFill="1" applyAlignment="1">
      <alignment/>
    </xf>
    <xf numFmtId="0" fontId="2" fillId="0" borderId="11" xfId="0" applyFont="1" applyBorder="1" applyAlignment="1">
      <alignment horizontal="center" wrapText="1"/>
    </xf>
    <xf numFmtId="0" fontId="2" fillId="32" borderId="0" xfId="0" applyFont="1" applyFill="1" applyBorder="1" applyAlignment="1">
      <alignment horizontal="center" wrapText="1"/>
    </xf>
    <xf numFmtId="215" fontId="1" fillId="32" borderId="11" xfId="0" applyNumberFormat="1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left" vertical="center"/>
    </xf>
    <xf numFmtId="204" fontId="1" fillId="33" borderId="12" xfId="0" applyNumberFormat="1" applyFont="1" applyFill="1" applyBorder="1" applyAlignment="1">
      <alignment horizontal="left" vertical="center" wrapText="1"/>
    </xf>
    <xf numFmtId="0" fontId="1" fillId="33" borderId="0" xfId="0" applyFont="1" applyFill="1" applyAlignment="1">
      <alignment horizontal="left"/>
    </xf>
    <xf numFmtId="0" fontId="2" fillId="33" borderId="12" xfId="0" applyFont="1" applyFill="1" applyBorder="1" applyAlignment="1">
      <alignment horizontal="center" vertical="center"/>
    </xf>
    <xf numFmtId="0" fontId="1" fillId="33" borderId="0" xfId="0" applyFont="1" applyFill="1" applyAlignment="1">
      <alignment/>
    </xf>
    <xf numFmtId="0" fontId="1" fillId="32" borderId="13" xfId="0" applyNumberFormat="1" applyFont="1" applyFill="1" applyBorder="1" applyAlignment="1">
      <alignment horizontal="center" vertical="center" wrapText="1"/>
    </xf>
    <xf numFmtId="0" fontId="1" fillId="32" borderId="14" xfId="0" applyNumberFormat="1" applyFont="1" applyFill="1" applyBorder="1" applyAlignment="1">
      <alignment horizontal="center" vertical="center" wrapText="1"/>
    </xf>
    <xf numFmtId="0" fontId="1" fillId="32" borderId="10" xfId="0" applyNumberFormat="1" applyFont="1" applyFill="1" applyBorder="1" applyAlignment="1">
      <alignment horizontal="center" vertical="center" wrapText="1"/>
    </xf>
    <xf numFmtId="0" fontId="1" fillId="32" borderId="12" xfId="0" applyFont="1" applyFill="1" applyBorder="1" applyAlignment="1">
      <alignment horizontal="center" vertical="center" wrapText="1"/>
    </xf>
    <xf numFmtId="0" fontId="1" fillId="32" borderId="15" xfId="0" applyFont="1" applyFill="1" applyBorder="1" applyAlignment="1">
      <alignment horizontal="center" vertical="center" wrapText="1"/>
    </xf>
    <xf numFmtId="0" fontId="1" fillId="32" borderId="16" xfId="0" applyFont="1" applyFill="1" applyBorder="1" applyAlignment="1">
      <alignment horizontal="center" vertical="center" wrapText="1"/>
    </xf>
    <xf numFmtId="0" fontId="1" fillId="32" borderId="0" xfId="0" applyFont="1" applyFill="1" applyBorder="1" applyAlignment="1">
      <alignment horizontal="center" vertical="center" wrapText="1"/>
    </xf>
    <xf numFmtId="0" fontId="1" fillId="32" borderId="0" xfId="0" applyFont="1" applyFill="1" applyAlignment="1">
      <alignment horizontal="center"/>
    </xf>
    <xf numFmtId="0" fontId="1" fillId="32" borderId="17" xfId="0" applyFont="1" applyFill="1" applyBorder="1" applyAlignment="1">
      <alignment horizontal="center" vertical="center" wrapText="1"/>
    </xf>
    <xf numFmtId="0" fontId="1" fillId="32" borderId="18" xfId="0" applyFont="1" applyFill="1" applyBorder="1" applyAlignment="1">
      <alignment horizontal="center" vertical="center" wrapText="1"/>
    </xf>
    <xf numFmtId="0" fontId="1" fillId="32" borderId="19" xfId="0" applyFont="1" applyFill="1" applyBorder="1" applyAlignment="1">
      <alignment horizontal="center" vertical="center" wrapText="1"/>
    </xf>
    <xf numFmtId="0" fontId="1" fillId="32" borderId="20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202" fontId="1" fillId="32" borderId="21" xfId="45" applyNumberFormat="1" applyFont="1" applyFill="1" applyBorder="1" applyAlignment="1">
      <alignment vertical="center" wrapText="1"/>
    </xf>
    <xf numFmtId="202" fontId="1" fillId="32" borderId="21" xfId="45" applyNumberFormat="1" applyFont="1" applyFill="1" applyBorder="1" applyAlignment="1">
      <alignment horizontal="center" vertical="center" wrapText="1"/>
    </xf>
    <xf numFmtId="202" fontId="1" fillId="32" borderId="0" xfId="45" applyNumberFormat="1" applyFont="1" applyFill="1" applyBorder="1" applyAlignment="1">
      <alignment wrapText="1"/>
    </xf>
    <xf numFmtId="202" fontId="1" fillId="32" borderId="0" xfId="45" applyNumberFormat="1" applyFont="1" applyFill="1" applyBorder="1" applyAlignment="1">
      <alignment horizontal="center" wrapText="1"/>
    </xf>
    <xf numFmtId="0" fontId="1" fillId="32" borderId="11" xfId="0" applyFont="1" applyFill="1" applyBorder="1" applyAlignment="1">
      <alignment horizontal="center" vertical="center" wrapText="1"/>
    </xf>
    <xf numFmtId="204" fontId="2" fillId="0" borderId="11" xfId="0" applyNumberFormat="1" applyFont="1" applyBorder="1" applyAlignment="1">
      <alignment horizontal="center" wrapText="1"/>
    </xf>
    <xf numFmtId="202" fontId="1" fillId="33" borderId="21" xfId="45" applyNumberFormat="1" applyFont="1" applyFill="1" applyBorder="1" applyAlignment="1">
      <alignment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 2 2" xfId="34"/>
    <cellStyle name="Normal_Sheet2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3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114"/>
  <sheetViews>
    <sheetView tabSelected="1" zoomScalePageLayoutView="0" workbookViewId="0" topLeftCell="A1">
      <pane xSplit="2" ySplit="7" topLeftCell="F104" activePane="bottomRight" state="frozen"/>
      <selection pane="topLeft" activeCell="A1" sqref="A1"/>
      <selection pane="topRight" activeCell="C1" sqref="C1"/>
      <selection pane="bottomLeft" activeCell="A8" sqref="A8"/>
      <selection pane="bottomRight" activeCell="J110" sqref="J110"/>
    </sheetView>
  </sheetViews>
  <sheetFormatPr defaultColWidth="8.796875" defaultRowHeight="15"/>
  <cols>
    <col min="1" max="1" width="4.3984375" style="26" customWidth="1"/>
    <col min="2" max="2" width="17.296875" style="36" customWidth="1"/>
    <col min="3" max="4" width="13.19921875" style="25" customWidth="1"/>
    <col min="5" max="5" width="14.796875" style="25" customWidth="1"/>
    <col min="6" max="6" width="13.19921875" style="25" customWidth="1"/>
    <col min="7" max="7" width="18.09765625" style="25" customWidth="1"/>
    <col min="8" max="17" width="13.19921875" style="25" customWidth="1"/>
    <col min="18" max="40" width="8.796875" style="25" customWidth="1"/>
    <col min="41" max="16384" width="8.796875" style="26" customWidth="1"/>
  </cols>
  <sheetData>
    <row r="1" spans="1:16" s="2" customFormat="1" ht="17.25">
      <c r="A1" s="44" t="s">
        <v>96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5"/>
      <c r="M1" s="5"/>
      <c r="N1" s="5"/>
      <c r="O1" s="5"/>
      <c r="P1" s="5"/>
    </row>
    <row r="2" spans="1:17" s="2" customFormat="1" ht="36.75" customHeight="1">
      <c r="A2" s="43" t="s">
        <v>109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"/>
      <c r="M2" s="4"/>
      <c r="N2" s="4"/>
      <c r="O2" s="4"/>
      <c r="P2" s="4"/>
      <c r="Q2" s="4"/>
    </row>
    <row r="3" spans="1:17" s="3" customFormat="1" ht="18" customHeight="1">
      <c r="A3" s="50"/>
      <c r="B3" s="56"/>
      <c r="C3" s="50"/>
      <c r="D3" s="50"/>
      <c r="E3" s="50"/>
      <c r="F3" s="50"/>
      <c r="G3" s="50"/>
      <c r="H3" s="50"/>
      <c r="I3" s="50"/>
      <c r="J3" s="51" t="s">
        <v>101</v>
      </c>
      <c r="K3" s="51"/>
      <c r="L3" s="52"/>
      <c r="M3" s="52"/>
      <c r="N3" s="52"/>
      <c r="O3" s="52"/>
      <c r="P3" s="53"/>
      <c r="Q3" s="52"/>
    </row>
    <row r="4" spans="1:17" s="2" customFormat="1" ht="90.75" customHeight="1">
      <c r="A4" s="54" t="s">
        <v>103</v>
      </c>
      <c r="B4" s="49" t="s">
        <v>104</v>
      </c>
      <c r="C4" s="37" t="s">
        <v>107</v>
      </c>
      <c r="D4" s="37" t="s">
        <v>108</v>
      </c>
      <c r="E4" s="37" t="s">
        <v>110</v>
      </c>
      <c r="F4" s="45" t="s">
        <v>111</v>
      </c>
      <c r="G4" s="46"/>
      <c r="H4" s="45" t="s">
        <v>112</v>
      </c>
      <c r="I4" s="46"/>
      <c r="J4" s="45" t="s">
        <v>113</v>
      </c>
      <c r="K4" s="46"/>
      <c r="L4" s="40" t="s">
        <v>114</v>
      </c>
      <c r="M4" s="41"/>
      <c r="N4" s="41"/>
      <c r="O4" s="41"/>
      <c r="P4" s="37" t="s">
        <v>115</v>
      </c>
      <c r="Q4" s="37" t="s">
        <v>116</v>
      </c>
    </row>
    <row r="5" spans="1:17" s="2" customFormat="1" ht="71.25" customHeight="1">
      <c r="A5" s="54"/>
      <c r="B5" s="49"/>
      <c r="C5" s="38"/>
      <c r="D5" s="38"/>
      <c r="E5" s="38"/>
      <c r="F5" s="47"/>
      <c r="G5" s="48"/>
      <c r="H5" s="47"/>
      <c r="I5" s="48"/>
      <c r="J5" s="47"/>
      <c r="K5" s="48"/>
      <c r="L5" s="54" t="s">
        <v>105</v>
      </c>
      <c r="M5" s="54" t="s">
        <v>106</v>
      </c>
      <c r="N5" s="40" t="s">
        <v>97</v>
      </c>
      <c r="O5" s="42"/>
      <c r="P5" s="38"/>
      <c r="Q5" s="38"/>
    </row>
    <row r="6" spans="1:17" s="2" customFormat="1" ht="37.5" customHeight="1">
      <c r="A6" s="54"/>
      <c r="B6" s="49"/>
      <c r="C6" s="39"/>
      <c r="D6" s="39"/>
      <c r="E6" s="39"/>
      <c r="F6" s="9" t="s">
        <v>98</v>
      </c>
      <c r="G6" s="9" t="s">
        <v>99</v>
      </c>
      <c r="H6" s="9" t="s">
        <v>105</v>
      </c>
      <c r="I6" s="9" t="s">
        <v>106</v>
      </c>
      <c r="J6" s="9" t="s">
        <v>105</v>
      </c>
      <c r="K6" s="9" t="s">
        <v>106</v>
      </c>
      <c r="L6" s="54"/>
      <c r="M6" s="54"/>
      <c r="N6" s="9" t="s">
        <v>105</v>
      </c>
      <c r="O6" s="9" t="s">
        <v>106</v>
      </c>
      <c r="P6" s="39"/>
      <c r="Q6" s="39"/>
    </row>
    <row r="7" spans="1:17" s="2" customFormat="1" ht="17.25">
      <c r="A7" s="6"/>
      <c r="B7" s="31">
        <v>1</v>
      </c>
      <c r="C7" s="7">
        <v>2</v>
      </c>
      <c r="D7" s="7">
        <v>3</v>
      </c>
      <c r="E7" s="7">
        <v>4</v>
      </c>
      <c r="F7" s="7">
        <v>5</v>
      </c>
      <c r="G7" s="7">
        <v>6</v>
      </c>
      <c r="H7" s="7">
        <v>7</v>
      </c>
      <c r="I7" s="7">
        <v>8</v>
      </c>
      <c r="J7" s="7">
        <v>9</v>
      </c>
      <c r="K7" s="7">
        <v>10</v>
      </c>
      <c r="L7" s="7">
        <v>11</v>
      </c>
      <c r="M7" s="7">
        <v>12</v>
      </c>
      <c r="N7" s="7">
        <v>13</v>
      </c>
      <c r="O7" s="7">
        <v>14</v>
      </c>
      <c r="P7" s="7">
        <v>15</v>
      </c>
      <c r="Q7" s="7">
        <v>16</v>
      </c>
    </row>
    <row r="8" spans="1:17" ht="18" customHeight="1">
      <c r="A8" s="10">
        <v>1</v>
      </c>
      <c r="B8" s="32" t="s">
        <v>54</v>
      </c>
      <c r="C8" s="17">
        <v>0</v>
      </c>
      <c r="D8" s="17"/>
      <c r="E8" s="16">
        <f aca="true" t="shared" si="0" ref="E8:E71">C8-D8</f>
        <v>0</v>
      </c>
      <c r="F8" s="11">
        <f>H8+J8+L8</f>
        <v>780979.2</v>
      </c>
      <c r="G8" s="11">
        <f>I8+K8+M8</f>
        <v>780979.2</v>
      </c>
      <c r="H8" s="12">
        <v>129209.8</v>
      </c>
      <c r="I8" s="12">
        <v>129209.8</v>
      </c>
      <c r="J8" s="12">
        <v>247945</v>
      </c>
      <c r="K8" s="12">
        <v>247945</v>
      </c>
      <c r="L8" s="12">
        <v>403824.4</v>
      </c>
      <c r="M8" s="12">
        <v>403824.4</v>
      </c>
      <c r="N8" s="12">
        <v>185792.5</v>
      </c>
      <c r="O8" s="12">
        <v>185792.5</v>
      </c>
      <c r="P8" s="11">
        <f>F8-G8</f>
        <v>0</v>
      </c>
      <c r="Q8" s="11">
        <f>E8+P8</f>
        <v>0</v>
      </c>
    </row>
    <row r="9" spans="1:19" ht="18" customHeight="1">
      <c r="A9" s="10">
        <v>2</v>
      </c>
      <c r="B9" s="32" t="s">
        <v>55</v>
      </c>
      <c r="C9" s="17">
        <v>0</v>
      </c>
      <c r="D9" s="17"/>
      <c r="E9" s="16">
        <f t="shared" si="0"/>
        <v>0</v>
      </c>
      <c r="F9" s="11">
        <f aca="true" t="shared" si="1" ref="F9:G48">H9+J9+L9</f>
        <v>33765.299999999996</v>
      </c>
      <c r="G9" s="11">
        <f t="shared" si="1"/>
        <v>33765.299999999996</v>
      </c>
      <c r="H9" s="13">
        <v>24843.1</v>
      </c>
      <c r="I9" s="13">
        <v>24843.1</v>
      </c>
      <c r="J9" s="12">
        <v>4087</v>
      </c>
      <c r="K9" s="12">
        <v>4087</v>
      </c>
      <c r="L9" s="12">
        <v>4835.2</v>
      </c>
      <c r="M9" s="12">
        <v>4835.2</v>
      </c>
      <c r="N9" s="12">
        <v>4835.2</v>
      </c>
      <c r="O9" s="12">
        <v>4835.2</v>
      </c>
      <c r="P9" s="11">
        <f aca="true" t="shared" si="2" ref="P9:P72">F9-G9</f>
        <v>0</v>
      </c>
      <c r="Q9" s="11">
        <f>E9+P9</f>
        <v>0</v>
      </c>
      <c r="S9" s="27"/>
    </row>
    <row r="10" spans="1:17" ht="18" customHeight="1">
      <c r="A10" s="10">
        <v>3</v>
      </c>
      <c r="B10" s="32" t="s">
        <v>56</v>
      </c>
      <c r="C10" s="17">
        <v>0</v>
      </c>
      <c r="D10" s="17"/>
      <c r="E10" s="16">
        <f t="shared" si="0"/>
        <v>0</v>
      </c>
      <c r="F10" s="11">
        <f t="shared" si="1"/>
        <v>17787.7</v>
      </c>
      <c r="G10" s="11">
        <f t="shared" si="1"/>
        <v>17787.7</v>
      </c>
      <c r="H10" s="14">
        <v>16679.9</v>
      </c>
      <c r="I10" s="14">
        <v>16679.9</v>
      </c>
      <c r="J10" s="14">
        <v>1107.8</v>
      </c>
      <c r="K10" s="14">
        <v>1107.8</v>
      </c>
      <c r="L10" s="12"/>
      <c r="M10" s="12"/>
      <c r="N10" s="12"/>
      <c r="O10" s="12"/>
      <c r="P10" s="11">
        <f t="shared" si="2"/>
        <v>0</v>
      </c>
      <c r="Q10" s="11">
        <f>E10+P10</f>
        <v>0</v>
      </c>
    </row>
    <row r="11" spans="1:17" ht="18" customHeight="1">
      <c r="A11" s="10">
        <v>4</v>
      </c>
      <c r="B11" s="32" t="s">
        <v>57</v>
      </c>
      <c r="C11" s="17">
        <v>0</v>
      </c>
      <c r="D11" s="17"/>
      <c r="E11" s="16">
        <f t="shared" si="0"/>
        <v>0</v>
      </c>
      <c r="F11" s="11">
        <f t="shared" si="1"/>
        <v>36489.8</v>
      </c>
      <c r="G11" s="11">
        <f t="shared" si="1"/>
        <v>36489.8</v>
      </c>
      <c r="H11" s="23">
        <v>25590.5</v>
      </c>
      <c r="I11" s="23">
        <v>25590.5</v>
      </c>
      <c r="J11" s="23">
        <v>10899.3</v>
      </c>
      <c r="K11" s="23">
        <v>10899.3</v>
      </c>
      <c r="L11" s="12"/>
      <c r="M11" s="12"/>
      <c r="N11" s="12"/>
      <c r="O11" s="12"/>
      <c r="P11" s="11">
        <f t="shared" si="2"/>
        <v>0</v>
      </c>
      <c r="Q11" s="11">
        <f>E11+P11</f>
        <v>0</v>
      </c>
    </row>
    <row r="12" spans="1:17" ht="18" customHeight="1">
      <c r="A12" s="10">
        <v>5</v>
      </c>
      <c r="B12" s="32" t="s">
        <v>58</v>
      </c>
      <c r="C12" s="17">
        <v>0</v>
      </c>
      <c r="D12" s="17"/>
      <c r="E12" s="16">
        <f t="shared" si="0"/>
        <v>0</v>
      </c>
      <c r="F12" s="11">
        <f t="shared" si="1"/>
        <v>22954</v>
      </c>
      <c r="G12" s="11">
        <f t="shared" si="1"/>
        <v>22954</v>
      </c>
      <c r="H12" s="13">
        <v>21100.3</v>
      </c>
      <c r="I12" s="13">
        <v>21100.3</v>
      </c>
      <c r="J12" s="12">
        <v>1853.7</v>
      </c>
      <c r="K12" s="12">
        <v>1853.7</v>
      </c>
      <c r="L12" s="12"/>
      <c r="M12" s="12"/>
      <c r="N12" s="12"/>
      <c r="O12" s="12"/>
      <c r="P12" s="11">
        <f t="shared" si="2"/>
        <v>0</v>
      </c>
      <c r="Q12" s="11">
        <f>E12+P12</f>
        <v>0</v>
      </c>
    </row>
    <row r="13" spans="1:17" ht="18" customHeight="1">
      <c r="A13" s="10">
        <v>6</v>
      </c>
      <c r="B13" s="32" t="s">
        <v>59</v>
      </c>
      <c r="C13" s="17">
        <v>0</v>
      </c>
      <c r="D13" s="17"/>
      <c r="E13" s="16">
        <f t="shared" si="0"/>
        <v>0</v>
      </c>
      <c r="F13" s="11">
        <f t="shared" si="1"/>
        <v>23954.9</v>
      </c>
      <c r="G13" s="11">
        <f t="shared" si="1"/>
        <v>23954.9</v>
      </c>
      <c r="H13" s="13">
        <v>10178.3</v>
      </c>
      <c r="I13" s="12">
        <v>10178.3</v>
      </c>
      <c r="J13" s="12">
        <v>406.4</v>
      </c>
      <c r="K13" s="12">
        <v>406.4</v>
      </c>
      <c r="L13" s="12">
        <v>13370.2</v>
      </c>
      <c r="M13" s="12">
        <v>13370.2</v>
      </c>
      <c r="N13" s="12">
        <v>10140.1</v>
      </c>
      <c r="O13" s="12">
        <v>10140.1</v>
      </c>
      <c r="P13" s="11">
        <f t="shared" si="2"/>
        <v>0</v>
      </c>
      <c r="Q13" s="11">
        <f>E13+P13</f>
        <v>0</v>
      </c>
    </row>
    <row r="14" spans="1:17" ht="18" customHeight="1">
      <c r="A14" s="10">
        <v>7</v>
      </c>
      <c r="B14" s="32" t="s">
        <v>100</v>
      </c>
      <c r="C14" s="17">
        <v>0</v>
      </c>
      <c r="D14" s="17"/>
      <c r="E14" s="16">
        <f t="shared" si="0"/>
        <v>0</v>
      </c>
      <c r="F14" s="11">
        <f t="shared" si="1"/>
        <v>25501.4</v>
      </c>
      <c r="G14" s="11">
        <f t="shared" si="1"/>
        <v>25501.4</v>
      </c>
      <c r="H14" s="13">
        <v>21176.9</v>
      </c>
      <c r="I14" s="13">
        <v>21176.9</v>
      </c>
      <c r="J14" s="12">
        <v>4324.5</v>
      </c>
      <c r="K14" s="12">
        <v>4324.5</v>
      </c>
      <c r="L14" s="12"/>
      <c r="M14" s="12"/>
      <c r="N14" s="12"/>
      <c r="O14" s="12"/>
      <c r="P14" s="11">
        <f t="shared" si="2"/>
        <v>0</v>
      </c>
      <c r="Q14" s="11">
        <f>E14+P14</f>
        <v>0</v>
      </c>
    </row>
    <row r="15" spans="1:17" ht="18" customHeight="1">
      <c r="A15" s="10">
        <v>8</v>
      </c>
      <c r="B15" s="32" t="s">
        <v>60</v>
      </c>
      <c r="C15" s="17">
        <v>0</v>
      </c>
      <c r="D15" s="17"/>
      <c r="E15" s="16">
        <f t="shared" si="0"/>
        <v>0</v>
      </c>
      <c r="F15" s="11">
        <f t="shared" si="1"/>
        <v>21408.699999999997</v>
      </c>
      <c r="G15" s="11">
        <f t="shared" si="1"/>
        <v>21408.699999999997</v>
      </c>
      <c r="H15" s="14">
        <v>12527.3</v>
      </c>
      <c r="I15" s="14">
        <v>12527.3</v>
      </c>
      <c r="J15" s="14">
        <v>427.5</v>
      </c>
      <c r="K15" s="14">
        <v>427.5</v>
      </c>
      <c r="L15" s="12">
        <v>8453.9</v>
      </c>
      <c r="M15" s="12">
        <v>8453.9</v>
      </c>
      <c r="N15" s="12">
        <v>2092.5</v>
      </c>
      <c r="O15" s="12">
        <v>2092.5</v>
      </c>
      <c r="P15" s="11">
        <f t="shared" si="2"/>
        <v>0</v>
      </c>
      <c r="Q15" s="11">
        <f>E15+P15</f>
        <v>0</v>
      </c>
    </row>
    <row r="16" spans="1:17" ht="18" customHeight="1">
      <c r="A16" s="10">
        <v>9</v>
      </c>
      <c r="B16" s="32" t="s">
        <v>61</v>
      </c>
      <c r="C16" s="17">
        <v>0</v>
      </c>
      <c r="D16" s="17"/>
      <c r="E16" s="16">
        <f t="shared" si="0"/>
        <v>0</v>
      </c>
      <c r="F16" s="11">
        <f t="shared" si="1"/>
        <v>46798.2</v>
      </c>
      <c r="G16" s="11">
        <f t="shared" si="1"/>
        <v>46798.2</v>
      </c>
      <c r="H16" s="13">
        <v>18793.7</v>
      </c>
      <c r="I16" s="12">
        <v>18793.7</v>
      </c>
      <c r="J16" s="12">
        <v>18793.7</v>
      </c>
      <c r="K16" s="12">
        <v>18793.7</v>
      </c>
      <c r="L16" s="12">
        <v>9210.8</v>
      </c>
      <c r="M16" s="12">
        <v>9210.8</v>
      </c>
      <c r="N16" s="12">
        <v>9210.8</v>
      </c>
      <c r="O16" s="12">
        <v>9210.8</v>
      </c>
      <c r="P16" s="11">
        <f t="shared" si="2"/>
        <v>0</v>
      </c>
      <c r="Q16" s="11">
        <f>E16+P16</f>
        <v>0</v>
      </c>
    </row>
    <row r="17" spans="1:40" ht="18" customHeight="1">
      <c r="A17" s="10">
        <v>10</v>
      </c>
      <c r="B17" s="32" t="s">
        <v>62</v>
      </c>
      <c r="C17" s="17">
        <v>0</v>
      </c>
      <c r="D17" s="17"/>
      <c r="E17" s="16">
        <f t="shared" si="0"/>
        <v>0</v>
      </c>
      <c r="F17" s="11">
        <f t="shared" si="1"/>
        <v>28133.500000000004</v>
      </c>
      <c r="G17" s="11">
        <f t="shared" si="1"/>
        <v>28133.500000000004</v>
      </c>
      <c r="H17" s="14">
        <v>15411.7</v>
      </c>
      <c r="I17" s="14">
        <v>15411.7</v>
      </c>
      <c r="J17" s="14">
        <v>4212.6</v>
      </c>
      <c r="K17" s="14">
        <v>4212.6</v>
      </c>
      <c r="L17" s="12">
        <v>8509.2</v>
      </c>
      <c r="M17" s="12">
        <v>8509.2</v>
      </c>
      <c r="N17" s="12">
        <v>8509.2</v>
      </c>
      <c r="O17" s="12">
        <v>8509.2</v>
      </c>
      <c r="P17" s="11">
        <f t="shared" si="2"/>
        <v>0</v>
      </c>
      <c r="Q17" s="11">
        <f>E17+P17</f>
        <v>0</v>
      </c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</row>
    <row r="18" spans="1:40" ht="18" customHeight="1">
      <c r="A18" s="10">
        <v>11</v>
      </c>
      <c r="B18" s="32" t="s">
        <v>63</v>
      </c>
      <c r="C18" s="17">
        <v>0</v>
      </c>
      <c r="D18" s="17"/>
      <c r="E18" s="16">
        <f t="shared" si="0"/>
        <v>0</v>
      </c>
      <c r="F18" s="11">
        <f t="shared" si="1"/>
        <v>17634.3</v>
      </c>
      <c r="G18" s="11">
        <f t="shared" si="1"/>
        <v>17634.3</v>
      </c>
      <c r="H18" s="14">
        <v>13908.4</v>
      </c>
      <c r="I18" s="14">
        <v>13908.4</v>
      </c>
      <c r="J18" s="14">
        <v>3725.9</v>
      </c>
      <c r="K18" s="14">
        <v>3725.9</v>
      </c>
      <c r="L18" s="12"/>
      <c r="M18" s="12"/>
      <c r="N18" s="12"/>
      <c r="O18" s="12"/>
      <c r="P18" s="11">
        <f t="shared" si="2"/>
        <v>0</v>
      </c>
      <c r="Q18" s="11">
        <f>E18+P18</f>
        <v>0</v>
      </c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</row>
    <row r="19" spans="1:40" ht="18" customHeight="1">
      <c r="A19" s="10">
        <v>12</v>
      </c>
      <c r="B19" s="32" t="s">
        <v>64</v>
      </c>
      <c r="C19" s="17">
        <v>0</v>
      </c>
      <c r="D19" s="17"/>
      <c r="E19" s="16">
        <f t="shared" si="0"/>
        <v>0</v>
      </c>
      <c r="F19" s="11">
        <f t="shared" si="1"/>
        <v>49569.299999999996</v>
      </c>
      <c r="G19" s="11">
        <f t="shared" si="1"/>
        <v>49569.299999999996</v>
      </c>
      <c r="H19" s="14">
        <v>18871.6</v>
      </c>
      <c r="I19" s="14">
        <v>18871.6</v>
      </c>
      <c r="J19" s="14">
        <v>8837.1</v>
      </c>
      <c r="K19" s="14">
        <v>8837.1</v>
      </c>
      <c r="L19" s="12">
        <v>21860.6</v>
      </c>
      <c r="M19" s="12">
        <v>21860.6</v>
      </c>
      <c r="N19" s="12">
        <v>11159.1</v>
      </c>
      <c r="O19" s="12">
        <v>11159.1</v>
      </c>
      <c r="P19" s="11">
        <f t="shared" si="2"/>
        <v>0</v>
      </c>
      <c r="Q19" s="11">
        <f>E19+P19</f>
        <v>0</v>
      </c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</row>
    <row r="20" spans="1:40" ht="18" customHeight="1">
      <c r="A20" s="10">
        <v>13</v>
      </c>
      <c r="B20" s="32" t="s">
        <v>65</v>
      </c>
      <c r="C20" s="17">
        <v>0</v>
      </c>
      <c r="D20" s="17"/>
      <c r="E20" s="16">
        <f t="shared" si="0"/>
        <v>0</v>
      </c>
      <c r="F20" s="11">
        <f t="shared" si="1"/>
        <v>31110.4</v>
      </c>
      <c r="G20" s="11">
        <f t="shared" si="1"/>
        <v>31110.4</v>
      </c>
      <c r="H20" s="13">
        <v>20605.4</v>
      </c>
      <c r="I20" s="12">
        <v>20605.4</v>
      </c>
      <c r="J20" s="12"/>
      <c r="K20" s="12"/>
      <c r="L20" s="12">
        <v>10505</v>
      </c>
      <c r="M20" s="12">
        <v>10505</v>
      </c>
      <c r="N20" s="12">
        <v>10505</v>
      </c>
      <c r="O20" s="12">
        <v>10505</v>
      </c>
      <c r="P20" s="11">
        <f t="shared" si="2"/>
        <v>0</v>
      </c>
      <c r="Q20" s="11">
        <f>E20+P20</f>
        <v>0</v>
      </c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</row>
    <row r="21" spans="1:40" ht="18" customHeight="1">
      <c r="A21" s="10">
        <v>14</v>
      </c>
      <c r="B21" s="32" t="s">
        <v>66</v>
      </c>
      <c r="C21" s="17">
        <v>0</v>
      </c>
      <c r="D21" s="17"/>
      <c r="E21" s="16">
        <f t="shared" si="0"/>
        <v>0</v>
      </c>
      <c r="F21" s="11">
        <f t="shared" si="1"/>
        <v>17218.3</v>
      </c>
      <c r="G21" s="11">
        <f t="shared" si="1"/>
        <v>17218.3</v>
      </c>
      <c r="H21" s="14">
        <v>13937.1</v>
      </c>
      <c r="I21" s="14">
        <v>13937.1</v>
      </c>
      <c r="J21" s="14">
        <v>3281.2</v>
      </c>
      <c r="K21" s="14">
        <v>3281.2</v>
      </c>
      <c r="L21" s="12"/>
      <c r="M21" s="12"/>
      <c r="N21" s="12"/>
      <c r="O21" s="12"/>
      <c r="P21" s="11">
        <f t="shared" si="2"/>
        <v>0</v>
      </c>
      <c r="Q21" s="11">
        <f>E21+P21</f>
        <v>0</v>
      </c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</row>
    <row r="22" spans="1:40" ht="18" customHeight="1">
      <c r="A22" s="10">
        <v>15</v>
      </c>
      <c r="B22" s="32" t="s">
        <v>67</v>
      </c>
      <c r="C22" s="17">
        <v>0</v>
      </c>
      <c r="D22" s="17"/>
      <c r="E22" s="16">
        <f t="shared" si="0"/>
        <v>0</v>
      </c>
      <c r="F22" s="11">
        <f t="shared" si="1"/>
        <v>21169.600000000002</v>
      </c>
      <c r="G22" s="11">
        <f t="shared" si="1"/>
        <v>21169.600000000002</v>
      </c>
      <c r="H22" s="55">
        <v>18696</v>
      </c>
      <c r="I22" s="55">
        <v>18696</v>
      </c>
      <c r="J22" s="28">
        <v>1166.7</v>
      </c>
      <c r="K22" s="28">
        <v>1166.7</v>
      </c>
      <c r="L22" s="28">
        <v>1306.9</v>
      </c>
      <c r="M22" s="28">
        <v>1306.9</v>
      </c>
      <c r="N22" s="28">
        <v>1306.9</v>
      </c>
      <c r="O22" s="28">
        <v>1306.9</v>
      </c>
      <c r="P22" s="11">
        <f t="shared" si="2"/>
        <v>0</v>
      </c>
      <c r="Q22" s="11">
        <f>E22+P22</f>
        <v>0</v>
      </c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</row>
    <row r="23" spans="1:40" ht="18" customHeight="1">
      <c r="A23" s="10">
        <v>16</v>
      </c>
      <c r="B23" s="32" t="s">
        <v>68</v>
      </c>
      <c r="C23" s="17">
        <v>0</v>
      </c>
      <c r="D23" s="17"/>
      <c r="E23" s="16">
        <f t="shared" si="0"/>
        <v>0</v>
      </c>
      <c r="F23" s="11">
        <f t="shared" si="1"/>
        <v>32767.199999999997</v>
      </c>
      <c r="G23" s="11">
        <f t="shared" si="1"/>
        <v>31499.6</v>
      </c>
      <c r="H23" s="14">
        <v>15605.8</v>
      </c>
      <c r="I23" s="14">
        <v>14384.5</v>
      </c>
      <c r="J23" s="14">
        <v>463.1</v>
      </c>
      <c r="K23" s="14">
        <v>416.8</v>
      </c>
      <c r="L23" s="12">
        <v>16698.3</v>
      </c>
      <c r="M23" s="12">
        <v>16698.3</v>
      </c>
      <c r="N23" s="12">
        <v>0</v>
      </c>
      <c r="O23" s="12">
        <v>0</v>
      </c>
      <c r="P23" s="11">
        <f t="shared" si="2"/>
        <v>1267.5999999999985</v>
      </c>
      <c r="Q23" s="11">
        <f>E23+P23</f>
        <v>1267.5999999999985</v>
      </c>
      <c r="R23" s="29"/>
      <c r="S23" s="29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</row>
    <row r="24" spans="1:40" ht="18" customHeight="1">
      <c r="A24" s="10">
        <v>17</v>
      </c>
      <c r="B24" s="32" t="s">
        <v>69</v>
      </c>
      <c r="C24" s="17">
        <v>0</v>
      </c>
      <c r="D24" s="17"/>
      <c r="E24" s="16">
        <f t="shared" si="0"/>
        <v>0</v>
      </c>
      <c r="F24" s="11">
        <f t="shared" si="1"/>
        <v>21372</v>
      </c>
      <c r="G24" s="11">
        <f t="shared" si="1"/>
        <v>21372</v>
      </c>
      <c r="H24" s="13">
        <v>16818.7</v>
      </c>
      <c r="I24" s="13">
        <v>16818.7</v>
      </c>
      <c r="J24" s="12">
        <v>469.8</v>
      </c>
      <c r="K24" s="12">
        <v>469.8</v>
      </c>
      <c r="L24" s="12">
        <v>4083.5</v>
      </c>
      <c r="M24" s="12">
        <v>4083.5</v>
      </c>
      <c r="N24" s="12">
        <v>4083.5</v>
      </c>
      <c r="O24" s="12">
        <v>4083.5</v>
      </c>
      <c r="P24" s="11">
        <f t="shared" si="2"/>
        <v>0</v>
      </c>
      <c r="Q24" s="11">
        <f>E24+P24</f>
        <v>0</v>
      </c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</row>
    <row r="25" spans="1:40" ht="18" customHeight="1">
      <c r="A25" s="10">
        <v>18</v>
      </c>
      <c r="B25" s="32" t="s">
        <v>70</v>
      </c>
      <c r="C25" s="17">
        <v>0</v>
      </c>
      <c r="D25" s="17"/>
      <c r="E25" s="16">
        <f t="shared" si="0"/>
        <v>0</v>
      </c>
      <c r="F25" s="11">
        <f t="shared" si="1"/>
        <v>14384.900000000001</v>
      </c>
      <c r="G25" s="11">
        <f t="shared" si="1"/>
        <v>14384.900000000001</v>
      </c>
      <c r="H25" s="13">
        <v>11169.7</v>
      </c>
      <c r="I25" s="13">
        <v>11169.7</v>
      </c>
      <c r="J25" s="12">
        <v>3215.2</v>
      </c>
      <c r="K25" s="12">
        <v>3215.2</v>
      </c>
      <c r="L25" s="12"/>
      <c r="M25" s="12"/>
      <c r="N25" s="12"/>
      <c r="O25" s="12"/>
      <c r="P25" s="11">
        <f t="shared" si="2"/>
        <v>0</v>
      </c>
      <c r="Q25" s="11">
        <f>E25+P25</f>
        <v>0</v>
      </c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</row>
    <row r="26" spans="1:40" ht="18" customHeight="1">
      <c r="A26" s="10">
        <v>19</v>
      </c>
      <c r="B26" s="32" t="s">
        <v>71</v>
      </c>
      <c r="C26" s="17">
        <v>0</v>
      </c>
      <c r="D26" s="17"/>
      <c r="E26" s="16">
        <f t="shared" si="0"/>
        <v>0</v>
      </c>
      <c r="F26" s="11">
        <f t="shared" si="1"/>
        <v>14216.400000000001</v>
      </c>
      <c r="G26" s="11">
        <f t="shared" si="1"/>
        <v>14216.400000000001</v>
      </c>
      <c r="H26" s="13">
        <v>11459.1</v>
      </c>
      <c r="I26" s="13">
        <v>11459.1</v>
      </c>
      <c r="J26" s="12">
        <v>2757.3</v>
      </c>
      <c r="K26" s="12">
        <v>2757.3</v>
      </c>
      <c r="L26" s="12"/>
      <c r="M26" s="12"/>
      <c r="N26" s="12"/>
      <c r="O26" s="12"/>
      <c r="P26" s="11">
        <f>F26-G26</f>
        <v>0</v>
      </c>
      <c r="Q26" s="11">
        <f>E26+P26</f>
        <v>0</v>
      </c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</row>
    <row r="27" spans="1:40" ht="18" customHeight="1">
      <c r="A27" s="10">
        <v>20</v>
      </c>
      <c r="B27" s="32" t="s">
        <v>72</v>
      </c>
      <c r="C27" s="17">
        <v>0</v>
      </c>
      <c r="D27" s="17"/>
      <c r="E27" s="16">
        <f t="shared" si="0"/>
        <v>0</v>
      </c>
      <c r="F27" s="11">
        <f t="shared" si="1"/>
        <v>7991.5</v>
      </c>
      <c r="G27" s="11">
        <f t="shared" si="1"/>
        <v>7991.5</v>
      </c>
      <c r="H27" s="13">
        <v>7991.5</v>
      </c>
      <c r="I27" s="13">
        <v>7991.5</v>
      </c>
      <c r="J27" s="12">
        <v>0</v>
      </c>
      <c r="K27" s="12">
        <v>0</v>
      </c>
      <c r="L27" s="12"/>
      <c r="M27" s="12"/>
      <c r="N27" s="12"/>
      <c r="O27" s="12"/>
      <c r="P27" s="11">
        <f t="shared" si="2"/>
        <v>0</v>
      </c>
      <c r="Q27" s="11">
        <f>E27+P27</f>
        <v>0</v>
      </c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</row>
    <row r="28" spans="1:40" ht="18" customHeight="1">
      <c r="A28" s="10">
        <v>21</v>
      </c>
      <c r="B28" s="32" t="s">
        <v>73</v>
      </c>
      <c r="C28" s="17">
        <v>0</v>
      </c>
      <c r="D28" s="17"/>
      <c r="E28" s="16">
        <f t="shared" si="0"/>
        <v>0</v>
      </c>
      <c r="F28" s="11">
        <f t="shared" si="1"/>
        <v>11386.4</v>
      </c>
      <c r="G28" s="11">
        <f t="shared" si="1"/>
        <v>11386.4</v>
      </c>
      <c r="H28" s="14">
        <v>10010.5</v>
      </c>
      <c r="I28" s="14">
        <v>10010.5</v>
      </c>
      <c r="J28" s="14">
        <v>1375.9</v>
      </c>
      <c r="K28" s="14">
        <v>1375.9</v>
      </c>
      <c r="L28" s="12"/>
      <c r="M28" s="12"/>
      <c r="N28" s="12"/>
      <c r="O28" s="12"/>
      <c r="P28" s="11">
        <f t="shared" si="2"/>
        <v>0</v>
      </c>
      <c r="Q28" s="11">
        <f>E28+P28</f>
        <v>0</v>
      </c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</row>
    <row r="29" spans="1:40" ht="18" customHeight="1">
      <c r="A29" s="10">
        <v>22</v>
      </c>
      <c r="B29" s="32" t="s">
        <v>74</v>
      </c>
      <c r="C29" s="17">
        <v>0</v>
      </c>
      <c r="D29" s="17"/>
      <c r="E29" s="16">
        <f t="shared" si="0"/>
        <v>0</v>
      </c>
      <c r="F29" s="11">
        <f t="shared" si="1"/>
        <v>30654</v>
      </c>
      <c r="G29" s="11">
        <f t="shared" si="1"/>
        <v>30654</v>
      </c>
      <c r="H29" s="13">
        <v>17244.5</v>
      </c>
      <c r="I29" s="12">
        <v>17244.5</v>
      </c>
      <c r="J29" s="12">
        <v>6038.2</v>
      </c>
      <c r="K29" s="12">
        <v>6038.2</v>
      </c>
      <c r="L29" s="12">
        <v>7371.3</v>
      </c>
      <c r="M29" s="12">
        <v>7371.3</v>
      </c>
      <c r="N29" s="12">
        <v>7371.3</v>
      </c>
      <c r="O29" s="12">
        <v>7371.3</v>
      </c>
      <c r="P29" s="11">
        <f t="shared" si="2"/>
        <v>0</v>
      </c>
      <c r="Q29" s="11">
        <f>E29+P29</f>
        <v>0</v>
      </c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</row>
    <row r="30" spans="1:40" ht="18" customHeight="1">
      <c r="A30" s="10">
        <v>23</v>
      </c>
      <c r="B30" s="32" t="s">
        <v>75</v>
      </c>
      <c r="C30" s="17">
        <v>0</v>
      </c>
      <c r="D30" s="17"/>
      <c r="E30" s="16">
        <f t="shared" si="0"/>
        <v>0</v>
      </c>
      <c r="F30" s="11">
        <f t="shared" si="1"/>
        <v>25643.7</v>
      </c>
      <c r="G30" s="11">
        <f t="shared" si="1"/>
        <v>25643.7</v>
      </c>
      <c r="H30" s="13">
        <v>17170.7</v>
      </c>
      <c r="I30" s="13">
        <v>17170.7</v>
      </c>
      <c r="J30" s="12">
        <v>8473</v>
      </c>
      <c r="K30" s="12">
        <v>8473</v>
      </c>
      <c r="L30" s="12"/>
      <c r="M30" s="12"/>
      <c r="N30" s="12"/>
      <c r="O30" s="12"/>
      <c r="P30" s="11">
        <f t="shared" si="2"/>
        <v>0</v>
      </c>
      <c r="Q30" s="11">
        <f>E30+P30</f>
        <v>0</v>
      </c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</row>
    <row r="31" spans="1:40" ht="18" customHeight="1">
      <c r="A31" s="10">
        <v>24</v>
      </c>
      <c r="B31" s="32" t="s">
        <v>76</v>
      </c>
      <c r="C31" s="17">
        <v>0</v>
      </c>
      <c r="D31" s="17"/>
      <c r="E31" s="16">
        <f t="shared" si="0"/>
        <v>0</v>
      </c>
      <c r="F31" s="11">
        <f t="shared" si="1"/>
        <v>13228.1</v>
      </c>
      <c r="G31" s="11">
        <f t="shared" si="1"/>
        <v>13228.1</v>
      </c>
      <c r="H31" s="14">
        <v>13228.1</v>
      </c>
      <c r="I31" s="14">
        <v>13228.1</v>
      </c>
      <c r="J31" s="12">
        <v>0</v>
      </c>
      <c r="K31" s="12">
        <v>0</v>
      </c>
      <c r="L31" s="12">
        <v>0</v>
      </c>
      <c r="M31" s="12">
        <v>0</v>
      </c>
      <c r="N31" s="12">
        <v>0</v>
      </c>
      <c r="O31" s="12">
        <v>0</v>
      </c>
      <c r="P31" s="11">
        <f t="shared" si="2"/>
        <v>0</v>
      </c>
      <c r="Q31" s="11">
        <f>E31+P31</f>
        <v>0</v>
      </c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</row>
    <row r="32" spans="1:40" ht="18" customHeight="1">
      <c r="A32" s="10">
        <v>25</v>
      </c>
      <c r="B32" s="32" t="s">
        <v>77</v>
      </c>
      <c r="C32" s="17">
        <v>0</v>
      </c>
      <c r="D32" s="17"/>
      <c r="E32" s="16">
        <f t="shared" si="0"/>
        <v>0</v>
      </c>
      <c r="F32" s="11">
        <f t="shared" si="1"/>
        <v>14145.8</v>
      </c>
      <c r="G32" s="11">
        <f t="shared" si="1"/>
        <v>14145.8</v>
      </c>
      <c r="H32" s="14">
        <v>10673</v>
      </c>
      <c r="I32" s="14">
        <v>10673</v>
      </c>
      <c r="J32" s="14">
        <v>3472.8</v>
      </c>
      <c r="K32" s="14">
        <v>3472.8</v>
      </c>
      <c r="L32" s="12"/>
      <c r="M32" s="12"/>
      <c r="N32" s="12"/>
      <c r="O32" s="12"/>
      <c r="P32" s="11">
        <f t="shared" si="2"/>
        <v>0</v>
      </c>
      <c r="Q32" s="11">
        <f>E32+P32</f>
        <v>0</v>
      </c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</row>
    <row r="33" spans="1:40" ht="18" customHeight="1">
      <c r="A33" s="10">
        <v>26</v>
      </c>
      <c r="B33" s="32" t="s">
        <v>78</v>
      </c>
      <c r="C33" s="17">
        <v>0</v>
      </c>
      <c r="D33" s="17"/>
      <c r="E33" s="16">
        <f t="shared" si="0"/>
        <v>0</v>
      </c>
      <c r="F33" s="11">
        <f t="shared" si="1"/>
        <v>21592.399999999998</v>
      </c>
      <c r="G33" s="11">
        <f t="shared" si="1"/>
        <v>21592.399999999998</v>
      </c>
      <c r="H33" s="14">
        <v>18187.8</v>
      </c>
      <c r="I33" s="14">
        <v>18187.8</v>
      </c>
      <c r="J33" s="14">
        <v>3404.6</v>
      </c>
      <c r="K33" s="14">
        <v>3404.6</v>
      </c>
      <c r="L33" s="12"/>
      <c r="M33" s="12"/>
      <c r="N33" s="12"/>
      <c r="O33" s="12"/>
      <c r="P33" s="11">
        <f t="shared" si="2"/>
        <v>0</v>
      </c>
      <c r="Q33" s="11">
        <f>E33+P33</f>
        <v>0</v>
      </c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</row>
    <row r="34" spans="1:40" ht="18" customHeight="1">
      <c r="A34" s="10">
        <v>27</v>
      </c>
      <c r="B34" s="32" t="s">
        <v>79</v>
      </c>
      <c r="C34" s="17">
        <v>0</v>
      </c>
      <c r="D34" s="17"/>
      <c r="E34" s="16">
        <f t="shared" si="0"/>
        <v>0</v>
      </c>
      <c r="F34" s="11">
        <f t="shared" si="1"/>
        <v>14113.3</v>
      </c>
      <c r="G34" s="11">
        <f t="shared" si="1"/>
        <v>14113.3</v>
      </c>
      <c r="H34" s="13">
        <v>13163.3</v>
      </c>
      <c r="I34" s="13">
        <v>13163.3</v>
      </c>
      <c r="J34" s="12">
        <v>950</v>
      </c>
      <c r="K34" s="12">
        <v>950</v>
      </c>
      <c r="L34" s="12"/>
      <c r="M34" s="12"/>
      <c r="N34" s="12"/>
      <c r="O34" s="12"/>
      <c r="P34" s="11">
        <f t="shared" si="2"/>
        <v>0</v>
      </c>
      <c r="Q34" s="11">
        <f>E34+P34</f>
        <v>0</v>
      </c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</row>
    <row r="35" spans="1:40" ht="18" customHeight="1">
      <c r="A35" s="10">
        <v>28</v>
      </c>
      <c r="B35" s="32" t="s">
        <v>80</v>
      </c>
      <c r="C35" s="17">
        <v>0</v>
      </c>
      <c r="D35" s="17"/>
      <c r="E35" s="16">
        <f t="shared" si="0"/>
        <v>0</v>
      </c>
      <c r="F35" s="11">
        <f t="shared" si="1"/>
        <v>16239.4</v>
      </c>
      <c r="G35" s="11">
        <f t="shared" si="1"/>
        <v>16239.4</v>
      </c>
      <c r="H35" s="14">
        <v>12766.4</v>
      </c>
      <c r="I35" s="14">
        <v>12766.4</v>
      </c>
      <c r="J35" s="14">
        <v>3473</v>
      </c>
      <c r="K35" s="14">
        <v>3473</v>
      </c>
      <c r="L35" s="12"/>
      <c r="M35" s="12"/>
      <c r="N35" s="12"/>
      <c r="O35" s="12"/>
      <c r="P35" s="11">
        <f t="shared" si="2"/>
        <v>0</v>
      </c>
      <c r="Q35" s="11">
        <f>E35+P35</f>
        <v>0</v>
      </c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</row>
    <row r="36" spans="1:40" ht="18" customHeight="1">
      <c r="A36" s="10">
        <v>29</v>
      </c>
      <c r="B36" s="32" t="s">
        <v>81</v>
      </c>
      <c r="C36" s="17">
        <v>0</v>
      </c>
      <c r="D36" s="17"/>
      <c r="E36" s="16">
        <f t="shared" si="0"/>
        <v>0</v>
      </c>
      <c r="F36" s="11">
        <f t="shared" si="1"/>
        <v>16992.9</v>
      </c>
      <c r="G36" s="11">
        <f t="shared" si="1"/>
        <v>16773.3</v>
      </c>
      <c r="H36" s="13">
        <v>12632</v>
      </c>
      <c r="I36" s="13">
        <v>12632</v>
      </c>
      <c r="J36" s="12">
        <v>463.1</v>
      </c>
      <c r="K36" s="12">
        <v>463.1</v>
      </c>
      <c r="L36" s="12">
        <v>3897.8</v>
      </c>
      <c r="M36" s="12">
        <v>3678.2</v>
      </c>
      <c r="N36" s="12"/>
      <c r="O36" s="12"/>
      <c r="P36" s="11">
        <f t="shared" si="2"/>
        <v>219.60000000000218</v>
      </c>
      <c r="Q36" s="11">
        <f>E36+P36</f>
        <v>219.60000000000218</v>
      </c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</row>
    <row r="37" spans="1:40" ht="18" customHeight="1">
      <c r="A37" s="10">
        <v>30</v>
      </c>
      <c r="B37" s="32" t="s">
        <v>82</v>
      </c>
      <c r="C37" s="17">
        <v>0</v>
      </c>
      <c r="D37" s="17"/>
      <c r="E37" s="16">
        <f t="shared" si="0"/>
        <v>0</v>
      </c>
      <c r="F37" s="11">
        <f t="shared" si="1"/>
        <v>51866.4</v>
      </c>
      <c r="G37" s="11">
        <f t="shared" si="1"/>
        <v>51866.4</v>
      </c>
      <c r="H37" s="24">
        <v>16897.7</v>
      </c>
      <c r="I37" s="24">
        <v>16897.7</v>
      </c>
      <c r="J37" s="24">
        <v>6751</v>
      </c>
      <c r="K37" s="24">
        <v>6751</v>
      </c>
      <c r="L37" s="24">
        <v>28217.7</v>
      </c>
      <c r="M37" s="24">
        <v>28217.7</v>
      </c>
      <c r="N37" s="24">
        <v>20900</v>
      </c>
      <c r="O37" s="24">
        <v>20900</v>
      </c>
      <c r="P37" s="11">
        <f t="shared" si="2"/>
        <v>0</v>
      </c>
      <c r="Q37" s="11">
        <f>E37+P37</f>
        <v>0</v>
      </c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</row>
    <row r="38" spans="1:40" ht="18" customHeight="1">
      <c r="A38" s="10">
        <v>31</v>
      </c>
      <c r="B38" s="32" t="s">
        <v>83</v>
      </c>
      <c r="C38" s="17">
        <v>0</v>
      </c>
      <c r="D38" s="17"/>
      <c r="E38" s="16">
        <f t="shared" si="0"/>
        <v>0</v>
      </c>
      <c r="F38" s="11">
        <f t="shared" si="1"/>
        <v>18290.9</v>
      </c>
      <c r="G38" s="11">
        <f t="shared" si="1"/>
        <v>18290.9</v>
      </c>
      <c r="H38" s="13">
        <v>17335.9</v>
      </c>
      <c r="I38" s="13">
        <v>17335.9</v>
      </c>
      <c r="J38" s="12">
        <v>955</v>
      </c>
      <c r="K38" s="12">
        <v>955</v>
      </c>
      <c r="L38" s="12"/>
      <c r="M38" s="12"/>
      <c r="N38" s="12"/>
      <c r="O38" s="12"/>
      <c r="P38" s="11">
        <f t="shared" si="2"/>
        <v>0</v>
      </c>
      <c r="Q38" s="11">
        <f>E38+P38</f>
        <v>0</v>
      </c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</row>
    <row r="39" spans="1:40" ht="18" customHeight="1">
      <c r="A39" s="10">
        <v>32</v>
      </c>
      <c r="B39" s="32" t="s">
        <v>84</v>
      </c>
      <c r="C39" s="17">
        <v>0</v>
      </c>
      <c r="D39" s="17"/>
      <c r="E39" s="16">
        <f t="shared" si="0"/>
        <v>0</v>
      </c>
      <c r="F39" s="11">
        <f t="shared" si="1"/>
        <v>22693.1</v>
      </c>
      <c r="G39" s="11">
        <f t="shared" si="1"/>
        <v>22693.1</v>
      </c>
      <c r="H39" s="20">
        <v>12863.1</v>
      </c>
      <c r="I39" s="20">
        <v>12863.1</v>
      </c>
      <c r="J39" s="20"/>
      <c r="K39" s="20"/>
      <c r="L39" s="20">
        <v>9830</v>
      </c>
      <c r="M39" s="20">
        <v>9830</v>
      </c>
      <c r="N39" s="20">
        <v>9830</v>
      </c>
      <c r="O39" s="20">
        <v>9830</v>
      </c>
      <c r="P39" s="11">
        <f t="shared" si="2"/>
        <v>0</v>
      </c>
      <c r="Q39" s="11">
        <f>E39+P39</f>
        <v>0</v>
      </c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</row>
    <row r="40" spans="1:40" ht="18" customHeight="1">
      <c r="A40" s="10">
        <v>33</v>
      </c>
      <c r="B40" s="32" t="s">
        <v>85</v>
      </c>
      <c r="C40" s="17">
        <v>0</v>
      </c>
      <c r="D40" s="17"/>
      <c r="E40" s="16">
        <f t="shared" si="0"/>
        <v>0</v>
      </c>
      <c r="F40" s="11">
        <f t="shared" si="1"/>
        <v>36871</v>
      </c>
      <c r="G40" s="11">
        <f t="shared" si="1"/>
        <v>36871</v>
      </c>
      <c r="H40" s="13">
        <v>19276.3</v>
      </c>
      <c r="I40" s="12">
        <v>19276.3</v>
      </c>
      <c r="J40" s="12">
        <v>3200.7</v>
      </c>
      <c r="K40" s="12">
        <v>3200.7</v>
      </c>
      <c r="L40" s="12">
        <v>14394</v>
      </c>
      <c r="M40" s="12">
        <v>14394</v>
      </c>
      <c r="N40" s="12">
        <v>14394</v>
      </c>
      <c r="O40" s="12">
        <v>14394</v>
      </c>
      <c r="P40" s="11">
        <f t="shared" si="2"/>
        <v>0</v>
      </c>
      <c r="Q40" s="11">
        <f>E40+P40</f>
        <v>0</v>
      </c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</row>
    <row r="41" spans="1:40" ht="18" customHeight="1">
      <c r="A41" s="10">
        <v>34</v>
      </c>
      <c r="B41" s="32" t="s">
        <v>86</v>
      </c>
      <c r="C41" s="17">
        <v>0</v>
      </c>
      <c r="D41" s="17"/>
      <c r="E41" s="16">
        <f t="shared" si="0"/>
        <v>0</v>
      </c>
      <c r="F41" s="11">
        <f t="shared" si="1"/>
        <v>25243.6</v>
      </c>
      <c r="G41" s="11">
        <f t="shared" si="1"/>
        <v>22406</v>
      </c>
      <c r="H41" s="14">
        <v>18101</v>
      </c>
      <c r="I41" s="14">
        <v>18101</v>
      </c>
      <c r="J41" s="14">
        <v>0</v>
      </c>
      <c r="K41" s="14">
        <v>0</v>
      </c>
      <c r="L41" s="12">
        <v>7142.6</v>
      </c>
      <c r="M41" s="12">
        <v>4305</v>
      </c>
      <c r="N41" s="12"/>
      <c r="O41" s="12"/>
      <c r="P41" s="11">
        <f t="shared" si="2"/>
        <v>2837.5999999999985</v>
      </c>
      <c r="Q41" s="11">
        <f>E41+P41</f>
        <v>2837.5999999999985</v>
      </c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</row>
    <row r="42" spans="1:40" ht="18" customHeight="1">
      <c r="A42" s="10">
        <v>35</v>
      </c>
      <c r="B42" s="32" t="s">
        <v>87</v>
      </c>
      <c r="C42" s="17">
        <v>0</v>
      </c>
      <c r="D42" s="17"/>
      <c r="E42" s="16">
        <f t="shared" si="0"/>
        <v>0</v>
      </c>
      <c r="F42" s="11">
        <f t="shared" si="1"/>
        <v>15739.8</v>
      </c>
      <c r="G42" s="11">
        <f t="shared" si="1"/>
        <v>15739.8</v>
      </c>
      <c r="H42" s="13">
        <v>14350.5</v>
      </c>
      <c r="I42" s="13">
        <v>14350.5</v>
      </c>
      <c r="J42" s="12">
        <v>1389.3</v>
      </c>
      <c r="K42" s="12">
        <v>1389.3</v>
      </c>
      <c r="L42" s="12"/>
      <c r="M42" s="12"/>
      <c r="N42" s="12"/>
      <c r="O42" s="12"/>
      <c r="P42" s="11">
        <f t="shared" si="2"/>
        <v>0</v>
      </c>
      <c r="Q42" s="11">
        <f>E42+P42</f>
        <v>0</v>
      </c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</row>
    <row r="43" spans="1:40" ht="18" customHeight="1">
      <c r="A43" s="10">
        <v>36</v>
      </c>
      <c r="B43" s="32" t="s">
        <v>88</v>
      </c>
      <c r="C43" s="17">
        <v>0</v>
      </c>
      <c r="D43" s="17"/>
      <c r="E43" s="16">
        <f t="shared" si="0"/>
        <v>0</v>
      </c>
      <c r="F43" s="11">
        <f t="shared" si="1"/>
        <v>17765.9</v>
      </c>
      <c r="G43" s="11">
        <f t="shared" si="1"/>
        <v>17765.9</v>
      </c>
      <c r="H43" s="13">
        <v>15867</v>
      </c>
      <c r="I43" s="12">
        <v>15867</v>
      </c>
      <c r="J43" s="12">
        <v>1898.9</v>
      </c>
      <c r="K43" s="12">
        <v>1898.9</v>
      </c>
      <c r="L43" s="12"/>
      <c r="M43" s="12"/>
      <c r="N43" s="12"/>
      <c r="O43" s="12"/>
      <c r="P43" s="11">
        <f t="shared" si="2"/>
        <v>0</v>
      </c>
      <c r="Q43" s="11">
        <f>E43+P43</f>
        <v>0</v>
      </c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</row>
    <row r="44" spans="1:40" ht="18" customHeight="1">
      <c r="A44" s="10">
        <v>37</v>
      </c>
      <c r="B44" s="32" t="s">
        <v>89</v>
      </c>
      <c r="C44" s="17">
        <v>0</v>
      </c>
      <c r="D44" s="17"/>
      <c r="E44" s="16">
        <f t="shared" si="0"/>
        <v>0</v>
      </c>
      <c r="F44" s="11">
        <f t="shared" si="1"/>
        <v>20864.8</v>
      </c>
      <c r="G44" s="11">
        <f t="shared" si="1"/>
        <v>20864.8</v>
      </c>
      <c r="H44" s="13">
        <v>13810.8</v>
      </c>
      <c r="I44" s="13">
        <v>13810.8</v>
      </c>
      <c r="J44" s="12">
        <v>460.2</v>
      </c>
      <c r="K44" s="12">
        <v>460.2</v>
      </c>
      <c r="L44" s="12">
        <v>6593.8</v>
      </c>
      <c r="M44" s="12">
        <v>6593.8</v>
      </c>
      <c r="N44" s="12">
        <v>6593.8</v>
      </c>
      <c r="O44" s="12">
        <v>6593.8</v>
      </c>
      <c r="P44" s="11">
        <f t="shared" si="2"/>
        <v>0</v>
      </c>
      <c r="Q44" s="11">
        <f>E44+P44</f>
        <v>0</v>
      </c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</row>
    <row r="45" spans="1:40" ht="18" customHeight="1">
      <c r="A45" s="10">
        <v>38</v>
      </c>
      <c r="B45" s="32" t="s">
        <v>90</v>
      </c>
      <c r="C45" s="17">
        <v>575.1999999999971</v>
      </c>
      <c r="D45" s="17"/>
      <c r="E45" s="16">
        <f t="shared" si="0"/>
        <v>575.1999999999971</v>
      </c>
      <c r="F45" s="11">
        <f t="shared" si="1"/>
        <v>27880.1</v>
      </c>
      <c r="G45" s="11">
        <f t="shared" si="1"/>
        <v>27880.1</v>
      </c>
      <c r="H45" s="12">
        <v>15925.2</v>
      </c>
      <c r="I45" s="12">
        <v>15925.2</v>
      </c>
      <c r="J45" s="12">
        <v>1411.8</v>
      </c>
      <c r="K45" s="12">
        <v>1411.8</v>
      </c>
      <c r="L45" s="12">
        <v>10543.1</v>
      </c>
      <c r="M45" s="12">
        <v>10543.1</v>
      </c>
      <c r="N45" s="12">
        <v>10543.1</v>
      </c>
      <c r="O45" s="12">
        <v>10543.1</v>
      </c>
      <c r="P45" s="11">
        <f t="shared" si="2"/>
        <v>0</v>
      </c>
      <c r="Q45" s="11">
        <f>E45+P45</f>
        <v>575.1999999999971</v>
      </c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</row>
    <row r="46" spans="1:40" ht="18" customHeight="1">
      <c r="A46" s="10">
        <v>39</v>
      </c>
      <c r="B46" s="32" t="s">
        <v>91</v>
      </c>
      <c r="C46" s="17">
        <v>0</v>
      </c>
      <c r="D46" s="17"/>
      <c r="E46" s="16">
        <f t="shared" si="0"/>
        <v>0</v>
      </c>
      <c r="F46" s="11">
        <f t="shared" si="1"/>
        <v>19728.1</v>
      </c>
      <c r="G46" s="11">
        <f t="shared" si="1"/>
        <v>19728.1</v>
      </c>
      <c r="H46" s="19">
        <v>11930.9</v>
      </c>
      <c r="I46" s="19">
        <v>11930.9</v>
      </c>
      <c r="J46" s="14">
        <v>0</v>
      </c>
      <c r="K46" s="14">
        <v>0</v>
      </c>
      <c r="L46" s="14">
        <v>7797.2</v>
      </c>
      <c r="M46" s="14">
        <v>7797.2</v>
      </c>
      <c r="N46" s="14">
        <v>6407.9</v>
      </c>
      <c r="O46" s="14">
        <v>6407.9</v>
      </c>
      <c r="P46" s="11">
        <f t="shared" si="2"/>
        <v>0</v>
      </c>
      <c r="Q46" s="11">
        <f>E46+P46</f>
        <v>0</v>
      </c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</row>
    <row r="47" spans="1:40" ht="18" customHeight="1">
      <c r="A47" s="10">
        <v>40</v>
      </c>
      <c r="B47" s="32" t="s">
        <v>92</v>
      </c>
      <c r="C47" s="17">
        <v>0</v>
      </c>
      <c r="D47" s="17"/>
      <c r="E47" s="16">
        <f t="shared" si="0"/>
        <v>0</v>
      </c>
      <c r="F47" s="11">
        <f t="shared" si="1"/>
        <v>24361.9</v>
      </c>
      <c r="G47" s="11">
        <f t="shared" si="1"/>
        <v>24361.9</v>
      </c>
      <c r="H47" s="14">
        <v>19743.9</v>
      </c>
      <c r="I47" s="14">
        <v>19743.9</v>
      </c>
      <c r="J47" s="14">
        <v>2285.4</v>
      </c>
      <c r="K47" s="14">
        <v>2285.4</v>
      </c>
      <c r="L47" s="12">
        <v>2332.6</v>
      </c>
      <c r="M47" s="12">
        <v>2332.6</v>
      </c>
      <c r="N47" s="12">
        <v>2332.6</v>
      </c>
      <c r="O47" s="12">
        <v>2332.6</v>
      </c>
      <c r="P47" s="11">
        <f t="shared" si="2"/>
        <v>0</v>
      </c>
      <c r="Q47" s="11">
        <f>E47+P47</f>
        <v>0</v>
      </c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</row>
    <row r="48" spans="1:40" ht="18" customHeight="1">
      <c r="A48" s="10">
        <v>41</v>
      </c>
      <c r="B48" s="32" t="s">
        <v>93</v>
      </c>
      <c r="C48" s="17">
        <v>0</v>
      </c>
      <c r="D48" s="17"/>
      <c r="E48" s="16">
        <f t="shared" si="0"/>
        <v>0</v>
      </c>
      <c r="F48" s="11">
        <f t="shared" si="1"/>
        <v>18645.4</v>
      </c>
      <c r="G48" s="11">
        <f t="shared" si="1"/>
        <v>18645.4</v>
      </c>
      <c r="H48" s="13">
        <v>12256.4</v>
      </c>
      <c r="I48" s="12">
        <v>12256.4</v>
      </c>
      <c r="J48" s="12">
        <v>6389</v>
      </c>
      <c r="K48" s="12">
        <v>6389</v>
      </c>
      <c r="L48" s="12"/>
      <c r="M48" s="12"/>
      <c r="N48" s="12"/>
      <c r="O48" s="12"/>
      <c r="P48" s="11">
        <f t="shared" si="2"/>
        <v>0</v>
      </c>
      <c r="Q48" s="11">
        <f>E48+P48</f>
        <v>0</v>
      </c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</row>
    <row r="49" spans="1:17" ht="18" customHeight="1">
      <c r="A49" s="10">
        <v>42</v>
      </c>
      <c r="B49" s="32" t="s">
        <v>94</v>
      </c>
      <c r="C49" s="17">
        <v>0</v>
      </c>
      <c r="D49" s="17"/>
      <c r="E49" s="16">
        <f t="shared" si="0"/>
        <v>0</v>
      </c>
      <c r="F49" s="11">
        <f aca="true" t="shared" si="3" ref="F49:G64">H49+J49+L49</f>
        <v>148627.418</v>
      </c>
      <c r="G49" s="11">
        <f t="shared" si="3"/>
        <v>148627.418</v>
      </c>
      <c r="H49" s="12">
        <v>40512.074</v>
      </c>
      <c r="I49" s="12">
        <v>40512.074</v>
      </c>
      <c r="J49" s="12">
        <v>21119.93</v>
      </c>
      <c r="K49" s="12">
        <v>21119.93</v>
      </c>
      <c r="L49" s="12">
        <v>86995.414</v>
      </c>
      <c r="M49" s="12">
        <v>86995.414</v>
      </c>
      <c r="N49" s="12">
        <v>39909.959</v>
      </c>
      <c r="O49" s="12">
        <v>39909.959</v>
      </c>
      <c r="P49" s="11">
        <f t="shared" si="2"/>
        <v>0</v>
      </c>
      <c r="Q49" s="11">
        <f>E49+P49</f>
        <v>0</v>
      </c>
    </row>
    <row r="50" spans="1:17" ht="18" customHeight="1">
      <c r="A50" s="10">
        <v>43</v>
      </c>
      <c r="B50" s="32" t="s">
        <v>95</v>
      </c>
      <c r="C50" s="17">
        <v>280.2</v>
      </c>
      <c r="D50" s="17">
        <v>280.2</v>
      </c>
      <c r="E50" s="16">
        <f t="shared" si="0"/>
        <v>0</v>
      </c>
      <c r="F50" s="11">
        <f t="shared" si="3"/>
        <v>6285.3</v>
      </c>
      <c r="G50" s="11">
        <f t="shared" si="3"/>
        <v>6285.3</v>
      </c>
      <c r="H50" s="14">
        <v>6285.3</v>
      </c>
      <c r="I50" s="13">
        <v>6285.3</v>
      </c>
      <c r="J50" s="12">
        <v>0</v>
      </c>
      <c r="K50" s="12">
        <v>0</v>
      </c>
      <c r="L50" s="12"/>
      <c r="M50" s="12"/>
      <c r="N50" s="12"/>
      <c r="O50" s="12"/>
      <c r="P50" s="11">
        <f t="shared" si="2"/>
        <v>0</v>
      </c>
      <c r="Q50" s="11">
        <f>E50+P50</f>
        <v>0</v>
      </c>
    </row>
    <row r="51" spans="1:17" ht="18" customHeight="1">
      <c r="A51" s="10">
        <v>44</v>
      </c>
      <c r="B51" s="33" t="s">
        <v>0</v>
      </c>
      <c r="C51" s="30">
        <v>0</v>
      </c>
      <c r="D51" s="30"/>
      <c r="E51" s="16">
        <f t="shared" si="0"/>
        <v>0</v>
      </c>
      <c r="F51" s="11">
        <f t="shared" si="3"/>
        <v>548051.8999999999</v>
      </c>
      <c r="G51" s="11">
        <f t="shared" si="3"/>
        <v>548051.8999999999</v>
      </c>
      <c r="H51" s="11">
        <v>92543.9</v>
      </c>
      <c r="I51" s="11">
        <v>92543.9</v>
      </c>
      <c r="J51" s="11">
        <v>84268.7</v>
      </c>
      <c r="K51" s="11">
        <v>84268.7</v>
      </c>
      <c r="L51" s="12">
        <v>371239.3</v>
      </c>
      <c r="M51" s="12">
        <v>371239.3</v>
      </c>
      <c r="N51" s="12">
        <v>212242.4</v>
      </c>
      <c r="O51" s="12">
        <v>212242.4</v>
      </c>
      <c r="P51" s="11">
        <f t="shared" si="2"/>
        <v>0</v>
      </c>
      <c r="Q51" s="11">
        <f>E51+P51</f>
        <v>0</v>
      </c>
    </row>
    <row r="52" spans="1:17" ht="18" customHeight="1">
      <c r="A52" s="10">
        <v>45</v>
      </c>
      <c r="B52" s="33" t="s">
        <v>1</v>
      </c>
      <c r="C52" s="30">
        <v>0</v>
      </c>
      <c r="D52" s="30"/>
      <c r="E52" s="16">
        <f t="shared" si="0"/>
        <v>0</v>
      </c>
      <c r="F52" s="11">
        <f t="shared" si="3"/>
        <v>187920.9</v>
      </c>
      <c r="G52" s="11">
        <f t="shared" si="3"/>
        <v>187920.9</v>
      </c>
      <c r="H52" s="14">
        <v>32438.9</v>
      </c>
      <c r="I52" s="14">
        <v>32438.9</v>
      </c>
      <c r="J52" s="14">
        <v>16798.5</v>
      </c>
      <c r="K52" s="14">
        <v>16798.5</v>
      </c>
      <c r="L52" s="12">
        <v>138683.5</v>
      </c>
      <c r="M52" s="12">
        <v>138683.5</v>
      </c>
      <c r="N52" s="12">
        <v>43051</v>
      </c>
      <c r="O52" s="12">
        <v>43051</v>
      </c>
      <c r="P52" s="11">
        <f t="shared" si="2"/>
        <v>0</v>
      </c>
      <c r="Q52" s="11">
        <f>E52+P52</f>
        <v>0</v>
      </c>
    </row>
    <row r="53" spans="1:17" ht="18" customHeight="1">
      <c r="A53" s="10">
        <v>46</v>
      </c>
      <c r="B53" s="33" t="s">
        <v>2</v>
      </c>
      <c r="C53" s="30">
        <v>639</v>
      </c>
      <c r="D53" s="30"/>
      <c r="E53" s="16">
        <f t="shared" si="0"/>
        <v>639</v>
      </c>
      <c r="F53" s="11">
        <f t="shared" si="3"/>
        <v>10532</v>
      </c>
      <c r="G53" s="11">
        <f t="shared" si="3"/>
        <v>10201.5</v>
      </c>
      <c r="H53" s="11">
        <v>9416</v>
      </c>
      <c r="I53" s="11">
        <v>9121.9</v>
      </c>
      <c r="J53" s="11">
        <v>1116</v>
      </c>
      <c r="K53" s="11">
        <v>1079.6</v>
      </c>
      <c r="L53" s="12"/>
      <c r="M53" s="12"/>
      <c r="N53" s="12"/>
      <c r="O53" s="12"/>
      <c r="P53" s="11">
        <f t="shared" si="2"/>
        <v>330.5</v>
      </c>
      <c r="Q53" s="11">
        <f>E53+P53</f>
        <v>969.5</v>
      </c>
    </row>
    <row r="54" spans="1:17" ht="18" customHeight="1">
      <c r="A54" s="10">
        <v>47</v>
      </c>
      <c r="B54" s="33" t="s">
        <v>3</v>
      </c>
      <c r="C54" s="30">
        <v>0</v>
      </c>
      <c r="D54" s="30"/>
      <c r="E54" s="16">
        <f t="shared" si="0"/>
        <v>0</v>
      </c>
      <c r="F54" s="11">
        <f t="shared" si="3"/>
        <v>26702</v>
      </c>
      <c r="G54" s="11">
        <f t="shared" si="3"/>
        <v>26702</v>
      </c>
      <c r="H54" s="14">
        <v>17817.6</v>
      </c>
      <c r="I54" s="14">
        <v>17817.6</v>
      </c>
      <c r="J54" s="14">
        <v>4528</v>
      </c>
      <c r="K54" s="14">
        <v>4528</v>
      </c>
      <c r="L54" s="12">
        <v>4356.4</v>
      </c>
      <c r="M54" s="12">
        <v>4356.4</v>
      </c>
      <c r="N54" s="12">
        <v>4356.4</v>
      </c>
      <c r="O54" s="12">
        <v>4356.4</v>
      </c>
      <c r="P54" s="11">
        <f t="shared" si="2"/>
        <v>0</v>
      </c>
      <c r="Q54" s="11">
        <f>E54+P54</f>
        <v>0</v>
      </c>
    </row>
    <row r="55" spans="1:17" ht="18" customHeight="1">
      <c r="A55" s="10">
        <v>48</v>
      </c>
      <c r="B55" s="33" t="s">
        <v>4</v>
      </c>
      <c r="C55" s="30">
        <v>0</v>
      </c>
      <c r="D55" s="30"/>
      <c r="E55" s="16">
        <f t="shared" si="0"/>
        <v>0</v>
      </c>
      <c r="F55" s="11">
        <f t="shared" si="3"/>
        <v>13550</v>
      </c>
      <c r="G55" s="11">
        <f t="shared" si="3"/>
        <v>13028.2</v>
      </c>
      <c r="H55" s="20">
        <v>12800</v>
      </c>
      <c r="I55" s="20">
        <v>12295.5</v>
      </c>
      <c r="J55" s="20">
        <v>750</v>
      </c>
      <c r="K55" s="20">
        <v>732.7</v>
      </c>
      <c r="L55" s="12">
        <v>0</v>
      </c>
      <c r="M55" s="12">
        <v>0</v>
      </c>
      <c r="N55" s="12"/>
      <c r="O55" s="12"/>
      <c r="P55" s="11">
        <f t="shared" si="2"/>
        <v>521.7999999999993</v>
      </c>
      <c r="Q55" s="11">
        <f>E55+P55</f>
        <v>521.7999999999993</v>
      </c>
    </row>
    <row r="56" spans="1:17" ht="18" customHeight="1">
      <c r="A56" s="10">
        <v>49</v>
      </c>
      <c r="B56" s="33" t="s">
        <v>5</v>
      </c>
      <c r="C56" s="30">
        <v>0</v>
      </c>
      <c r="D56" s="30"/>
      <c r="E56" s="16">
        <f t="shared" si="0"/>
        <v>0</v>
      </c>
      <c r="F56" s="11">
        <f t="shared" si="3"/>
        <v>14156.5</v>
      </c>
      <c r="G56" s="11">
        <f t="shared" si="3"/>
        <v>14156.5</v>
      </c>
      <c r="H56" s="14">
        <v>13284.9</v>
      </c>
      <c r="I56" s="14">
        <v>13284.9</v>
      </c>
      <c r="J56" s="14">
        <v>871.6</v>
      </c>
      <c r="K56" s="14">
        <v>871.6</v>
      </c>
      <c r="L56" s="12"/>
      <c r="M56" s="12"/>
      <c r="N56" s="12"/>
      <c r="O56" s="12"/>
      <c r="P56" s="11">
        <f t="shared" si="2"/>
        <v>0</v>
      </c>
      <c r="Q56" s="11">
        <f>E56+P56</f>
        <v>0</v>
      </c>
    </row>
    <row r="57" spans="1:17" ht="18" customHeight="1">
      <c r="A57" s="10">
        <v>53</v>
      </c>
      <c r="B57" s="33" t="s">
        <v>6</v>
      </c>
      <c r="C57" s="30">
        <v>16</v>
      </c>
      <c r="D57" s="30">
        <v>16</v>
      </c>
      <c r="E57" s="16">
        <f>C57-D57</f>
        <v>0</v>
      </c>
      <c r="F57" s="11">
        <f>H57+J57+L57</f>
        <v>25014.4</v>
      </c>
      <c r="G57" s="11">
        <f>I57+K57+M57</f>
        <v>22730.8</v>
      </c>
      <c r="H57" s="11">
        <v>13950</v>
      </c>
      <c r="I57" s="11">
        <v>12713.1</v>
      </c>
      <c r="J57" s="11">
        <v>9962</v>
      </c>
      <c r="K57" s="11">
        <v>9088.5</v>
      </c>
      <c r="L57" s="12">
        <v>1102.4</v>
      </c>
      <c r="M57" s="12">
        <v>929.2</v>
      </c>
      <c r="N57" s="12">
        <v>929.2</v>
      </c>
      <c r="O57" s="12">
        <v>929.2</v>
      </c>
      <c r="P57" s="11">
        <f t="shared" si="2"/>
        <v>2283.600000000002</v>
      </c>
      <c r="Q57" s="11">
        <f>E57+P57</f>
        <v>2283.600000000002</v>
      </c>
    </row>
    <row r="58" spans="1:17" ht="18" customHeight="1">
      <c r="A58" s="10">
        <v>51</v>
      </c>
      <c r="B58" s="33" t="s">
        <v>7</v>
      </c>
      <c r="C58" s="30">
        <v>0</v>
      </c>
      <c r="D58" s="30"/>
      <c r="E58" s="16">
        <f t="shared" si="0"/>
        <v>0</v>
      </c>
      <c r="F58" s="11">
        <f t="shared" si="3"/>
        <v>41711.3</v>
      </c>
      <c r="G58" s="11">
        <f t="shared" si="3"/>
        <v>41711.3</v>
      </c>
      <c r="H58" s="14">
        <v>23115.4</v>
      </c>
      <c r="I58" s="14">
        <v>23115.4</v>
      </c>
      <c r="J58" s="14">
        <v>6199.7</v>
      </c>
      <c r="K58" s="14">
        <v>6199.7</v>
      </c>
      <c r="L58" s="12">
        <v>12396.2</v>
      </c>
      <c r="M58" s="12">
        <v>12396.2</v>
      </c>
      <c r="N58" s="12">
        <v>1724</v>
      </c>
      <c r="O58" s="12">
        <v>1724</v>
      </c>
      <c r="P58" s="11">
        <f t="shared" si="2"/>
        <v>0</v>
      </c>
      <c r="Q58" s="11">
        <f>E58+P58</f>
        <v>0</v>
      </c>
    </row>
    <row r="59" spans="1:17" ht="18" customHeight="1">
      <c r="A59" s="10">
        <v>52</v>
      </c>
      <c r="B59" s="33" t="s">
        <v>8</v>
      </c>
      <c r="C59" s="30">
        <v>0</v>
      </c>
      <c r="D59" s="30"/>
      <c r="E59" s="16">
        <f t="shared" si="0"/>
        <v>0</v>
      </c>
      <c r="F59" s="11">
        <f t="shared" si="3"/>
        <v>10272.1</v>
      </c>
      <c r="G59" s="11">
        <f t="shared" si="3"/>
        <v>10272.1</v>
      </c>
      <c r="H59" s="11">
        <v>7609.3</v>
      </c>
      <c r="I59" s="11">
        <v>7609.3</v>
      </c>
      <c r="J59" s="11">
        <v>2662.8</v>
      </c>
      <c r="K59" s="11">
        <v>2662.8</v>
      </c>
      <c r="L59" s="12"/>
      <c r="M59" s="12"/>
      <c r="N59" s="12"/>
      <c r="O59" s="12"/>
      <c r="P59" s="11">
        <f t="shared" si="2"/>
        <v>0</v>
      </c>
      <c r="Q59" s="11">
        <f>E59+P59</f>
        <v>0</v>
      </c>
    </row>
    <row r="60" spans="1:40" s="1" customFormat="1" ht="18" customHeight="1">
      <c r="A60" s="15">
        <v>53</v>
      </c>
      <c r="B60" s="34" t="s">
        <v>9</v>
      </c>
      <c r="C60" s="8">
        <v>0</v>
      </c>
      <c r="D60" s="8"/>
      <c r="E60" s="16">
        <f t="shared" si="0"/>
        <v>0</v>
      </c>
      <c r="F60" s="11">
        <f t="shared" si="3"/>
        <v>30917.974000000002</v>
      </c>
      <c r="G60" s="11">
        <f t="shared" si="3"/>
        <v>30917.974000000002</v>
      </c>
      <c r="H60" s="17">
        <v>15533.3</v>
      </c>
      <c r="I60" s="17">
        <v>15533.3</v>
      </c>
      <c r="J60" s="17">
        <v>7362.0740000000005</v>
      </c>
      <c r="K60" s="17">
        <v>7362.0740000000005</v>
      </c>
      <c r="L60" s="17">
        <v>8022.6</v>
      </c>
      <c r="M60" s="17">
        <v>8022.6</v>
      </c>
      <c r="N60" s="17"/>
      <c r="O60" s="8"/>
      <c r="P60" s="11">
        <f t="shared" si="2"/>
        <v>0</v>
      </c>
      <c r="Q60" s="11">
        <f>E60+P60</f>
        <v>0</v>
      </c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</row>
    <row r="61" spans="1:17" ht="18" customHeight="1">
      <c r="A61" s="10">
        <v>54</v>
      </c>
      <c r="B61" s="33" t="s">
        <v>10</v>
      </c>
      <c r="C61" s="30">
        <v>0</v>
      </c>
      <c r="D61" s="30"/>
      <c r="E61" s="16">
        <f t="shared" si="0"/>
        <v>0</v>
      </c>
      <c r="F61" s="11">
        <f t="shared" si="3"/>
        <v>20425.7</v>
      </c>
      <c r="G61" s="11">
        <f t="shared" si="3"/>
        <v>20425.7</v>
      </c>
      <c r="H61" s="20">
        <v>14553.4</v>
      </c>
      <c r="I61" s="20">
        <v>14553.4</v>
      </c>
      <c r="J61" s="20">
        <v>5272.3</v>
      </c>
      <c r="K61" s="20">
        <v>5272.3</v>
      </c>
      <c r="L61" s="21">
        <v>600</v>
      </c>
      <c r="M61" s="21">
        <v>600</v>
      </c>
      <c r="N61" s="21">
        <v>600</v>
      </c>
      <c r="O61" s="21">
        <v>600</v>
      </c>
      <c r="P61" s="11">
        <f t="shared" si="2"/>
        <v>0</v>
      </c>
      <c r="Q61" s="11">
        <f>E61+P61</f>
        <v>0</v>
      </c>
    </row>
    <row r="62" spans="1:17" ht="18" customHeight="1">
      <c r="A62" s="10">
        <v>55</v>
      </c>
      <c r="B62" s="33" t="s">
        <v>11</v>
      </c>
      <c r="C62" s="30">
        <v>0</v>
      </c>
      <c r="D62" s="30"/>
      <c r="E62" s="16">
        <f t="shared" si="0"/>
        <v>0</v>
      </c>
      <c r="F62" s="11">
        <f t="shared" si="3"/>
        <v>6335.8</v>
      </c>
      <c r="G62" s="11">
        <f t="shared" si="3"/>
        <v>5700.8</v>
      </c>
      <c r="H62" s="14">
        <v>6335.8</v>
      </c>
      <c r="I62" s="14">
        <v>5700.8</v>
      </c>
      <c r="J62" s="11">
        <v>0</v>
      </c>
      <c r="K62" s="11">
        <v>0</v>
      </c>
      <c r="L62" s="12"/>
      <c r="M62" s="12"/>
      <c r="N62" s="12"/>
      <c r="O62" s="12"/>
      <c r="P62" s="11">
        <f t="shared" si="2"/>
        <v>635</v>
      </c>
      <c r="Q62" s="11">
        <f>E62+P62</f>
        <v>635</v>
      </c>
    </row>
    <row r="63" spans="1:17" ht="18" customHeight="1">
      <c r="A63" s="10">
        <v>56</v>
      </c>
      <c r="B63" s="33" t="s">
        <v>12</v>
      </c>
      <c r="C63" s="30">
        <v>0</v>
      </c>
      <c r="D63" s="30"/>
      <c r="E63" s="16">
        <f t="shared" si="0"/>
        <v>0</v>
      </c>
      <c r="F63" s="11">
        <f t="shared" si="3"/>
        <v>19535</v>
      </c>
      <c r="G63" s="11">
        <f t="shared" si="3"/>
        <v>17472.5</v>
      </c>
      <c r="H63" s="14">
        <v>15364.9</v>
      </c>
      <c r="I63" s="14">
        <v>13775.2</v>
      </c>
      <c r="J63" s="14">
        <v>4170.1</v>
      </c>
      <c r="K63" s="14">
        <v>3697.3</v>
      </c>
      <c r="L63" s="12"/>
      <c r="M63" s="12"/>
      <c r="N63" s="12"/>
      <c r="O63" s="12"/>
      <c r="P63" s="11">
        <f t="shared" si="2"/>
        <v>2062.5</v>
      </c>
      <c r="Q63" s="11">
        <f>E63+P63</f>
        <v>2062.5</v>
      </c>
    </row>
    <row r="64" spans="1:17" ht="18" customHeight="1">
      <c r="A64" s="10">
        <v>57</v>
      </c>
      <c r="B64" s="33" t="s">
        <v>13</v>
      </c>
      <c r="C64" s="30">
        <v>0</v>
      </c>
      <c r="D64" s="30"/>
      <c r="E64" s="16">
        <f t="shared" si="0"/>
        <v>0</v>
      </c>
      <c r="F64" s="11">
        <f t="shared" si="3"/>
        <v>17744.2</v>
      </c>
      <c r="G64" s="11">
        <f t="shared" si="3"/>
        <v>12219.400000000001</v>
      </c>
      <c r="H64" s="14">
        <v>11864.7</v>
      </c>
      <c r="I64" s="14">
        <v>8931.2</v>
      </c>
      <c r="J64" s="14">
        <v>809.7</v>
      </c>
      <c r="K64" s="14">
        <v>531.6</v>
      </c>
      <c r="L64" s="12">
        <v>5069.8</v>
      </c>
      <c r="M64" s="12">
        <v>2756.6</v>
      </c>
      <c r="N64" s="12">
        <v>5069.8</v>
      </c>
      <c r="O64" s="12">
        <v>2756.6</v>
      </c>
      <c r="P64" s="11">
        <f t="shared" si="2"/>
        <v>5524.799999999999</v>
      </c>
      <c r="Q64" s="11">
        <f>E64+P64</f>
        <v>5524.799999999999</v>
      </c>
    </row>
    <row r="65" spans="1:40" ht="18" customHeight="1">
      <c r="A65" s="10">
        <v>58</v>
      </c>
      <c r="B65" s="33" t="s">
        <v>14</v>
      </c>
      <c r="C65" s="30">
        <v>0</v>
      </c>
      <c r="D65" s="30"/>
      <c r="E65" s="16">
        <f t="shared" si="0"/>
        <v>0</v>
      </c>
      <c r="F65" s="11">
        <f aca="true" t="shared" si="4" ref="F65:G104">H65+J65+L65</f>
        <v>22113.199999999997</v>
      </c>
      <c r="G65" s="11">
        <f t="shared" si="4"/>
        <v>22113.199999999997</v>
      </c>
      <c r="H65" s="14">
        <v>17627.3</v>
      </c>
      <c r="I65" s="14">
        <v>17627.3</v>
      </c>
      <c r="J65" s="14">
        <v>4485.9</v>
      </c>
      <c r="K65" s="14">
        <v>4485.9</v>
      </c>
      <c r="L65" s="12"/>
      <c r="M65" s="12"/>
      <c r="N65" s="12"/>
      <c r="O65" s="12"/>
      <c r="P65" s="11">
        <f t="shared" si="2"/>
        <v>0</v>
      </c>
      <c r="Q65" s="11">
        <f>E65+P65</f>
        <v>0</v>
      </c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/>
      <c r="AG65" s="26"/>
      <c r="AH65" s="26"/>
      <c r="AI65" s="26"/>
      <c r="AJ65" s="26"/>
      <c r="AK65" s="26"/>
      <c r="AL65" s="26"/>
      <c r="AM65" s="26"/>
      <c r="AN65" s="26"/>
    </row>
    <row r="66" spans="1:40" ht="18" customHeight="1">
      <c r="A66" s="10">
        <v>59</v>
      </c>
      <c r="B66" s="33" t="s">
        <v>15</v>
      </c>
      <c r="C66" s="30">
        <v>0</v>
      </c>
      <c r="D66" s="30"/>
      <c r="E66" s="16">
        <f t="shared" si="0"/>
        <v>0</v>
      </c>
      <c r="F66" s="11">
        <f t="shared" si="4"/>
        <v>12993</v>
      </c>
      <c r="G66" s="11">
        <f t="shared" si="4"/>
        <v>12993</v>
      </c>
      <c r="H66" s="14">
        <v>10717.1</v>
      </c>
      <c r="I66" s="14">
        <v>10717.1</v>
      </c>
      <c r="J66" s="14">
        <v>2275.9</v>
      </c>
      <c r="K66" s="14">
        <v>2275.9</v>
      </c>
      <c r="L66" s="12"/>
      <c r="M66" s="12"/>
      <c r="N66" s="12"/>
      <c r="O66" s="12"/>
      <c r="P66" s="11">
        <f t="shared" si="2"/>
        <v>0</v>
      </c>
      <c r="Q66" s="11">
        <f>E66+P66</f>
        <v>0</v>
      </c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26"/>
      <c r="AG66" s="26"/>
      <c r="AH66" s="26"/>
      <c r="AI66" s="26"/>
      <c r="AJ66" s="26"/>
      <c r="AK66" s="26"/>
      <c r="AL66" s="26"/>
      <c r="AM66" s="26"/>
      <c r="AN66" s="26"/>
    </row>
    <row r="67" spans="1:40" ht="18" customHeight="1">
      <c r="A67" s="10">
        <v>60</v>
      </c>
      <c r="B67" s="33" t="s">
        <v>16</v>
      </c>
      <c r="C67" s="30">
        <v>0</v>
      </c>
      <c r="D67" s="30"/>
      <c r="E67" s="16">
        <f t="shared" si="0"/>
        <v>0</v>
      </c>
      <c r="F67" s="11">
        <f t="shared" si="4"/>
        <v>22296.1</v>
      </c>
      <c r="G67" s="11">
        <f t="shared" si="4"/>
        <v>22296.1</v>
      </c>
      <c r="H67" s="14">
        <v>19596.1</v>
      </c>
      <c r="I67" s="14">
        <v>19596.1</v>
      </c>
      <c r="J67" s="14">
        <v>2700</v>
      </c>
      <c r="K67" s="14">
        <v>2700</v>
      </c>
      <c r="L67" s="12"/>
      <c r="M67" s="12"/>
      <c r="N67" s="12"/>
      <c r="O67" s="12"/>
      <c r="P67" s="11">
        <f t="shared" si="2"/>
        <v>0</v>
      </c>
      <c r="Q67" s="11">
        <f>E67+P67</f>
        <v>0</v>
      </c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26"/>
      <c r="AG67" s="26"/>
      <c r="AH67" s="26"/>
      <c r="AI67" s="26"/>
      <c r="AJ67" s="26"/>
      <c r="AK67" s="26"/>
      <c r="AL67" s="26"/>
      <c r="AM67" s="26"/>
      <c r="AN67" s="26"/>
    </row>
    <row r="68" spans="1:40" ht="18" customHeight="1">
      <c r="A68" s="10">
        <v>61</v>
      </c>
      <c r="B68" s="33" t="s">
        <v>17</v>
      </c>
      <c r="C68" s="30">
        <v>0</v>
      </c>
      <c r="D68" s="30"/>
      <c r="E68" s="16">
        <f t="shared" si="0"/>
        <v>0</v>
      </c>
      <c r="F68" s="11">
        <f t="shared" si="4"/>
        <v>17059.6</v>
      </c>
      <c r="G68" s="11">
        <f t="shared" si="4"/>
        <v>17059.6</v>
      </c>
      <c r="H68" s="12">
        <v>14276.6</v>
      </c>
      <c r="I68" s="12">
        <v>14276.6</v>
      </c>
      <c r="J68" s="12">
        <v>2783</v>
      </c>
      <c r="K68" s="12">
        <v>2783</v>
      </c>
      <c r="L68" s="12"/>
      <c r="M68" s="12"/>
      <c r="N68" s="12"/>
      <c r="O68" s="12"/>
      <c r="P68" s="11">
        <f t="shared" si="2"/>
        <v>0</v>
      </c>
      <c r="Q68" s="11">
        <f>E68+P68</f>
        <v>0</v>
      </c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26"/>
      <c r="AG68" s="26"/>
      <c r="AH68" s="26"/>
      <c r="AI68" s="26"/>
      <c r="AJ68" s="26"/>
      <c r="AK68" s="26"/>
      <c r="AL68" s="26"/>
      <c r="AM68" s="26"/>
      <c r="AN68" s="26"/>
    </row>
    <row r="69" spans="1:40" ht="18" customHeight="1">
      <c r="A69" s="10">
        <v>62</v>
      </c>
      <c r="B69" s="33" t="s">
        <v>18</v>
      </c>
      <c r="C69" s="30">
        <v>0</v>
      </c>
      <c r="D69" s="30"/>
      <c r="E69" s="16">
        <f t="shared" si="0"/>
        <v>0</v>
      </c>
      <c r="F69" s="11">
        <f t="shared" si="4"/>
        <v>17569.9</v>
      </c>
      <c r="G69" s="11">
        <f t="shared" si="4"/>
        <v>17569.9</v>
      </c>
      <c r="H69" s="11">
        <v>15363.5</v>
      </c>
      <c r="I69" s="11">
        <v>15363.5</v>
      </c>
      <c r="J69" s="11">
        <v>2206.4</v>
      </c>
      <c r="K69" s="11">
        <v>2206.4</v>
      </c>
      <c r="L69" s="12"/>
      <c r="M69" s="12"/>
      <c r="N69" s="12"/>
      <c r="O69" s="12"/>
      <c r="P69" s="11">
        <f t="shared" si="2"/>
        <v>0</v>
      </c>
      <c r="Q69" s="11">
        <f>E69+P69</f>
        <v>0</v>
      </c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26"/>
      <c r="AG69" s="26"/>
      <c r="AH69" s="26"/>
      <c r="AI69" s="26"/>
      <c r="AJ69" s="26"/>
      <c r="AK69" s="26"/>
      <c r="AL69" s="26"/>
      <c r="AM69" s="26"/>
      <c r="AN69" s="26"/>
    </row>
    <row r="70" spans="1:40" ht="18" customHeight="1">
      <c r="A70" s="10">
        <v>63</v>
      </c>
      <c r="B70" s="33" t="s">
        <v>19</v>
      </c>
      <c r="C70" s="30">
        <v>233.69999999999928</v>
      </c>
      <c r="D70" s="30">
        <v>85.4</v>
      </c>
      <c r="E70" s="16">
        <f t="shared" si="0"/>
        <v>148.29999999999927</v>
      </c>
      <c r="F70" s="11">
        <f t="shared" si="4"/>
        <v>19778.1</v>
      </c>
      <c r="G70" s="11">
        <f t="shared" si="4"/>
        <v>19778.1</v>
      </c>
      <c r="H70" s="11">
        <v>16671.6</v>
      </c>
      <c r="I70" s="11">
        <v>16671.6</v>
      </c>
      <c r="J70" s="11">
        <v>3106.5</v>
      </c>
      <c r="K70" s="11">
        <v>3106.5</v>
      </c>
      <c r="L70" s="12"/>
      <c r="M70" s="12"/>
      <c r="N70" s="12"/>
      <c r="O70" s="12"/>
      <c r="P70" s="11">
        <f t="shared" si="2"/>
        <v>0</v>
      </c>
      <c r="Q70" s="11">
        <f>E70+P70</f>
        <v>148.29999999999927</v>
      </c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26"/>
      <c r="AG70" s="26"/>
      <c r="AH70" s="26"/>
      <c r="AI70" s="26"/>
      <c r="AJ70" s="26"/>
      <c r="AK70" s="26"/>
      <c r="AL70" s="26"/>
      <c r="AM70" s="26"/>
      <c r="AN70" s="26"/>
    </row>
    <row r="71" spans="1:40" ht="18" customHeight="1">
      <c r="A71" s="10">
        <v>64</v>
      </c>
      <c r="B71" s="33" t="s">
        <v>20</v>
      </c>
      <c r="C71" s="30">
        <v>0</v>
      </c>
      <c r="D71" s="30"/>
      <c r="E71" s="16">
        <f t="shared" si="0"/>
        <v>0</v>
      </c>
      <c r="F71" s="11">
        <f t="shared" si="4"/>
        <v>13342.9</v>
      </c>
      <c r="G71" s="11">
        <f t="shared" si="4"/>
        <v>13342.9</v>
      </c>
      <c r="H71" s="11">
        <v>11099.4</v>
      </c>
      <c r="I71" s="11">
        <v>11099.4</v>
      </c>
      <c r="J71" s="11">
        <v>2243.5</v>
      </c>
      <c r="K71" s="11">
        <v>2243.5</v>
      </c>
      <c r="L71" s="12"/>
      <c r="M71" s="12"/>
      <c r="N71" s="12"/>
      <c r="O71" s="12"/>
      <c r="P71" s="11">
        <f t="shared" si="2"/>
        <v>0</v>
      </c>
      <c r="Q71" s="11">
        <f>E71+P71</f>
        <v>0</v>
      </c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26"/>
      <c r="AG71" s="26"/>
      <c r="AH71" s="26"/>
      <c r="AI71" s="26"/>
      <c r="AJ71" s="26"/>
      <c r="AK71" s="26"/>
      <c r="AL71" s="26"/>
      <c r="AM71" s="26"/>
      <c r="AN71" s="26"/>
    </row>
    <row r="72" spans="1:40" ht="18" customHeight="1">
      <c r="A72" s="10">
        <v>65</v>
      </c>
      <c r="B72" s="33" t="s">
        <v>21</v>
      </c>
      <c r="C72" s="30">
        <v>0</v>
      </c>
      <c r="D72" s="30"/>
      <c r="E72" s="16">
        <f aca="true" t="shared" si="5" ref="E72:E104">C72-D72</f>
        <v>0</v>
      </c>
      <c r="F72" s="11">
        <f t="shared" si="4"/>
        <v>15951.8</v>
      </c>
      <c r="G72" s="11">
        <f t="shared" si="4"/>
        <v>15951.8</v>
      </c>
      <c r="H72" s="14">
        <v>13524.3</v>
      </c>
      <c r="I72" s="14">
        <v>13524.3</v>
      </c>
      <c r="J72" s="14">
        <v>1842.1</v>
      </c>
      <c r="K72" s="14">
        <v>1842.1</v>
      </c>
      <c r="L72" s="12">
        <v>585.4</v>
      </c>
      <c r="M72" s="12">
        <v>585.4</v>
      </c>
      <c r="N72" s="12"/>
      <c r="O72" s="12"/>
      <c r="P72" s="11">
        <f t="shared" si="2"/>
        <v>0</v>
      </c>
      <c r="Q72" s="11">
        <f>E72+P72</f>
        <v>0</v>
      </c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26"/>
      <c r="AG72" s="26"/>
      <c r="AH72" s="26"/>
      <c r="AI72" s="26"/>
      <c r="AJ72" s="26"/>
      <c r="AK72" s="26"/>
      <c r="AL72" s="26"/>
      <c r="AM72" s="26"/>
      <c r="AN72" s="26"/>
    </row>
    <row r="73" spans="1:40" ht="18" customHeight="1">
      <c r="A73" s="10">
        <v>66</v>
      </c>
      <c r="B73" s="33" t="s">
        <v>22</v>
      </c>
      <c r="C73" s="30">
        <v>0</v>
      </c>
      <c r="D73" s="30"/>
      <c r="E73" s="16">
        <f t="shared" si="5"/>
        <v>0</v>
      </c>
      <c r="F73" s="11">
        <f t="shared" si="4"/>
        <v>32857.5</v>
      </c>
      <c r="G73" s="11">
        <f t="shared" si="4"/>
        <v>32546.5</v>
      </c>
      <c r="H73" s="11">
        <v>25939.5</v>
      </c>
      <c r="I73" s="11">
        <v>25939.5</v>
      </c>
      <c r="J73" s="11">
        <v>3847</v>
      </c>
      <c r="K73" s="11">
        <v>3847</v>
      </c>
      <c r="L73" s="12">
        <v>3071</v>
      </c>
      <c r="M73" s="12">
        <v>2760</v>
      </c>
      <c r="N73" s="12">
        <v>3071</v>
      </c>
      <c r="O73" s="12">
        <v>2760</v>
      </c>
      <c r="P73" s="11">
        <f aca="true" t="shared" si="6" ref="P73:P104">F73-G73</f>
        <v>311</v>
      </c>
      <c r="Q73" s="11">
        <f>E73+P73</f>
        <v>311</v>
      </c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26"/>
      <c r="AG73" s="26"/>
      <c r="AH73" s="26"/>
      <c r="AI73" s="26"/>
      <c r="AJ73" s="26"/>
      <c r="AK73" s="26"/>
      <c r="AL73" s="26"/>
      <c r="AM73" s="26"/>
      <c r="AN73" s="26"/>
    </row>
    <row r="74" spans="1:40" ht="18" customHeight="1">
      <c r="A74" s="10">
        <v>67</v>
      </c>
      <c r="B74" s="33" t="s">
        <v>23</v>
      </c>
      <c r="C74" s="30">
        <v>0</v>
      </c>
      <c r="D74" s="30"/>
      <c r="E74" s="16">
        <f t="shared" si="5"/>
        <v>0</v>
      </c>
      <c r="F74" s="11">
        <f t="shared" si="4"/>
        <v>16053.8</v>
      </c>
      <c r="G74" s="11">
        <f t="shared" si="4"/>
        <v>16053.8</v>
      </c>
      <c r="H74" s="14">
        <v>16053.8</v>
      </c>
      <c r="I74" s="14">
        <v>16053.8</v>
      </c>
      <c r="J74" s="11"/>
      <c r="K74" s="11"/>
      <c r="L74" s="12"/>
      <c r="M74" s="12"/>
      <c r="N74" s="12"/>
      <c r="O74" s="12"/>
      <c r="P74" s="11">
        <f t="shared" si="6"/>
        <v>0</v>
      </c>
      <c r="Q74" s="11">
        <f>E74+P74</f>
        <v>0</v>
      </c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26"/>
      <c r="AG74" s="26"/>
      <c r="AH74" s="26"/>
      <c r="AI74" s="26"/>
      <c r="AJ74" s="26"/>
      <c r="AK74" s="26"/>
      <c r="AL74" s="26"/>
      <c r="AM74" s="26"/>
      <c r="AN74" s="26"/>
    </row>
    <row r="75" spans="1:40" ht="18" customHeight="1">
      <c r="A75" s="10">
        <v>68</v>
      </c>
      <c r="B75" s="33" t="s">
        <v>24</v>
      </c>
      <c r="C75" s="30">
        <v>0</v>
      </c>
      <c r="D75" s="30"/>
      <c r="E75" s="16">
        <f t="shared" si="5"/>
        <v>0</v>
      </c>
      <c r="F75" s="11">
        <f t="shared" si="4"/>
        <v>16511.4</v>
      </c>
      <c r="G75" s="11">
        <f t="shared" si="4"/>
        <v>16511.4</v>
      </c>
      <c r="H75" s="11">
        <v>12818.5</v>
      </c>
      <c r="I75" s="11">
        <v>12818.5</v>
      </c>
      <c r="J75" s="11">
        <v>3692.9</v>
      </c>
      <c r="K75" s="11">
        <v>3692.9</v>
      </c>
      <c r="L75" s="12">
        <v>0</v>
      </c>
      <c r="M75" s="12">
        <v>0</v>
      </c>
      <c r="N75" s="12">
        <v>0</v>
      </c>
      <c r="O75" s="12">
        <v>0</v>
      </c>
      <c r="P75" s="11">
        <f t="shared" si="6"/>
        <v>0</v>
      </c>
      <c r="Q75" s="11">
        <f>E75+P75</f>
        <v>0</v>
      </c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26"/>
      <c r="AG75" s="26"/>
      <c r="AH75" s="26"/>
      <c r="AI75" s="26"/>
      <c r="AJ75" s="26"/>
      <c r="AK75" s="26"/>
      <c r="AL75" s="26"/>
      <c r="AM75" s="26"/>
      <c r="AN75" s="26"/>
    </row>
    <row r="76" spans="1:40" ht="18" customHeight="1">
      <c r="A76" s="10">
        <v>69</v>
      </c>
      <c r="B76" s="33" t="s">
        <v>25</v>
      </c>
      <c r="C76" s="30">
        <v>0</v>
      </c>
      <c r="D76" s="30"/>
      <c r="E76" s="16">
        <f t="shared" si="5"/>
        <v>0</v>
      </c>
      <c r="F76" s="11">
        <f t="shared" si="4"/>
        <v>10102.3</v>
      </c>
      <c r="G76" s="11">
        <f t="shared" si="4"/>
        <v>10102.3</v>
      </c>
      <c r="H76" s="11">
        <v>10102.3</v>
      </c>
      <c r="I76" s="11">
        <v>10102.3</v>
      </c>
      <c r="J76" s="11">
        <v>0</v>
      </c>
      <c r="K76" s="11">
        <v>0</v>
      </c>
      <c r="L76" s="12"/>
      <c r="M76" s="12"/>
      <c r="N76" s="12"/>
      <c r="O76" s="12"/>
      <c r="P76" s="11">
        <f t="shared" si="6"/>
        <v>0</v>
      </c>
      <c r="Q76" s="11">
        <f>E76+P76</f>
        <v>0</v>
      </c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26"/>
      <c r="AG76" s="26"/>
      <c r="AH76" s="26"/>
      <c r="AI76" s="26"/>
      <c r="AJ76" s="26"/>
      <c r="AK76" s="26"/>
      <c r="AL76" s="26"/>
      <c r="AM76" s="26"/>
      <c r="AN76" s="26"/>
    </row>
    <row r="77" spans="1:40" ht="18" customHeight="1">
      <c r="A77" s="10">
        <v>70</v>
      </c>
      <c r="B77" s="33" t="s">
        <v>26</v>
      </c>
      <c r="C77" s="30">
        <v>0</v>
      </c>
      <c r="D77" s="30"/>
      <c r="E77" s="16">
        <f t="shared" si="5"/>
        <v>0</v>
      </c>
      <c r="F77" s="11">
        <f t="shared" si="4"/>
        <v>58152.700000000004</v>
      </c>
      <c r="G77" s="11">
        <f t="shared" si="4"/>
        <v>58152.700000000004</v>
      </c>
      <c r="H77" s="14">
        <v>32650.3</v>
      </c>
      <c r="I77" s="14">
        <v>32650.3</v>
      </c>
      <c r="J77" s="14">
        <v>12851</v>
      </c>
      <c r="K77" s="14">
        <v>12851</v>
      </c>
      <c r="L77" s="12">
        <v>12651.4</v>
      </c>
      <c r="M77" s="12">
        <v>12651.4</v>
      </c>
      <c r="N77" s="12">
        <v>2280</v>
      </c>
      <c r="O77" s="12">
        <v>2280</v>
      </c>
      <c r="P77" s="11">
        <f t="shared" si="6"/>
        <v>0</v>
      </c>
      <c r="Q77" s="11">
        <f>E77+P77</f>
        <v>0</v>
      </c>
      <c r="R77" s="2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  <c r="AF77" s="26"/>
      <c r="AG77" s="26"/>
      <c r="AH77" s="26"/>
      <c r="AI77" s="26"/>
      <c r="AJ77" s="26"/>
      <c r="AK77" s="26"/>
      <c r="AL77" s="26"/>
      <c r="AM77" s="26"/>
      <c r="AN77" s="26"/>
    </row>
    <row r="78" spans="1:40" ht="18" customHeight="1">
      <c r="A78" s="10">
        <v>71</v>
      </c>
      <c r="B78" s="33" t="s">
        <v>27</v>
      </c>
      <c r="C78" s="30">
        <v>0</v>
      </c>
      <c r="D78" s="30"/>
      <c r="E78" s="16">
        <f t="shared" si="5"/>
        <v>0</v>
      </c>
      <c r="F78" s="11">
        <f t="shared" si="4"/>
        <v>35925.161</v>
      </c>
      <c r="G78" s="11">
        <f t="shared" si="4"/>
        <v>35925.161</v>
      </c>
      <c r="H78" s="11">
        <v>19778.2</v>
      </c>
      <c r="I78" s="11">
        <v>19778.2</v>
      </c>
      <c r="J78" s="11">
        <v>3686.5</v>
      </c>
      <c r="K78" s="11">
        <v>3686.5</v>
      </c>
      <c r="L78" s="12">
        <v>12460.461</v>
      </c>
      <c r="M78" s="12">
        <v>12460.461</v>
      </c>
      <c r="N78" s="12">
        <v>4823.2</v>
      </c>
      <c r="O78" s="12">
        <v>4813.2</v>
      </c>
      <c r="P78" s="11">
        <f t="shared" si="6"/>
        <v>0</v>
      </c>
      <c r="Q78" s="11">
        <f>E78+P78</f>
        <v>0</v>
      </c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26"/>
      <c r="AG78" s="26"/>
      <c r="AH78" s="26"/>
      <c r="AI78" s="26"/>
      <c r="AJ78" s="26"/>
      <c r="AK78" s="26"/>
      <c r="AL78" s="26"/>
      <c r="AM78" s="26"/>
      <c r="AN78" s="26"/>
    </row>
    <row r="79" spans="1:40" ht="18" customHeight="1">
      <c r="A79" s="10">
        <v>72</v>
      </c>
      <c r="B79" s="33" t="s">
        <v>28</v>
      </c>
      <c r="C79" s="30">
        <v>0</v>
      </c>
      <c r="D79" s="30"/>
      <c r="E79" s="16">
        <f t="shared" si="5"/>
        <v>0</v>
      </c>
      <c r="F79" s="11">
        <f t="shared" si="4"/>
        <v>12725.3</v>
      </c>
      <c r="G79" s="11">
        <f t="shared" si="4"/>
        <v>12725.3</v>
      </c>
      <c r="H79" s="14">
        <v>12079</v>
      </c>
      <c r="I79" s="14">
        <v>12079</v>
      </c>
      <c r="J79" s="14">
        <v>646.3</v>
      </c>
      <c r="K79" s="14">
        <v>646.3</v>
      </c>
      <c r="L79" s="12">
        <v>0</v>
      </c>
      <c r="M79" s="12">
        <v>0</v>
      </c>
      <c r="N79" s="12">
        <v>0</v>
      </c>
      <c r="O79" s="12">
        <v>0</v>
      </c>
      <c r="P79" s="11">
        <f t="shared" si="6"/>
        <v>0</v>
      </c>
      <c r="Q79" s="11">
        <f>E79+P79</f>
        <v>0</v>
      </c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26"/>
      <c r="AG79" s="26"/>
      <c r="AH79" s="26"/>
      <c r="AI79" s="26"/>
      <c r="AJ79" s="26"/>
      <c r="AK79" s="26"/>
      <c r="AL79" s="26"/>
      <c r="AM79" s="26"/>
      <c r="AN79" s="26"/>
    </row>
    <row r="80" spans="1:40" ht="18" customHeight="1">
      <c r="A80" s="10">
        <v>73</v>
      </c>
      <c r="B80" s="33" t="s">
        <v>29</v>
      </c>
      <c r="C80" s="30">
        <v>0</v>
      </c>
      <c r="D80" s="30"/>
      <c r="E80" s="16">
        <f t="shared" si="5"/>
        <v>0</v>
      </c>
      <c r="F80" s="11">
        <f t="shared" si="4"/>
        <v>16097.4</v>
      </c>
      <c r="G80" s="11">
        <f t="shared" si="4"/>
        <v>16097.408</v>
      </c>
      <c r="H80" s="14">
        <v>13915.4</v>
      </c>
      <c r="I80" s="14">
        <v>13915.445</v>
      </c>
      <c r="J80" s="14">
        <v>2182</v>
      </c>
      <c r="K80" s="14">
        <v>2181.963</v>
      </c>
      <c r="L80" s="12"/>
      <c r="M80" s="12"/>
      <c r="N80" s="12"/>
      <c r="O80" s="12"/>
      <c r="P80" s="11">
        <f t="shared" si="6"/>
        <v>-0.007999999999810825</v>
      </c>
      <c r="Q80" s="11">
        <f>E80+P80</f>
        <v>-0.007999999999810825</v>
      </c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26"/>
      <c r="AG80" s="26"/>
      <c r="AH80" s="26"/>
      <c r="AI80" s="26"/>
      <c r="AJ80" s="26"/>
      <c r="AK80" s="26"/>
      <c r="AL80" s="26"/>
      <c r="AM80" s="26"/>
      <c r="AN80" s="26"/>
    </row>
    <row r="81" spans="1:40" ht="18" customHeight="1">
      <c r="A81" s="10">
        <v>74</v>
      </c>
      <c r="B81" s="33" t="s">
        <v>30</v>
      </c>
      <c r="C81" s="30">
        <v>0</v>
      </c>
      <c r="D81" s="30"/>
      <c r="E81" s="16">
        <f t="shared" si="5"/>
        <v>0</v>
      </c>
      <c r="F81" s="11">
        <f t="shared" si="4"/>
        <v>15214.6</v>
      </c>
      <c r="G81" s="11">
        <f t="shared" si="4"/>
        <v>15214.6</v>
      </c>
      <c r="H81" s="14">
        <v>11865.6</v>
      </c>
      <c r="I81" s="14">
        <v>11865.6</v>
      </c>
      <c r="J81" s="14">
        <v>3349</v>
      </c>
      <c r="K81" s="14">
        <v>3349</v>
      </c>
      <c r="L81" s="12"/>
      <c r="M81" s="12"/>
      <c r="N81" s="12"/>
      <c r="O81" s="12"/>
      <c r="P81" s="11">
        <f t="shared" si="6"/>
        <v>0</v>
      </c>
      <c r="Q81" s="11">
        <f>E81+P81</f>
        <v>0</v>
      </c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26"/>
      <c r="AG81" s="26"/>
      <c r="AH81" s="26"/>
      <c r="AI81" s="26"/>
      <c r="AJ81" s="26"/>
      <c r="AK81" s="26"/>
      <c r="AL81" s="26"/>
      <c r="AM81" s="26"/>
      <c r="AN81" s="26"/>
    </row>
    <row r="82" spans="1:40" ht="18" customHeight="1">
      <c r="A82" s="10">
        <v>75</v>
      </c>
      <c r="B82" s="33" t="s">
        <v>31</v>
      </c>
      <c r="C82" s="30">
        <v>0</v>
      </c>
      <c r="D82" s="30"/>
      <c r="E82" s="16">
        <f t="shared" si="5"/>
        <v>0</v>
      </c>
      <c r="F82" s="11">
        <f t="shared" si="4"/>
        <v>28658.715999999997</v>
      </c>
      <c r="G82" s="11">
        <f t="shared" si="4"/>
        <v>28658.715999999997</v>
      </c>
      <c r="H82" s="11">
        <v>14227.775999999998</v>
      </c>
      <c r="I82" s="11">
        <v>14227.775999999998</v>
      </c>
      <c r="J82" s="11">
        <v>1855.72</v>
      </c>
      <c r="K82" s="11">
        <v>1855.72</v>
      </c>
      <c r="L82" s="12">
        <v>12575.22</v>
      </c>
      <c r="M82" s="12">
        <v>12575.22</v>
      </c>
      <c r="N82" s="12">
        <v>12575.22</v>
      </c>
      <c r="O82" s="12">
        <v>12575.22</v>
      </c>
      <c r="P82" s="11">
        <f t="shared" si="6"/>
        <v>0</v>
      </c>
      <c r="Q82" s="11">
        <f>E82+P82</f>
        <v>0</v>
      </c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  <c r="AG82" s="26"/>
      <c r="AH82" s="26"/>
      <c r="AI82" s="26"/>
      <c r="AJ82" s="26"/>
      <c r="AK82" s="26"/>
      <c r="AL82" s="26"/>
      <c r="AM82" s="26"/>
      <c r="AN82" s="26"/>
    </row>
    <row r="83" spans="1:40" ht="18" customHeight="1">
      <c r="A83" s="10">
        <v>76</v>
      </c>
      <c r="B83" s="33" t="s">
        <v>32</v>
      </c>
      <c r="C83" s="30">
        <v>0</v>
      </c>
      <c r="D83" s="30"/>
      <c r="E83" s="16">
        <f t="shared" si="5"/>
        <v>0</v>
      </c>
      <c r="F83" s="11">
        <f t="shared" si="4"/>
        <v>12220.6</v>
      </c>
      <c r="G83" s="11">
        <f t="shared" si="4"/>
        <v>12220.6</v>
      </c>
      <c r="H83" s="11">
        <v>11709.7</v>
      </c>
      <c r="I83" s="11">
        <v>11709.7</v>
      </c>
      <c r="J83" s="11">
        <v>510.9</v>
      </c>
      <c r="K83" s="11">
        <v>510.9</v>
      </c>
      <c r="L83" s="12"/>
      <c r="M83" s="12"/>
      <c r="N83" s="12"/>
      <c r="O83" s="12"/>
      <c r="P83" s="11">
        <f t="shared" si="6"/>
        <v>0</v>
      </c>
      <c r="Q83" s="11">
        <f>E83+P83</f>
        <v>0</v>
      </c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</row>
    <row r="84" spans="1:40" ht="18" customHeight="1">
      <c r="A84" s="10">
        <v>77</v>
      </c>
      <c r="B84" s="33" t="s">
        <v>33</v>
      </c>
      <c r="C84" s="30">
        <v>0</v>
      </c>
      <c r="D84" s="30"/>
      <c r="E84" s="16">
        <f t="shared" si="5"/>
        <v>0</v>
      </c>
      <c r="F84" s="11">
        <f t="shared" si="4"/>
        <v>14376.859</v>
      </c>
      <c r="G84" s="11">
        <f t="shared" si="4"/>
        <v>13008.824999999999</v>
      </c>
      <c r="H84" s="14">
        <v>11480.279</v>
      </c>
      <c r="I84" s="14">
        <v>11345.4</v>
      </c>
      <c r="J84" s="14">
        <v>2896.58</v>
      </c>
      <c r="K84" s="14">
        <v>1663.425</v>
      </c>
      <c r="L84" s="12"/>
      <c r="M84" s="12"/>
      <c r="N84" s="12"/>
      <c r="O84" s="12"/>
      <c r="P84" s="11">
        <f t="shared" si="6"/>
        <v>1368.0340000000015</v>
      </c>
      <c r="Q84" s="11">
        <f>E84+P84</f>
        <v>1368.0340000000015</v>
      </c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26"/>
      <c r="AG84" s="26"/>
      <c r="AH84" s="26"/>
      <c r="AI84" s="26"/>
      <c r="AJ84" s="26"/>
      <c r="AK84" s="26"/>
      <c r="AL84" s="26"/>
      <c r="AM84" s="26"/>
      <c r="AN84" s="26"/>
    </row>
    <row r="85" spans="1:40" ht="18" customHeight="1">
      <c r="A85" s="10">
        <v>78</v>
      </c>
      <c r="B85" s="33" t="s">
        <v>34</v>
      </c>
      <c r="C85" s="30">
        <v>0</v>
      </c>
      <c r="D85" s="30"/>
      <c r="E85" s="16">
        <f t="shared" si="5"/>
        <v>0</v>
      </c>
      <c r="F85" s="11">
        <f t="shared" si="4"/>
        <v>24252.899999999998</v>
      </c>
      <c r="G85" s="11">
        <f t="shared" si="4"/>
        <v>24252.899999999998</v>
      </c>
      <c r="H85" s="14">
        <v>19716.5</v>
      </c>
      <c r="I85" s="14">
        <v>19716.5</v>
      </c>
      <c r="J85" s="14">
        <v>903.1</v>
      </c>
      <c r="K85" s="14">
        <v>903.1</v>
      </c>
      <c r="L85" s="12">
        <v>3633.3</v>
      </c>
      <c r="M85" s="12">
        <v>3633.3</v>
      </c>
      <c r="N85" s="12">
        <v>3633.3</v>
      </c>
      <c r="O85" s="12">
        <v>3633.3</v>
      </c>
      <c r="P85" s="11">
        <f t="shared" si="6"/>
        <v>0</v>
      </c>
      <c r="Q85" s="11">
        <f>E85+P85</f>
        <v>0</v>
      </c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26"/>
      <c r="AG85" s="26"/>
      <c r="AH85" s="26"/>
      <c r="AI85" s="26"/>
      <c r="AJ85" s="26"/>
      <c r="AK85" s="26"/>
      <c r="AL85" s="26"/>
      <c r="AM85" s="26"/>
      <c r="AN85" s="26"/>
    </row>
    <row r="86" spans="1:40" ht="18" customHeight="1">
      <c r="A86" s="10">
        <v>79</v>
      </c>
      <c r="B86" s="33" t="s">
        <v>35</v>
      </c>
      <c r="C86" s="30">
        <v>1999</v>
      </c>
      <c r="D86" s="30">
        <v>658.9</v>
      </c>
      <c r="E86" s="16">
        <f t="shared" si="5"/>
        <v>1340.1</v>
      </c>
      <c r="F86" s="11">
        <f t="shared" si="4"/>
        <v>6571.7</v>
      </c>
      <c r="G86" s="11">
        <f t="shared" si="4"/>
        <v>6571.7</v>
      </c>
      <c r="H86" s="11">
        <v>6154.9</v>
      </c>
      <c r="I86" s="11">
        <v>6154.9</v>
      </c>
      <c r="J86" s="11">
        <v>416.8</v>
      </c>
      <c r="K86" s="11">
        <v>416.8</v>
      </c>
      <c r="L86" s="12"/>
      <c r="M86" s="12"/>
      <c r="N86" s="12"/>
      <c r="O86" s="12"/>
      <c r="P86" s="11">
        <f t="shared" si="6"/>
        <v>0</v>
      </c>
      <c r="Q86" s="11">
        <f>E86+P86</f>
        <v>1340.1</v>
      </c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  <c r="AG86" s="26"/>
      <c r="AH86" s="26"/>
      <c r="AI86" s="26"/>
      <c r="AJ86" s="26"/>
      <c r="AK86" s="26"/>
      <c r="AL86" s="26"/>
      <c r="AM86" s="26"/>
      <c r="AN86" s="26"/>
    </row>
    <row r="87" spans="1:40" ht="18" customHeight="1">
      <c r="A87" s="10">
        <v>80</v>
      </c>
      <c r="B87" s="33" t="s">
        <v>36</v>
      </c>
      <c r="C87" s="30">
        <v>0</v>
      </c>
      <c r="D87" s="30"/>
      <c r="E87" s="16">
        <f t="shared" si="5"/>
        <v>0</v>
      </c>
      <c r="F87" s="11">
        <f t="shared" si="4"/>
        <v>22327.1</v>
      </c>
      <c r="G87" s="11">
        <f t="shared" si="4"/>
        <v>22327.1</v>
      </c>
      <c r="H87" s="20">
        <v>12208</v>
      </c>
      <c r="I87" s="20">
        <v>12208</v>
      </c>
      <c r="J87" s="20">
        <v>401.8</v>
      </c>
      <c r="K87" s="20">
        <v>401.8</v>
      </c>
      <c r="L87" s="12">
        <v>9717.3</v>
      </c>
      <c r="M87" s="12">
        <v>9717.3</v>
      </c>
      <c r="N87" s="12">
        <v>6929.6</v>
      </c>
      <c r="O87" s="12">
        <v>6929.6</v>
      </c>
      <c r="P87" s="11">
        <f t="shared" si="6"/>
        <v>0</v>
      </c>
      <c r="Q87" s="11">
        <f>E87+P87</f>
        <v>0</v>
      </c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  <c r="AH87" s="26"/>
      <c r="AI87" s="26"/>
      <c r="AJ87" s="26"/>
      <c r="AK87" s="26"/>
      <c r="AL87" s="26"/>
      <c r="AM87" s="26"/>
      <c r="AN87" s="26"/>
    </row>
    <row r="88" spans="1:40" ht="18" customHeight="1">
      <c r="A88" s="10">
        <v>81</v>
      </c>
      <c r="B88" s="33" t="s">
        <v>37</v>
      </c>
      <c r="C88" s="30">
        <v>0</v>
      </c>
      <c r="D88" s="30"/>
      <c r="E88" s="16">
        <f t="shared" si="5"/>
        <v>0</v>
      </c>
      <c r="F88" s="11">
        <f t="shared" si="4"/>
        <v>23597.6</v>
      </c>
      <c r="G88" s="11">
        <f t="shared" si="4"/>
        <v>23597.6</v>
      </c>
      <c r="H88" s="22">
        <v>15011.5</v>
      </c>
      <c r="I88" s="22">
        <v>15011.5</v>
      </c>
      <c r="J88" s="14">
        <v>8504.6</v>
      </c>
      <c r="K88" s="14">
        <v>8504.6</v>
      </c>
      <c r="L88" s="12">
        <v>81.5</v>
      </c>
      <c r="M88" s="12">
        <v>81.5</v>
      </c>
      <c r="N88" s="12">
        <v>0</v>
      </c>
      <c r="O88" s="12">
        <v>0</v>
      </c>
      <c r="P88" s="11">
        <f t="shared" si="6"/>
        <v>0</v>
      </c>
      <c r="Q88" s="11">
        <f>E88+P88</f>
        <v>0</v>
      </c>
      <c r="R88" s="2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  <c r="AF88" s="26"/>
      <c r="AG88" s="26"/>
      <c r="AH88" s="26"/>
      <c r="AI88" s="26"/>
      <c r="AJ88" s="26"/>
      <c r="AK88" s="26"/>
      <c r="AL88" s="26"/>
      <c r="AM88" s="26"/>
      <c r="AN88" s="26"/>
    </row>
    <row r="89" spans="1:40" ht="18" customHeight="1">
      <c r="A89" s="10">
        <v>82</v>
      </c>
      <c r="B89" s="33" t="s">
        <v>38</v>
      </c>
      <c r="C89" s="30">
        <v>720</v>
      </c>
      <c r="D89" s="30">
        <v>720</v>
      </c>
      <c r="E89" s="16">
        <f t="shared" si="5"/>
        <v>0</v>
      </c>
      <c r="F89" s="11">
        <f t="shared" si="4"/>
        <v>21306.6</v>
      </c>
      <c r="G89" s="11">
        <f t="shared" si="4"/>
        <v>21306.6</v>
      </c>
      <c r="H89" s="11">
        <v>15155.8</v>
      </c>
      <c r="I89" s="11">
        <v>15155.8</v>
      </c>
      <c r="J89" s="11">
        <v>6150.8</v>
      </c>
      <c r="K89" s="11">
        <v>6150.8</v>
      </c>
      <c r="L89" s="12"/>
      <c r="M89" s="12"/>
      <c r="N89" s="12"/>
      <c r="O89" s="12"/>
      <c r="P89" s="11">
        <f t="shared" si="6"/>
        <v>0</v>
      </c>
      <c r="Q89" s="11">
        <f>E89+P89</f>
        <v>0</v>
      </c>
      <c r="R89" s="2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  <c r="AF89" s="26"/>
      <c r="AG89" s="26"/>
      <c r="AH89" s="26"/>
      <c r="AI89" s="26"/>
      <c r="AJ89" s="26"/>
      <c r="AK89" s="26"/>
      <c r="AL89" s="26"/>
      <c r="AM89" s="26"/>
      <c r="AN89" s="26"/>
    </row>
    <row r="90" spans="1:40" ht="18" customHeight="1">
      <c r="A90" s="10">
        <v>83</v>
      </c>
      <c r="B90" s="33" t="s">
        <v>39</v>
      </c>
      <c r="C90" s="30">
        <v>0</v>
      </c>
      <c r="D90" s="30"/>
      <c r="E90" s="16">
        <f t="shared" si="5"/>
        <v>0</v>
      </c>
      <c r="F90" s="11">
        <f t="shared" si="4"/>
        <v>41462.9</v>
      </c>
      <c r="G90" s="11">
        <f t="shared" si="4"/>
        <v>41462.9</v>
      </c>
      <c r="H90" s="11">
        <v>27161.1</v>
      </c>
      <c r="I90" s="11">
        <v>27161.1</v>
      </c>
      <c r="J90" s="11">
        <v>9335.9</v>
      </c>
      <c r="K90" s="11">
        <v>9335.9</v>
      </c>
      <c r="L90" s="12">
        <v>4965.9</v>
      </c>
      <c r="M90" s="12">
        <v>4965.9</v>
      </c>
      <c r="N90" s="12">
        <v>3386</v>
      </c>
      <c r="O90" s="12">
        <v>3386</v>
      </c>
      <c r="P90" s="11">
        <f t="shared" si="6"/>
        <v>0</v>
      </c>
      <c r="Q90" s="11">
        <f>E90+P90</f>
        <v>0</v>
      </c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  <c r="AF90" s="26"/>
      <c r="AG90" s="26"/>
      <c r="AH90" s="26"/>
      <c r="AI90" s="26"/>
      <c r="AJ90" s="26"/>
      <c r="AK90" s="26"/>
      <c r="AL90" s="26"/>
      <c r="AM90" s="26"/>
      <c r="AN90" s="26"/>
    </row>
    <row r="91" spans="1:40" ht="18" customHeight="1">
      <c r="A91" s="10">
        <v>84</v>
      </c>
      <c r="B91" s="33" t="s">
        <v>40</v>
      </c>
      <c r="C91" s="30">
        <v>0</v>
      </c>
      <c r="D91" s="30"/>
      <c r="E91" s="16">
        <f t="shared" si="5"/>
        <v>0</v>
      </c>
      <c r="F91" s="11">
        <f t="shared" si="4"/>
        <v>16796.6</v>
      </c>
      <c r="G91" s="11">
        <f t="shared" si="4"/>
        <v>16796.6</v>
      </c>
      <c r="H91" s="11">
        <v>14539.8</v>
      </c>
      <c r="I91" s="11">
        <v>14539.8</v>
      </c>
      <c r="J91" s="11">
        <v>2256.8</v>
      </c>
      <c r="K91" s="11">
        <v>2256.8</v>
      </c>
      <c r="L91" s="12"/>
      <c r="M91" s="12"/>
      <c r="N91" s="12"/>
      <c r="O91" s="12"/>
      <c r="P91" s="11">
        <f t="shared" si="6"/>
        <v>0</v>
      </c>
      <c r="Q91" s="11">
        <f>E91+P91</f>
        <v>0</v>
      </c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  <c r="AF91" s="26"/>
      <c r="AG91" s="26"/>
      <c r="AH91" s="26"/>
      <c r="AI91" s="26"/>
      <c r="AJ91" s="26"/>
      <c r="AK91" s="26"/>
      <c r="AL91" s="26"/>
      <c r="AM91" s="26"/>
      <c r="AN91" s="26"/>
    </row>
    <row r="92" spans="1:40" ht="18" customHeight="1">
      <c r="A92" s="10">
        <v>85</v>
      </c>
      <c r="B92" s="33" t="s">
        <v>41</v>
      </c>
      <c r="C92" s="30">
        <v>0</v>
      </c>
      <c r="D92" s="30"/>
      <c r="E92" s="16">
        <f t="shared" si="5"/>
        <v>0</v>
      </c>
      <c r="F92" s="11">
        <f t="shared" si="4"/>
        <v>37782.3</v>
      </c>
      <c r="G92" s="11">
        <f t="shared" si="4"/>
        <v>37782.3</v>
      </c>
      <c r="H92" s="14">
        <v>21521</v>
      </c>
      <c r="I92" s="14">
        <v>21521</v>
      </c>
      <c r="J92" s="14">
        <v>5750.9</v>
      </c>
      <c r="K92" s="14">
        <v>5750.9</v>
      </c>
      <c r="L92" s="12">
        <v>10510.4</v>
      </c>
      <c r="M92" s="12">
        <v>10510.4</v>
      </c>
      <c r="N92" s="12">
        <v>2879.8</v>
      </c>
      <c r="O92" s="12">
        <v>2879.8</v>
      </c>
      <c r="P92" s="11">
        <f t="shared" si="6"/>
        <v>0</v>
      </c>
      <c r="Q92" s="11">
        <f>E92+P92</f>
        <v>0</v>
      </c>
      <c r="R92" s="26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  <c r="AF92" s="26"/>
      <c r="AG92" s="26"/>
      <c r="AH92" s="26"/>
      <c r="AI92" s="26"/>
      <c r="AJ92" s="26"/>
      <c r="AK92" s="26"/>
      <c r="AL92" s="26"/>
      <c r="AM92" s="26"/>
      <c r="AN92" s="26"/>
    </row>
    <row r="93" spans="1:40" ht="18" customHeight="1">
      <c r="A93" s="10">
        <v>86</v>
      </c>
      <c r="B93" s="33" t="s">
        <v>42</v>
      </c>
      <c r="C93" s="30">
        <v>0</v>
      </c>
      <c r="D93" s="30"/>
      <c r="E93" s="16">
        <f t="shared" si="5"/>
        <v>0</v>
      </c>
      <c r="F93" s="11">
        <f t="shared" si="4"/>
        <v>15768.599999999999</v>
      </c>
      <c r="G93" s="11">
        <f t="shared" si="4"/>
        <v>15768.599999999999</v>
      </c>
      <c r="H93" s="14">
        <v>11463.8</v>
      </c>
      <c r="I93" s="14">
        <v>11463.8</v>
      </c>
      <c r="J93" s="14">
        <v>1824.4</v>
      </c>
      <c r="K93" s="14">
        <v>1824.4</v>
      </c>
      <c r="L93" s="12">
        <v>2480.4</v>
      </c>
      <c r="M93" s="12">
        <v>2480.4</v>
      </c>
      <c r="N93" s="12">
        <v>2480.4</v>
      </c>
      <c r="O93" s="12">
        <v>2480.4</v>
      </c>
      <c r="P93" s="11">
        <f t="shared" si="6"/>
        <v>0</v>
      </c>
      <c r="Q93" s="11">
        <f>E93+P93</f>
        <v>0</v>
      </c>
      <c r="R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  <c r="AF93" s="26"/>
      <c r="AG93" s="26"/>
      <c r="AH93" s="26"/>
      <c r="AI93" s="26"/>
      <c r="AJ93" s="26"/>
      <c r="AK93" s="26"/>
      <c r="AL93" s="26"/>
      <c r="AM93" s="26"/>
      <c r="AN93" s="26"/>
    </row>
    <row r="94" spans="1:40" ht="18" customHeight="1">
      <c r="A94" s="10">
        <v>87</v>
      </c>
      <c r="B94" s="33" t="s">
        <v>43</v>
      </c>
      <c r="C94" s="30">
        <v>0</v>
      </c>
      <c r="D94" s="30"/>
      <c r="E94" s="16">
        <f t="shared" si="5"/>
        <v>0</v>
      </c>
      <c r="F94" s="11">
        <f t="shared" si="4"/>
        <v>11832.7</v>
      </c>
      <c r="G94" s="11">
        <f t="shared" si="4"/>
        <v>11832.7</v>
      </c>
      <c r="H94" s="14">
        <v>11832.7</v>
      </c>
      <c r="I94" s="14">
        <v>11832.7</v>
      </c>
      <c r="J94" s="11"/>
      <c r="K94" s="11"/>
      <c r="L94" s="12"/>
      <c r="M94" s="12"/>
      <c r="N94" s="12"/>
      <c r="O94" s="12"/>
      <c r="P94" s="11">
        <f t="shared" si="6"/>
        <v>0</v>
      </c>
      <c r="Q94" s="11">
        <f>E94+P94</f>
        <v>0</v>
      </c>
      <c r="R94" s="26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  <c r="AF94" s="26"/>
      <c r="AG94" s="26"/>
      <c r="AH94" s="26"/>
      <c r="AI94" s="26"/>
      <c r="AJ94" s="26"/>
      <c r="AK94" s="26"/>
      <c r="AL94" s="26"/>
      <c r="AM94" s="26"/>
      <c r="AN94" s="26"/>
    </row>
    <row r="95" spans="1:40" ht="18" customHeight="1">
      <c r="A95" s="10">
        <v>88</v>
      </c>
      <c r="B95" s="33" t="s">
        <v>44</v>
      </c>
      <c r="C95" s="30">
        <v>0</v>
      </c>
      <c r="D95" s="30"/>
      <c r="E95" s="16">
        <f t="shared" si="5"/>
        <v>0</v>
      </c>
      <c r="F95" s="11">
        <f t="shared" si="4"/>
        <v>40023</v>
      </c>
      <c r="G95" s="11">
        <f t="shared" si="4"/>
        <v>40023</v>
      </c>
      <c r="H95" s="13">
        <v>18778.4</v>
      </c>
      <c r="I95" s="13">
        <v>18778.4</v>
      </c>
      <c r="J95" s="12">
        <v>3449.9</v>
      </c>
      <c r="K95" s="12">
        <v>3449.9</v>
      </c>
      <c r="L95" s="12">
        <v>17794.7</v>
      </c>
      <c r="M95" s="12">
        <v>17794.7</v>
      </c>
      <c r="N95" s="12">
        <v>11900.2</v>
      </c>
      <c r="O95" s="12">
        <v>11900.2</v>
      </c>
      <c r="P95" s="11">
        <f t="shared" si="6"/>
        <v>0</v>
      </c>
      <c r="Q95" s="11">
        <f>E95+P95</f>
        <v>0</v>
      </c>
      <c r="R95" s="26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  <c r="AF95" s="26"/>
      <c r="AG95" s="26"/>
      <c r="AH95" s="26"/>
      <c r="AI95" s="26"/>
      <c r="AJ95" s="26"/>
      <c r="AK95" s="26"/>
      <c r="AL95" s="26"/>
      <c r="AM95" s="26"/>
      <c r="AN95" s="26"/>
    </row>
    <row r="96" spans="1:40" ht="18" customHeight="1">
      <c r="A96" s="10">
        <v>89</v>
      </c>
      <c r="B96" s="33" t="s">
        <v>45</v>
      </c>
      <c r="C96" s="30">
        <v>0</v>
      </c>
      <c r="D96" s="30"/>
      <c r="E96" s="16">
        <f t="shared" si="5"/>
        <v>0</v>
      </c>
      <c r="F96" s="11">
        <f t="shared" si="4"/>
        <v>33558.7</v>
      </c>
      <c r="G96" s="11">
        <f t="shared" si="4"/>
        <v>33558.7</v>
      </c>
      <c r="H96" s="11">
        <v>18740.6</v>
      </c>
      <c r="I96" s="11">
        <v>18740.6</v>
      </c>
      <c r="J96" s="11">
        <v>3502.1</v>
      </c>
      <c r="K96" s="11">
        <v>3502.1</v>
      </c>
      <c r="L96" s="12">
        <v>11316</v>
      </c>
      <c r="M96" s="12">
        <v>11316</v>
      </c>
      <c r="N96" s="12">
        <v>4998.3</v>
      </c>
      <c r="O96" s="12">
        <v>4998.3</v>
      </c>
      <c r="P96" s="11">
        <f t="shared" si="6"/>
        <v>0</v>
      </c>
      <c r="Q96" s="11">
        <f>E96+P96</f>
        <v>0</v>
      </c>
      <c r="R96" s="2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F96" s="26"/>
      <c r="AG96" s="26"/>
      <c r="AH96" s="26"/>
      <c r="AI96" s="26"/>
      <c r="AJ96" s="26"/>
      <c r="AK96" s="26"/>
      <c r="AL96" s="26"/>
      <c r="AM96" s="26"/>
      <c r="AN96" s="26"/>
    </row>
    <row r="97" spans="1:40" ht="18" customHeight="1">
      <c r="A97" s="10">
        <v>90</v>
      </c>
      <c r="B97" s="33" t="s">
        <v>46</v>
      </c>
      <c r="C97" s="30">
        <v>1931.9</v>
      </c>
      <c r="D97" s="30">
        <v>1261.9</v>
      </c>
      <c r="E97" s="16">
        <f t="shared" si="5"/>
        <v>670</v>
      </c>
      <c r="F97" s="11">
        <f t="shared" si="4"/>
        <v>7424</v>
      </c>
      <c r="G97" s="11">
        <f t="shared" si="4"/>
        <v>3446.5</v>
      </c>
      <c r="H97" s="14">
        <v>6961</v>
      </c>
      <c r="I97" s="14">
        <v>3308.5</v>
      </c>
      <c r="J97" s="11"/>
      <c r="K97" s="11"/>
      <c r="L97" s="12">
        <v>463</v>
      </c>
      <c r="M97" s="12">
        <v>138</v>
      </c>
      <c r="N97" s="12">
        <v>463</v>
      </c>
      <c r="O97" s="12">
        <v>138</v>
      </c>
      <c r="P97" s="11">
        <f t="shared" si="6"/>
        <v>3977.5</v>
      </c>
      <c r="Q97" s="11">
        <f>E97+P97</f>
        <v>4647.5</v>
      </c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6"/>
      <c r="AE97" s="26"/>
      <c r="AF97" s="26"/>
      <c r="AG97" s="26"/>
      <c r="AH97" s="26"/>
      <c r="AI97" s="26"/>
      <c r="AJ97" s="26"/>
      <c r="AK97" s="26"/>
      <c r="AL97" s="26"/>
      <c r="AM97" s="26"/>
      <c r="AN97" s="26"/>
    </row>
    <row r="98" spans="1:40" ht="18" customHeight="1">
      <c r="A98" s="10">
        <v>91</v>
      </c>
      <c r="B98" s="33" t="s">
        <v>47</v>
      </c>
      <c r="C98" s="30">
        <v>0</v>
      </c>
      <c r="D98" s="30"/>
      <c r="E98" s="16">
        <f t="shared" si="5"/>
        <v>0</v>
      </c>
      <c r="F98" s="11">
        <f t="shared" si="4"/>
        <v>14363.6</v>
      </c>
      <c r="G98" s="11">
        <f t="shared" si="4"/>
        <v>12187.7</v>
      </c>
      <c r="H98" s="11">
        <v>11046.6</v>
      </c>
      <c r="I98" s="11">
        <v>9386</v>
      </c>
      <c r="J98" s="11">
        <v>3317</v>
      </c>
      <c r="K98" s="11">
        <v>2801.7</v>
      </c>
      <c r="L98" s="12"/>
      <c r="M98" s="12"/>
      <c r="N98" s="12"/>
      <c r="O98" s="12"/>
      <c r="P98" s="11">
        <f t="shared" si="6"/>
        <v>2175.8999999999996</v>
      </c>
      <c r="Q98" s="11">
        <f>E98+P98</f>
        <v>2175.8999999999996</v>
      </c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  <c r="AE98" s="26"/>
      <c r="AF98" s="26"/>
      <c r="AG98" s="26"/>
      <c r="AH98" s="26"/>
      <c r="AI98" s="26"/>
      <c r="AJ98" s="26"/>
      <c r="AK98" s="26"/>
      <c r="AL98" s="26"/>
      <c r="AM98" s="26"/>
      <c r="AN98" s="26"/>
    </row>
    <row r="99" spans="1:40" ht="18" customHeight="1">
      <c r="A99" s="10">
        <v>92</v>
      </c>
      <c r="B99" s="33" t="s">
        <v>48</v>
      </c>
      <c r="C99" s="30">
        <v>40</v>
      </c>
      <c r="D99" s="30">
        <v>40</v>
      </c>
      <c r="E99" s="16">
        <f t="shared" si="5"/>
        <v>0</v>
      </c>
      <c r="F99" s="11">
        <f t="shared" si="4"/>
        <v>6516.3</v>
      </c>
      <c r="G99" s="11">
        <f t="shared" si="4"/>
        <v>6278.3</v>
      </c>
      <c r="H99" s="11">
        <v>6516.3</v>
      </c>
      <c r="I99" s="11">
        <v>6278.3</v>
      </c>
      <c r="J99" s="11"/>
      <c r="K99" s="11"/>
      <c r="L99" s="12"/>
      <c r="M99" s="12"/>
      <c r="N99" s="12"/>
      <c r="O99" s="12"/>
      <c r="P99" s="11">
        <f t="shared" si="6"/>
        <v>238</v>
      </c>
      <c r="Q99" s="11">
        <f>E99+P99</f>
        <v>238</v>
      </c>
      <c r="T99" s="26"/>
      <c r="U99" s="26"/>
      <c r="V99" s="26"/>
      <c r="W99" s="26"/>
      <c r="X99" s="26"/>
      <c r="Y99" s="26"/>
      <c r="Z99" s="26"/>
      <c r="AA99" s="26"/>
      <c r="AB99" s="26"/>
      <c r="AC99" s="26"/>
      <c r="AD99" s="26"/>
      <c r="AE99" s="26"/>
      <c r="AF99" s="26"/>
      <c r="AG99" s="26"/>
      <c r="AH99" s="26"/>
      <c r="AI99" s="26"/>
      <c r="AJ99" s="26"/>
      <c r="AK99" s="26"/>
      <c r="AL99" s="26"/>
      <c r="AM99" s="26"/>
      <c r="AN99" s="26"/>
    </row>
    <row r="100" spans="1:40" ht="18" customHeight="1">
      <c r="A100" s="10">
        <v>93</v>
      </c>
      <c r="B100" s="33" t="s">
        <v>49</v>
      </c>
      <c r="C100" s="30">
        <v>0</v>
      </c>
      <c r="D100" s="30"/>
      <c r="E100" s="16">
        <f t="shared" si="5"/>
        <v>0</v>
      </c>
      <c r="F100" s="11">
        <f t="shared" si="4"/>
        <v>8376.9</v>
      </c>
      <c r="G100" s="11">
        <f t="shared" si="4"/>
        <v>8376.9</v>
      </c>
      <c r="H100" s="14">
        <v>8376.9</v>
      </c>
      <c r="I100" s="14">
        <v>8376.9</v>
      </c>
      <c r="J100" s="11"/>
      <c r="K100" s="11"/>
      <c r="L100" s="12"/>
      <c r="M100" s="12"/>
      <c r="N100" s="12"/>
      <c r="O100" s="12"/>
      <c r="P100" s="11">
        <f t="shared" si="6"/>
        <v>0</v>
      </c>
      <c r="Q100" s="11">
        <f>E100+P100</f>
        <v>0</v>
      </c>
      <c r="S100" s="27"/>
      <c r="T100" s="26"/>
      <c r="U100" s="26"/>
      <c r="V100" s="26"/>
      <c r="W100" s="26"/>
      <c r="X100" s="26"/>
      <c r="Y100" s="26"/>
      <c r="Z100" s="26"/>
      <c r="AA100" s="26"/>
      <c r="AB100" s="26"/>
      <c r="AC100" s="26"/>
      <c r="AD100" s="26"/>
      <c r="AE100" s="26"/>
      <c r="AF100" s="26"/>
      <c r="AG100" s="26"/>
      <c r="AH100" s="26"/>
      <c r="AI100" s="26"/>
      <c r="AJ100" s="26"/>
      <c r="AK100" s="26"/>
      <c r="AL100" s="26"/>
      <c r="AM100" s="26"/>
      <c r="AN100" s="26"/>
    </row>
    <row r="101" spans="1:40" ht="18" customHeight="1">
      <c r="A101" s="10">
        <v>94</v>
      </c>
      <c r="B101" s="33" t="s">
        <v>50</v>
      </c>
      <c r="C101" s="30">
        <v>0</v>
      </c>
      <c r="D101" s="30"/>
      <c r="E101" s="16">
        <f t="shared" si="5"/>
        <v>0</v>
      </c>
      <c r="F101" s="11">
        <f t="shared" si="4"/>
        <v>5889</v>
      </c>
      <c r="G101" s="11">
        <f t="shared" si="4"/>
        <v>5640</v>
      </c>
      <c r="H101" s="11">
        <v>5300</v>
      </c>
      <c r="I101" s="11">
        <v>5273</v>
      </c>
      <c r="J101" s="11">
        <v>589</v>
      </c>
      <c r="K101" s="11">
        <v>367</v>
      </c>
      <c r="L101" s="12"/>
      <c r="M101" s="12"/>
      <c r="N101" s="12"/>
      <c r="O101" s="12"/>
      <c r="P101" s="11">
        <f t="shared" si="6"/>
        <v>249</v>
      </c>
      <c r="Q101" s="11">
        <f>E101+P101</f>
        <v>249</v>
      </c>
      <c r="T101" s="26"/>
      <c r="U101" s="26"/>
      <c r="V101" s="26"/>
      <c r="W101" s="26"/>
      <c r="X101" s="26"/>
      <c r="Y101" s="26"/>
      <c r="Z101" s="26"/>
      <c r="AA101" s="26"/>
      <c r="AB101" s="26"/>
      <c r="AC101" s="26"/>
      <c r="AD101" s="26"/>
      <c r="AE101" s="26"/>
      <c r="AF101" s="26"/>
      <c r="AG101" s="26"/>
      <c r="AH101" s="26"/>
      <c r="AI101" s="26"/>
      <c r="AJ101" s="26"/>
      <c r="AK101" s="26"/>
      <c r="AL101" s="26"/>
      <c r="AM101" s="26"/>
      <c r="AN101" s="26"/>
    </row>
    <row r="102" spans="1:40" ht="18" customHeight="1">
      <c r="A102" s="10">
        <v>95</v>
      </c>
      <c r="B102" s="33" t="s">
        <v>51</v>
      </c>
      <c r="C102" s="30">
        <v>0</v>
      </c>
      <c r="D102" s="30"/>
      <c r="E102" s="16">
        <f t="shared" si="5"/>
        <v>0</v>
      </c>
      <c r="F102" s="11">
        <f t="shared" si="4"/>
        <v>8934.4</v>
      </c>
      <c r="G102" s="11">
        <f t="shared" si="4"/>
        <v>6316.7</v>
      </c>
      <c r="H102" s="14">
        <v>7488.3</v>
      </c>
      <c r="I102" s="14">
        <v>5659.5</v>
      </c>
      <c r="J102" s="14">
        <v>1446.1</v>
      </c>
      <c r="K102" s="14">
        <v>657.2</v>
      </c>
      <c r="L102" s="12"/>
      <c r="M102" s="12"/>
      <c r="N102" s="12"/>
      <c r="O102" s="12"/>
      <c r="P102" s="11">
        <f t="shared" si="6"/>
        <v>2617.7</v>
      </c>
      <c r="Q102" s="11">
        <f>E102+P102</f>
        <v>2617.7</v>
      </c>
      <c r="T102" s="26"/>
      <c r="U102" s="26"/>
      <c r="V102" s="26"/>
      <c r="W102" s="26"/>
      <c r="X102" s="26"/>
      <c r="Y102" s="26"/>
      <c r="Z102" s="26"/>
      <c r="AA102" s="26"/>
      <c r="AB102" s="26"/>
      <c r="AC102" s="26"/>
      <c r="AD102" s="26"/>
      <c r="AE102" s="26"/>
      <c r="AF102" s="26"/>
      <c r="AG102" s="26"/>
      <c r="AH102" s="26"/>
      <c r="AI102" s="26"/>
      <c r="AJ102" s="26"/>
      <c r="AK102" s="26"/>
      <c r="AL102" s="26"/>
      <c r="AM102" s="26"/>
      <c r="AN102" s="26"/>
    </row>
    <row r="103" spans="1:40" ht="18" customHeight="1">
      <c r="A103" s="10">
        <v>96</v>
      </c>
      <c r="B103" s="33" t="s">
        <v>52</v>
      </c>
      <c r="C103" s="30">
        <v>0</v>
      </c>
      <c r="D103" s="30"/>
      <c r="E103" s="16">
        <f t="shared" si="5"/>
        <v>0</v>
      </c>
      <c r="F103" s="11">
        <f t="shared" si="4"/>
        <v>15411.3</v>
      </c>
      <c r="G103" s="11">
        <f t="shared" si="4"/>
        <v>12553.2</v>
      </c>
      <c r="H103" s="14">
        <v>15161.3</v>
      </c>
      <c r="I103" s="14">
        <v>12389.7</v>
      </c>
      <c r="J103" s="14">
        <v>250</v>
      </c>
      <c r="K103" s="14">
        <v>163.5</v>
      </c>
      <c r="L103" s="12"/>
      <c r="M103" s="12"/>
      <c r="N103" s="12"/>
      <c r="O103" s="12"/>
      <c r="P103" s="11">
        <f t="shared" si="6"/>
        <v>2858.0999999999985</v>
      </c>
      <c r="Q103" s="11">
        <f>E103+P103</f>
        <v>2858.0999999999985</v>
      </c>
      <c r="T103" s="26"/>
      <c r="U103" s="26"/>
      <c r="V103" s="26"/>
      <c r="W103" s="26"/>
      <c r="X103" s="26"/>
      <c r="Y103" s="26"/>
      <c r="Z103" s="26"/>
      <c r="AA103" s="26"/>
      <c r="AB103" s="26"/>
      <c r="AC103" s="26"/>
      <c r="AD103" s="26"/>
      <c r="AE103" s="26"/>
      <c r="AF103" s="26"/>
      <c r="AG103" s="26"/>
      <c r="AH103" s="26"/>
      <c r="AI103" s="26"/>
      <c r="AJ103" s="26"/>
      <c r="AK103" s="26"/>
      <c r="AL103" s="26"/>
      <c r="AM103" s="26"/>
      <c r="AN103" s="26"/>
    </row>
    <row r="104" spans="1:40" ht="18" customHeight="1">
      <c r="A104" s="10">
        <v>97</v>
      </c>
      <c r="B104" s="33" t="s">
        <v>53</v>
      </c>
      <c r="C104" s="30">
        <v>0</v>
      </c>
      <c r="D104" s="30"/>
      <c r="E104" s="16">
        <f t="shared" si="5"/>
        <v>0</v>
      </c>
      <c r="F104" s="11">
        <f t="shared" si="4"/>
        <v>7428.7</v>
      </c>
      <c r="G104" s="11">
        <f t="shared" si="4"/>
        <v>6497.8</v>
      </c>
      <c r="H104" s="14">
        <v>7428.7</v>
      </c>
      <c r="I104" s="14">
        <v>6497.8</v>
      </c>
      <c r="J104" s="11"/>
      <c r="K104" s="11"/>
      <c r="L104" s="12"/>
      <c r="M104" s="12"/>
      <c r="N104" s="12"/>
      <c r="O104" s="12"/>
      <c r="P104" s="11">
        <f t="shared" si="6"/>
        <v>930.8999999999996</v>
      </c>
      <c r="Q104" s="11">
        <f>E104+P104</f>
        <v>930.8999999999996</v>
      </c>
      <c r="T104" s="26"/>
      <c r="U104" s="26"/>
      <c r="V104" s="26"/>
      <c r="W104" s="26"/>
      <c r="X104" s="26"/>
      <c r="Y104" s="26"/>
      <c r="Z104" s="26"/>
      <c r="AA104" s="26"/>
      <c r="AB104" s="26"/>
      <c r="AC104" s="26"/>
      <c r="AD104" s="26"/>
      <c r="AE104" s="26"/>
      <c r="AF104" s="26"/>
      <c r="AG104" s="26"/>
      <c r="AH104" s="26"/>
      <c r="AI104" s="26"/>
      <c r="AJ104" s="26"/>
      <c r="AK104" s="26"/>
      <c r="AL104" s="26"/>
      <c r="AM104" s="26"/>
      <c r="AN104" s="26"/>
    </row>
    <row r="105" spans="1:40" ht="18" customHeight="1">
      <c r="A105" s="18"/>
      <c r="B105" s="35" t="s">
        <v>102</v>
      </c>
      <c r="C105" s="12">
        <f aca="true" t="shared" si="7" ref="C105:Q105">SUM(C8:C104)</f>
        <v>6434.999999999996</v>
      </c>
      <c r="D105" s="12">
        <f t="shared" si="7"/>
        <v>3062.4</v>
      </c>
      <c r="E105" s="12">
        <f t="shared" si="7"/>
        <v>3372.5999999999963</v>
      </c>
      <c r="F105" s="12">
        <f t="shared" si="7"/>
        <v>3636561.9279999994</v>
      </c>
      <c r="G105" s="12">
        <f t="shared" si="7"/>
        <v>3606152.8019999997</v>
      </c>
      <c r="H105" s="12">
        <f t="shared" si="7"/>
        <v>1663494.729000001</v>
      </c>
      <c r="I105" s="12">
        <f t="shared" si="7"/>
        <v>1643835.4950000008</v>
      </c>
      <c r="J105" s="12">
        <f t="shared" si="7"/>
        <v>641517.5040000002</v>
      </c>
      <c r="K105" s="12">
        <f t="shared" si="7"/>
        <v>636947.2120000003</v>
      </c>
      <c r="L105" s="12">
        <f t="shared" si="7"/>
        <v>1331549.6949999994</v>
      </c>
      <c r="M105" s="12">
        <f t="shared" si="7"/>
        <v>1325370.0949999995</v>
      </c>
      <c r="N105" s="12">
        <f t="shared" si="7"/>
        <v>693310.279</v>
      </c>
      <c r="O105" s="12">
        <f t="shared" si="7"/>
        <v>690351.0789999999</v>
      </c>
      <c r="P105" s="12">
        <f t="shared" si="7"/>
        <v>30409.125999999997</v>
      </c>
      <c r="Q105" s="12">
        <f t="shared" si="7"/>
        <v>33781.726</v>
      </c>
      <c r="T105" s="26"/>
      <c r="U105" s="26"/>
      <c r="V105" s="26"/>
      <c r="W105" s="26"/>
      <c r="X105" s="26"/>
      <c r="Y105" s="26"/>
      <c r="Z105" s="26"/>
      <c r="AA105" s="26"/>
      <c r="AB105" s="26"/>
      <c r="AC105" s="26"/>
      <c r="AD105" s="26"/>
      <c r="AE105" s="26"/>
      <c r="AF105" s="26"/>
      <c r="AG105" s="26"/>
      <c r="AH105" s="26"/>
      <c r="AI105" s="26"/>
      <c r="AJ105" s="26"/>
      <c r="AK105" s="26"/>
      <c r="AL105" s="26"/>
      <c r="AM105" s="26"/>
      <c r="AN105" s="26"/>
    </row>
    <row r="114" spans="3:40" ht="17.25">
      <c r="C114" s="26"/>
      <c r="D114" s="26"/>
      <c r="E114" s="26"/>
      <c r="F114" s="26"/>
      <c r="G114" s="26"/>
      <c r="H114" s="26"/>
      <c r="I114" s="26"/>
      <c r="J114" s="26"/>
      <c r="K114" s="26"/>
      <c r="L114" s="26"/>
      <c r="M114" s="26"/>
      <c r="N114" s="26"/>
      <c r="O114" s="26"/>
      <c r="P114" s="26"/>
      <c r="Q114" s="26"/>
      <c r="R114" s="26"/>
      <c r="S114" s="26"/>
      <c r="T114" s="26"/>
      <c r="U114" s="26"/>
      <c r="V114" s="26"/>
      <c r="W114" s="26"/>
      <c r="X114" s="26"/>
      <c r="Y114" s="26"/>
      <c r="Z114" s="26"/>
      <c r="AA114" s="26"/>
      <c r="AB114" s="26"/>
      <c r="AC114" s="26"/>
      <c r="AD114" s="26"/>
      <c r="AE114" s="26"/>
      <c r="AF114" s="26"/>
      <c r="AG114" s="26"/>
      <c r="AH114" s="26"/>
      <c r="AI114" s="26"/>
      <c r="AJ114" s="26"/>
      <c r="AK114" s="26"/>
      <c r="AL114" s="26"/>
      <c r="AM114" s="26"/>
      <c r="AN114" s="26"/>
    </row>
  </sheetData>
  <sheetProtection/>
  <protectedRanges>
    <protectedRange sqref="M74 M62 M86 M56 M97 M94 M99:M104 O97" name="Range4_5_1_2_2_1_1_1_1_1_1_1_1_1_1_1_1_1_1_2_1_1_1_1_1_1_1_1_1_1_1_1_1"/>
    <protectedRange sqref="K10 K33 K20:K21 J15 K39:K40 K29 K27 K48 K43:K44 K46 K13 K31 K35 K15:K17 L44:O44" name="Range4_5_1_2_2_1_1_1_1_1_1_1_1_2_1_1_1_1_1_1_1_1_1_1_1_1_1_1_1_1_1_1_1_1"/>
  </protectedRanges>
  <mergeCells count="17">
    <mergeCell ref="A2:K2"/>
    <mergeCell ref="J3:K3"/>
    <mergeCell ref="A1:K1"/>
    <mergeCell ref="J4:K5"/>
    <mergeCell ref="B4:B6"/>
    <mergeCell ref="F4:G5"/>
    <mergeCell ref="H4:I5"/>
    <mergeCell ref="A4:A6"/>
    <mergeCell ref="C4:C6"/>
    <mergeCell ref="D4:D6"/>
    <mergeCell ref="E4:E6"/>
    <mergeCell ref="L4:O4"/>
    <mergeCell ref="P4:P6"/>
    <mergeCell ref="Q4:Q6"/>
    <mergeCell ref="L5:L6"/>
    <mergeCell ref="M5:M6"/>
    <mergeCell ref="N5:O5"/>
  </mergeCells>
  <printOptions/>
  <pageMargins left="0.29" right="0.11" top="0.33" bottom="0.34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</dc:creator>
  <cp:keywords/>
  <dc:description/>
  <cp:lastModifiedBy>HAdmin</cp:lastModifiedBy>
  <cp:lastPrinted>2019-06-04T11:13:35Z</cp:lastPrinted>
  <dcterms:created xsi:type="dcterms:W3CDTF">2002-03-15T09:46:46Z</dcterms:created>
  <dcterms:modified xsi:type="dcterms:W3CDTF">2020-11-09T10:59:25Z</dcterms:modified>
  <cp:category/>
  <cp:version/>
  <cp:contentType/>
  <cp:contentStatus/>
</cp:coreProperties>
</file>