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<sst xmlns="http://schemas.openxmlformats.org/spreadsheetml/2006/main" count="212" uniqueCount="147">
  <si>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</si>
  <si>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</si>
  <si>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</si>
  <si>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</si>
  <si>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</si>
  <si>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</si>
  <si>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</si>
  <si>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</si>
  <si>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</si>
  <si>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</si>
  <si>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</si>
  <si>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</si>
  <si>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</si>
  <si>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</si>
  <si>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</si>
  <si>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</si>
  <si>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</si>
  <si>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</si>
  <si>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</si>
  <si>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</si>
  <si>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</si>
  <si>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</si>
  <si>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</si>
  <si>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</si>
  <si>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</si>
  <si>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</si>
  <si>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</si>
  <si>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</si>
  <si>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</si>
  <si>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</si>
  <si>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</si>
  <si>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</si>
  <si>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</si>
  <si>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</si>
  <si>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</si>
  <si>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</si>
  <si>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</si>
  <si>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</si>
  <si>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</si>
  <si>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</si>
  <si>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</si>
  <si>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</si>
  <si>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</si>
  <si>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</si>
  <si>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</si>
  <si>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</si>
  <si>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</si>
  <si>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</si>
  <si>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</si>
  <si>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</si>
  <si>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</si>
  <si>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</si>
  <si>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</si>
  <si>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</si>
  <si>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</si>
  <si>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</si>
  <si>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</si>
  <si>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</si>
  <si>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</si>
  <si>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</si>
  <si>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</si>
  <si>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</si>
  <si>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</si>
  <si>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</si>
  <si>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</si>
  <si>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</si>
  <si>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</si>
  <si>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</si>
  <si>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</si>
  <si>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</si>
  <si>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</si>
  <si>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</si>
  <si>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</si>
  <si>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</si>
  <si>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</si>
  <si>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</si>
  <si>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</si>
  <si>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</si>
  <si>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</si>
  <si>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</si>
  <si>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</si>
  <si>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</si>
  <si>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</si>
  <si>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</si>
  <si>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</si>
  <si>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</si>
  <si>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</si>
  <si>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</si>
  <si>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</si>
  <si>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</si>
  <si>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</si>
  <si>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</si>
  <si>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</si>
  <si>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</si>
  <si>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</si>
  <si>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</si>
  <si>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Այգեշատ (էջմ.)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</si>
  <si>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</si>
  <si>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</si>
  <si>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</si>
  <si>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</si>
  <si>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</si>
  <si>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</si>
  <si>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</si>
  <si>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</si>
  <si>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</si>
  <si>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</si>
  <si>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</si>
  <si>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</si>
  <si>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</si>
  <si>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</si>
  <si>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</si>
  <si>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</si>
  <si>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</si>
  <si>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</si>
  <si>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</si>
  <si>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</si>
  <si>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</si>
  <si>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</si>
  <si>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</si>
  <si>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</si>
  <si>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</si>
  <si>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</si>
  <si>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</si>
  <si>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</si>
  <si>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</si>
  <si>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</si>
  <si>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</si>
  <si>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</si>
  <si>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</si>
  <si>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</si>
  <si>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2"/>
        <rFont val="GHEA Grapalat"/>
        <family val="3"/>
      </rPr>
      <t xml:space="preserve">որից՝ բյուջ </t>
    </r>
    <r>
      <rPr>
        <b/>
        <u val="single"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</si>
  <si>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</si>
  <si>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</si>
  <si>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</si>
  <si>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</si>
  <si>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</si>
  <si>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</si>
  <si>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</si>
  <si>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</si>
  <si>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</si>
  <si>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</si>
  <si>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</si>
  <si>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</si>
  <si>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</si>
  <si>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ք.Արմավիր </t>
  </si>
  <si>
    <t>2020թ. IV եռամսյակ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</si>
</sst>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4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1"/>
      <name val="GHEA Grapalat"/>
      <family val="3"/>
    </font>
    <font>
      <u val="single"/>
      <sz val="12"/>
      <name val="GHEA Grapalat"/>
      <family val="3"/>
    </font>
    <font>
      <b/>
      <u val="single"/>
      <sz val="12"/>
      <name val="GHEA Grapalat"/>
      <family val="3"/>
    </font>
    <font>
      <b/>
      <sz val="11"/>
      <name val="GHEA Grapalat"/>
      <family val="3"/>
    </font>
    <font>
      <sz val="12"/>
      <name val="Arial Armeni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204" fontId="1" fillId="32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204" fontId="1" fillId="32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>
      <alignment horizontal="center" vertical="center" wrapText="1"/>
    </xf>
    <xf numFmtId="215" fontId="1" fillId="0" borderId="11" xfId="0" applyNumberFormat="1" applyFont="1" applyBorder="1" applyAlignment="1">
      <alignment horizontal="right" vertical="center" wrapText="1"/>
    </xf>
    <xf numFmtId="215" fontId="1" fillId="0" borderId="11" xfId="0" applyNumberFormat="1" applyFont="1" applyBorder="1" applyAlignment="1" applyProtection="1">
      <alignment vertical="center" wrapText="1"/>
      <protection/>
    </xf>
    <xf numFmtId="204" fontId="1" fillId="32" borderId="11" xfId="0" applyNumberFormat="1" applyFont="1" applyFill="1" applyBorder="1" applyAlignment="1">
      <alignment/>
    </xf>
    <xf numFmtId="215" fontId="1" fillId="32" borderId="11" xfId="0" applyNumberFormat="1" applyFont="1" applyFill="1" applyBorder="1" applyAlignment="1">
      <alignment/>
    </xf>
    <xf numFmtId="215" fontId="5" fillId="0" borderId="11" xfId="0" applyNumberFormat="1" applyFont="1" applyBorder="1" applyAlignment="1">
      <alignment/>
    </xf>
    <xf numFmtId="215" fontId="1" fillId="0" borderId="0" xfId="0" applyNumberFormat="1" applyFont="1" applyAlignment="1">
      <alignment horizontal="right"/>
    </xf>
    <xf numFmtId="215" fontId="1" fillId="0" borderId="12" xfId="0" applyNumberFormat="1" applyFont="1" applyBorder="1" applyAlignment="1">
      <alignment horizontal="right"/>
    </xf>
    <xf numFmtId="215" fontId="1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center" vertical="center" wrapText="1"/>
    </xf>
    <xf numFmtId="215" fontId="6" fillId="32" borderId="10" xfId="0" applyNumberFormat="1" applyFont="1" applyFill="1" applyBorder="1" applyAlignment="1">
      <alignment horizontal="left" vertical="center" wrapText="1"/>
    </xf>
    <xf numFmtId="215" fontId="6" fillId="0" borderId="11" xfId="0" applyNumberFormat="1" applyFont="1" applyBorder="1" applyAlignment="1">
      <alignment horizontal="right" vertical="center" wrapText="1"/>
    </xf>
    <xf numFmtId="215" fontId="6" fillId="0" borderId="11" xfId="0" applyNumberFormat="1" applyFont="1" applyBorder="1" applyAlignment="1">
      <alignment horizontal="right"/>
    </xf>
    <xf numFmtId="215" fontId="6" fillId="0" borderId="11" xfId="0" applyNumberFormat="1" applyFont="1" applyBorder="1" applyAlignment="1" applyProtection="1">
      <alignment vertical="center" wrapText="1"/>
      <protection/>
    </xf>
    <xf numFmtId="204" fontId="6" fillId="32" borderId="11" xfId="0" applyNumberFormat="1" applyFont="1" applyFill="1" applyBorder="1" applyAlignment="1">
      <alignment/>
    </xf>
    <xf numFmtId="215" fontId="6" fillId="32" borderId="11" xfId="0" applyNumberFormat="1" applyFont="1" applyFill="1" applyBorder="1" applyAlignment="1">
      <alignment/>
    </xf>
    <xf numFmtId="215" fontId="9" fillId="0" borderId="11" xfId="0" applyNumberFormat="1" applyFont="1" applyBorder="1" applyAlignment="1">
      <alignment/>
    </xf>
    <xf numFmtId="215" fontId="6" fillId="0" borderId="0" xfId="0" applyNumberFormat="1" applyFont="1" applyAlignment="1">
      <alignment horizontal="right"/>
    </xf>
    <xf numFmtId="215" fontId="1" fillId="32" borderId="11" xfId="0" applyNumberFormat="1" applyFont="1" applyFill="1" applyBorder="1" applyAlignment="1">
      <alignment horizontal="right"/>
    </xf>
    <xf numFmtId="215" fontId="1" fillId="32" borderId="10" xfId="0" applyNumberFormat="1" applyFont="1" applyFill="1" applyBorder="1" applyAlignment="1">
      <alignment horizontal="left" vertical="center" wrapText="1"/>
    </xf>
    <xf numFmtId="215" fontId="1" fillId="32" borderId="11" xfId="0" applyNumberFormat="1" applyFont="1" applyFill="1" applyBorder="1" applyAlignment="1" applyProtection="1">
      <alignment vertical="center" wrapText="1"/>
      <protection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215" fontId="10" fillId="32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32" borderId="11" xfId="0" applyFont="1" applyFill="1" applyBorder="1" applyAlignment="1">
      <alignment horizontal="center" vertical="center" wrapText="1"/>
    </xf>
    <xf numFmtId="215" fontId="5" fillId="13" borderId="11" xfId="0" applyNumberFormat="1" applyFont="1" applyFill="1" applyBorder="1" applyAlignment="1">
      <alignment horizontal="right" vertical="center" wrapText="1"/>
    </xf>
    <xf numFmtId="215" fontId="5" fillId="13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4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4" borderId="14" xfId="0" applyNumberFormat="1" applyFont="1" applyFill="1" applyBorder="1" applyAlignment="1" applyProtection="1">
      <alignment horizontal="center" vertical="center" wrapText="1"/>
      <protection/>
    </xf>
    <xf numFmtId="0" fontId="1" fillId="4" borderId="15" xfId="0" applyNumberFormat="1" applyFont="1" applyFill="1" applyBorder="1" applyAlignment="1" applyProtection="1">
      <alignment horizontal="center" vertical="center" wrapText="1"/>
      <protection/>
    </xf>
    <xf numFmtId="0" fontId="1" fillId="4" borderId="16" xfId="0" applyNumberFormat="1" applyFont="1" applyFill="1" applyBorder="1" applyAlignment="1" applyProtection="1">
      <alignment horizontal="center" vertical="center" wrapText="1"/>
      <protection/>
    </xf>
    <xf numFmtId="0" fontId="1" fillId="4" borderId="17" xfId="0" applyNumberFormat="1" applyFont="1" applyFill="1" applyBorder="1" applyAlignment="1" applyProtection="1">
      <alignment horizontal="center" vertical="center" wrapText="1"/>
      <protection/>
    </xf>
    <xf numFmtId="0" fontId="1" fillId="4" borderId="0" xfId="0" applyNumberFormat="1" applyFont="1" applyFill="1" applyBorder="1" applyAlignment="1" applyProtection="1">
      <alignment horizontal="center" vertical="center" wrapText="1"/>
      <protection/>
    </xf>
    <xf numFmtId="0" fontId="1" fillId="4" borderId="18" xfId="0" applyNumberFormat="1" applyFont="1" applyFill="1" applyBorder="1" applyAlignment="1" applyProtection="1">
      <alignment horizontal="center" vertical="center" wrapText="1"/>
      <protection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9" xfId="0" applyNumberFormat="1" applyFont="1" applyFill="1" applyBorder="1" applyAlignment="1">
      <alignment horizontal="center" vertical="center" wrapText="1"/>
    </xf>
    <xf numFmtId="4" fontId="1" fillId="37" borderId="2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" fontId="1" fillId="10" borderId="19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1" fillId="36" borderId="19" xfId="0" applyNumberFormat="1" applyFont="1" applyFill="1" applyBorder="1" applyAlignment="1">
      <alignment horizontal="center" vertical="center" wrapText="1"/>
    </xf>
    <xf numFmtId="4" fontId="1" fillId="36" borderId="20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4" fontId="1" fillId="5" borderId="19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20" xfId="0" applyNumberFormat="1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215" fontId="5" fillId="1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PageLayoutView="0" workbookViewId="0" topLeftCell="A1">
      <pane xSplit="2" ySplit="9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8" sqref="C8:D8"/>
    </sheetView>
  </sheetViews>
  <sheetFormatPr defaultColWidth="8.19921875" defaultRowHeight="15"/>
  <cols>
    <col min="1" max="1" width="4.09765625" style="6" customWidth="1"/>
    <col min="2" max="2" width="19.796875" style="35" customWidth="1"/>
    <col min="3" max="3" width="14.09765625" style="6" customWidth="1"/>
    <col min="4" max="4" width="14" style="6" customWidth="1"/>
    <col min="5" max="5" width="13.69921875" style="6" customWidth="1"/>
    <col min="6" max="6" width="13.09765625" style="6" customWidth="1"/>
    <col min="7" max="8" width="12.5" style="6" customWidth="1"/>
    <col min="9" max="9" width="13.19921875" style="6" customWidth="1"/>
    <col min="10" max="10" width="12.19921875" style="6" customWidth="1"/>
    <col min="11" max="11" width="10.8984375" style="6" customWidth="1"/>
    <col min="12" max="12" width="10.19921875" style="6" customWidth="1"/>
    <col min="13" max="13" width="13.19921875" style="6" customWidth="1"/>
    <col min="14" max="14" width="13.09765625" style="6" customWidth="1"/>
    <col min="15" max="15" width="13.19921875" style="6" customWidth="1"/>
    <col min="16" max="20" width="12" style="6" customWidth="1"/>
    <col min="21" max="21" width="12.69921875" style="6" customWidth="1"/>
    <col min="22" max="22" width="13.3984375" style="6" customWidth="1"/>
    <col min="23" max="25" width="12" style="6" customWidth="1"/>
    <col min="26" max="26" width="13.5" style="6" customWidth="1"/>
    <col min="27" max="27" width="13" style="6" customWidth="1"/>
    <col min="28" max="30" width="12" style="6" customWidth="1"/>
    <col min="31" max="31" width="13.09765625" style="6" customWidth="1"/>
    <col min="32" max="32" width="13.5" style="6" customWidth="1"/>
    <col min="33" max="33" width="12.8984375" style="6" customWidth="1"/>
    <col min="34" max="34" width="12" style="6" customWidth="1"/>
    <col min="35" max="35" width="13.19921875" style="6" customWidth="1"/>
    <col min="36" max="36" width="12.59765625" style="6" customWidth="1"/>
    <col min="37" max="37" width="11.69921875" style="6" customWidth="1"/>
    <col min="38" max="40" width="14.3984375" style="6" customWidth="1"/>
    <col min="41" max="41" width="10.8984375" style="6" customWidth="1"/>
    <col min="42" max="43" width="11.09765625" style="6" customWidth="1"/>
    <col min="44" max="44" width="10.5" style="6" customWidth="1"/>
    <col min="45" max="45" width="12" style="6" customWidth="1"/>
    <col min="46" max="46" width="10.69921875" style="6" customWidth="1"/>
    <col min="47" max="47" width="11.3984375" style="6" customWidth="1"/>
    <col min="48" max="48" width="10" style="6" customWidth="1"/>
    <col min="49" max="49" width="11.69921875" style="6" customWidth="1"/>
    <col min="50" max="50" width="10.69921875" style="6" customWidth="1"/>
    <col min="51" max="51" width="10.8984375" style="6" customWidth="1"/>
    <col min="52" max="52" width="10" style="6" customWidth="1"/>
    <col min="53" max="53" width="12.59765625" style="6" customWidth="1"/>
    <col min="54" max="54" width="12" style="6" customWidth="1"/>
    <col min="55" max="55" width="13" style="6" customWidth="1"/>
    <col min="56" max="56" width="12.19921875" style="6" customWidth="1"/>
    <col min="57" max="58" width="10.69921875" style="6" customWidth="1"/>
    <col min="59" max="59" width="11.69921875" style="6" customWidth="1"/>
    <col min="60" max="60" width="10.8984375" style="6" customWidth="1"/>
    <col min="61" max="61" width="14.8984375" style="6" customWidth="1"/>
    <col min="62" max="62" width="13.69921875" style="6" customWidth="1"/>
    <col min="63" max="64" width="11.3984375" style="6" customWidth="1"/>
    <col min="65" max="65" width="12" style="6" customWidth="1"/>
    <col min="66" max="66" width="15.3984375" style="6" customWidth="1"/>
    <col min="67" max="67" width="8.19921875" style="6" customWidth="1"/>
    <col min="68" max="68" width="11.59765625" style="6" customWidth="1"/>
    <col min="69" max="16384" width="8.19921875" style="6" customWidth="1"/>
  </cols>
  <sheetData>
    <row r="1" spans="1:66" ht="13.5" customHeight="1">
      <c r="A1" s="2"/>
      <c r="B1" s="3"/>
      <c r="C1" s="2"/>
      <c r="D1" s="2"/>
      <c r="E1" s="2"/>
      <c r="F1" s="2"/>
      <c r="G1" s="2" t="s">
        <v>97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24.75" customHeight="1">
      <c r="A2" s="42" t="s">
        <v>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2:36" ht="15" customHeight="1">
      <c r="B3" s="9"/>
      <c r="D3" s="43" t="s">
        <v>146</v>
      </c>
      <c r="E3" s="43"/>
      <c r="F3" s="43"/>
      <c r="G3" s="43"/>
      <c r="H3" s="43"/>
      <c r="I3" s="43"/>
      <c r="N3" s="6" t="s">
        <v>95</v>
      </c>
      <c r="W3" s="85"/>
      <c r="X3" s="85"/>
      <c r="AG3" s="43"/>
      <c r="AH3" s="43"/>
      <c r="AI3" s="10"/>
      <c r="AJ3" s="10"/>
    </row>
    <row r="4" spans="1:66" ht="15" customHeight="1">
      <c r="A4" s="92" t="s">
        <v>99</v>
      </c>
      <c r="B4" s="93" t="s">
        <v>100</v>
      </c>
      <c r="C4" s="48" t="s">
        <v>101</v>
      </c>
      <c r="D4" s="49"/>
      <c r="E4" s="49"/>
      <c r="F4" s="49"/>
      <c r="G4" s="49"/>
      <c r="H4" s="50"/>
      <c r="I4" s="54" t="s">
        <v>102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6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</row>
    <row r="5" spans="1:66" ht="24" customHeight="1">
      <c r="A5" s="92"/>
      <c r="B5" s="93"/>
      <c r="C5" s="51"/>
      <c r="D5" s="52"/>
      <c r="E5" s="52"/>
      <c r="F5" s="52"/>
      <c r="G5" s="52"/>
      <c r="H5" s="53"/>
      <c r="I5" s="75" t="s">
        <v>103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78" t="s">
        <v>104</v>
      </c>
      <c r="BD5" s="79"/>
      <c r="BE5" s="79"/>
      <c r="BF5" s="79"/>
      <c r="BG5" s="79"/>
      <c r="BH5" s="79"/>
      <c r="BI5" s="60" t="s">
        <v>105</v>
      </c>
      <c r="BJ5" s="60"/>
      <c r="BK5" s="60"/>
      <c r="BL5" s="60"/>
      <c r="BM5" s="60"/>
      <c r="BN5" s="60"/>
    </row>
    <row r="6" spans="1:66" ht="3" customHeight="1" hidden="1">
      <c r="A6" s="92"/>
      <c r="B6" s="93"/>
      <c r="C6" s="51"/>
      <c r="D6" s="52"/>
      <c r="E6" s="52"/>
      <c r="F6" s="52"/>
      <c r="G6" s="52"/>
      <c r="H6" s="53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BC6" s="57"/>
      <c r="BD6" s="58"/>
      <c r="BE6" s="58"/>
      <c r="BF6" s="58"/>
      <c r="BG6" s="60" t="s">
        <v>106</v>
      </c>
      <c r="BH6" s="60"/>
      <c r="BI6" s="61" t="s">
        <v>107</v>
      </c>
      <c r="BJ6" s="62"/>
      <c r="BK6" s="60" t="s">
        <v>108</v>
      </c>
      <c r="BL6" s="60"/>
      <c r="BM6" s="60"/>
      <c r="BN6" s="60"/>
    </row>
    <row r="7" spans="1:66" ht="57" customHeight="1">
      <c r="A7" s="92"/>
      <c r="B7" s="93"/>
      <c r="C7" s="51"/>
      <c r="D7" s="52"/>
      <c r="E7" s="52"/>
      <c r="F7" s="52"/>
      <c r="G7" s="52"/>
      <c r="H7" s="53"/>
      <c r="I7" s="60" t="s">
        <v>109</v>
      </c>
      <c r="J7" s="60"/>
      <c r="K7" s="60"/>
      <c r="L7" s="60"/>
      <c r="M7" s="67" t="s">
        <v>110</v>
      </c>
      <c r="N7" s="68"/>
      <c r="O7" s="71" t="s">
        <v>111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  <c r="AE7" s="67" t="s">
        <v>112</v>
      </c>
      <c r="AF7" s="68"/>
      <c r="AG7" s="67" t="s">
        <v>113</v>
      </c>
      <c r="AH7" s="68"/>
      <c r="AI7" s="83" t="s">
        <v>114</v>
      </c>
      <c r="AJ7" s="84"/>
      <c r="AK7" s="87" t="s">
        <v>115</v>
      </c>
      <c r="AL7" s="47"/>
      <c r="AM7" s="83" t="s">
        <v>114</v>
      </c>
      <c r="AN7" s="84"/>
      <c r="AO7" s="47" t="s">
        <v>116</v>
      </c>
      <c r="AP7" s="47"/>
      <c r="AQ7" s="83" t="s">
        <v>117</v>
      </c>
      <c r="AR7" s="86"/>
      <c r="AS7" s="86"/>
      <c r="AT7" s="86"/>
      <c r="AU7" s="86"/>
      <c r="AV7" s="84"/>
      <c r="AW7" s="83" t="s">
        <v>118</v>
      </c>
      <c r="AX7" s="86"/>
      <c r="AY7" s="86"/>
      <c r="AZ7" s="86"/>
      <c r="BA7" s="86"/>
      <c r="BB7" s="84"/>
      <c r="BC7" s="61" t="s">
        <v>119</v>
      </c>
      <c r="BD7" s="62"/>
      <c r="BE7" s="61" t="s">
        <v>120</v>
      </c>
      <c r="BF7" s="62"/>
      <c r="BG7" s="60"/>
      <c r="BH7" s="60"/>
      <c r="BI7" s="63"/>
      <c r="BJ7" s="64"/>
      <c r="BK7" s="60"/>
      <c r="BL7" s="60"/>
      <c r="BM7" s="60"/>
      <c r="BN7" s="60"/>
    </row>
    <row r="8" spans="1:66" ht="131.25" customHeight="1">
      <c r="A8" s="92"/>
      <c r="B8" s="93"/>
      <c r="C8" s="44" t="s">
        <v>121</v>
      </c>
      <c r="D8" s="44"/>
      <c r="E8" s="45" t="s">
        <v>122</v>
      </c>
      <c r="F8" s="45"/>
      <c r="G8" s="46" t="s">
        <v>123</v>
      </c>
      <c r="H8" s="46"/>
      <c r="I8" s="47" t="s">
        <v>124</v>
      </c>
      <c r="J8" s="47"/>
      <c r="K8" s="47" t="s">
        <v>125</v>
      </c>
      <c r="L8" s="47"/>
      <c r="M8" s="69"/>
      <c r="N8" s="70"/>
      <c r="O8" s="89" t="s">
        <v>126</v>
      </c>
      <c r="P8" s="84"/>
      <c r="Q8" s="83" t="s">
        <v>127</v>
      </c>
      <c r="R8" s="84"/>
      <c r="S8" s="89" t="s">
        <v>128</v>
      </c>
      <c r="T8" s="84"/>
      <c r="U8" s="89" t="s">
        <v>129</v>
      </c>
      <c r="V8" s="84"/>
      <c r="W8" s="89" t="s">
        <v>130</v>
      </c>
      <c r="X8" s="84"/>
      <c r="Y8" s="90" t="s">
        <v>131</v>
      </c>
      <c r="Z8" s="91"/>
      <c r="AA8" s="83" t="s">
        <v>132</v>
      </c>
      <c r="AB8" s="84"/>
      <c r="AC8" s="83" t="s">
        <v>133</v>
      </c>
      <c r="AD8" s="84"/>
      <c r="AE8" s="69"/>
      <c r="AF8" s="70"/>
      <c r="AG8" s="69"/>
      <c r="AH8" s="70"/>
      <c r="AI8" s="83" t="s">
        <v>134</v>
      </c>
      <c r="AJ8" s="84"/>
      <c r="AK8" s="47"/>
      <c r="AL8" s="47"/>
      <c r="AM8" s="83" t="s">
        <v>135</v>
      </c>
      <c r="AN8" s="84"/>
      <c r="AO8" s="47"/>
      <c r="AP8" s="47"/>
      <c r="AQ8" s="44" t="s">
        <v>121</v>
      </c>
      <c r="AR8" s="44"/>
      <c r="AS8" s="44" t="s">
        <v>122</v>
      </c>
      <c r="AT8" s="44"/>
      <c r="AU8" s="44" t="s">
        <v>123</v>
      </c>
      <c r="AV8" s="44"/>
      <c r="AW8" s="44" t="s">
        <v>136</v>
      </c>
      <c r="AX8" s="44"/>
      <c r="AY8" s="80" t="s">
        <v>137</v>
      </c>
      <c r="AZ8" s="81"/>
      <c r="BA8" s="82" t="s">
        <v>138</v>
      </c>
      <c r="BB8" s="82"/>
      <c r="BC8" s="65"/>
      <c r="BD8" s="66"/>
      <c r="BE8" s="65"/>
      <c r="BF8" s="66"/>
      <c r="BG8" s="60"/>
      <c r="BH8" s="60"/>
      <c r="BI8" s="65"/>
      <c r="BJ8" s="66"/>
      <c r="BK8" s="60" t="s">
        <v>139</v>
      </c>
      <c r="BL8" s="60"/>
      <c r="BM8" s="60" t="s">
        <v>140</v>
      </c>
      <c r="BN8" s="60"/>
    </row>
    <row r="9" spans="1:66" ht="45" customHeight="1">
      <c r="A9" s="92"/>
      <c r="B9" s="93"/>
      <c r="C9" s="12" t="s">
        <v>141</v>
      </c>
      <c r="D9" s="13" t="s">
        <v>142</v>
      </c>
      <c r="E9" s="12" t="s">
        <v>143</v>
      </c>
      <c r="F9" s="13" t="s">
        <v>142</v>
      </c>
      <c r="G9" s="12" t="s">
        <v>143</v>
      </c>
      <c r="H9" s="13" t="s">
        <v>142</v>
      </c>
      <c r="I9" s="12" t="s">
        <v>143</v>
      </c>
      <c r="J9" s="13" t="s">
        <v>142</v>
      </c>
      <c r="K9" s="12" t="s">
        <v>143</v>
      </c>
      <c r="L9" s="13" t="s">
        <v>142</v>
      </c>
      <c r="M9" s="12" t="s">
        <v>143</v>
      </c>
      <c r="N9" s="13" t="s">
        <v>142</v>
      </c>
      <c r="O9" s="12" t="s">
        <v>143</v>
      </c>
      <c r="P9" s="13" t="s">
        <v>142</v>
      </c>
      <c r="Q9" s="12" t="s">
        <v>143</v>
      </c>
      <c r="R9" s="13" t="s">
        <v>142</v>
      </c>
      <c r="S9" s="12" t="s">
        <v>143</v>
      </c>
      <c r="T9" s="13" t="s">
        <v>142</v>
      </c>
      <c r="U9" s="12" t="s">
        <v>143</v>
      </c>
      <c r="V9" s="13" t="s">
        <v>142</v>
      </c>
      <c r="W9" s="12" t="s">
        <v>143</v>
      </c>
      <c r="X9" s="13" t="s">
        <v>142</v>
      </c>
      <c r="Y9" s="12" t="s">
        <v>143</v>
      </c>
      <c r="Z9" s="13" t="s">
        <v>142</v>
      </c>
      <c r="AA9" s="12" t="s">
        <v>143</v>
      </c>
      <c r="AB9" s="13" t="s">
        <v>142</v>
      </c>
      <c r="AC9" s="12" t="s">
        <v>143</v>
      </c>
      <c r="AD9" s="13" t="s">
        <v>142</v>
      </c>
      <c r="AE9" s="12" t="s">
        <v>143</v>
      </c>
      <c r="AF9" s="13" t="s">
        <v>142</v>
      </c>
      <c r="AG9" s="12" t="s">
        <v>143</v>
      </c>
      <c r="AH9" s="13" t="s">
        <v>142</v>
      </c>
      <c r="AI9" s="12" t="s">
        <v>143</v>
      </c>
      <c r="AJ9" s="13" t="s">
        <v>142</v>
      </c>
      <c r="AK9" s="12" t="s">
        <v>143</v>
      </c>
      <c r="AL9" s="13" t="s">
        <v>142</v>
      </c>
      <c r="AM9" s="12" t="s">
        <v>141</v>
      </c>
      <c r="AN9" s="13" t="s">
        <v>142</v>
      </c>
      <c r="AO9" s="12" t="s">
        <v>143</v>
      </c>
      <c r="AP9" s="13" t="s">
        <v>142</v>
      </c>
      <c r="AQ9" s="12" t="s">
        <v>143</v>
      </c>
      <c r="AR9" s="13" t="s">
        <v>142</v>
      </c>
      <c r="AS9" s="12" t="s">
        <v>143</v>
      </c>
      <c r="AT9" s="13" t="s">
        <v>142</v>
      </c>
      <c r="AU9" s="12" t="s">
        <v>143</v>
      </c>
      <c r="AV9" s="13" t="s">
        <v>142</v>
      </c>
      <c r="AW9" s="12" t="s">
        <v>143</v>
      </c>
      <c r="AX9" s="13" t="s">
        <v>142</v>
      </c>
      <c r="AY9" s="12" t="s">
        <v>143</v>
      </c>
      <c r="AZ9" s="13" t="s">
        <v>142</v>
      </c>
      <c r="BA9" s="12" t="s">
        <v>143</v>
      </c>
      <c r="BB9" s="13" t="s">
        <v>142</v>
      </c>
      <c r="BC9" s="12" t="s">
        <v>143</v>
      </c>
      <c r="BD9" s="13" t="s">
        <v>142</v>
      </c>
      <c r="BE9" s="12" t="s">
        <v>143</v>
      </c>
      <c r="BF9" s="13" t="s">
        <v>142</v>
      </c>
      <c r="BG9" s="12" t="s">
        <v>143</v>
      </c>
      <c r="BH9" s="13" t="s">
        <v>142</v>
      </c>
      <c r="BI9" s="12" t="s">
        <v>143</v>
      </c>
      <c r="BJ9" s="13" t="s">
        <v>142</v>
      </c>
      <c r="BK9" s="12" t="s">
        <v>143</v>
      </c>
      <c r="BL9" s="13" t="s">
        <v>142</v>
      </c>
      <c r="BM9" s="12" t="s">
        <v>143</v>
      </c>
      <c r="BN9" s="13" t="s">
        <v>142</v>
      </c>
    </row>
    <row r="10" spans="1:66" ht="17.25" customHeight="1">
      <c r="A10" s="11"/>
      <c r="B10" s="39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1">
        <v>25</v>
      </c>
      <c r="AA10" s="11">
        <v>26</v>
      </c>
      <c r="AB10" s="11">
        <v>27</v>
      </c>
      <c r="AC10" s="11">
        <v>28</v>
      </c>
      <c r="AD10" s="11">
        <v>29</v>
      </c>
      <c r="AE10" s="11">
        <v>30</v>
      </c>
      <c r="AF10" s="11">
        <v>31</v>
      </c>
      <c r="AG10" s="11">
        <v>32</v>
      </c>
      <c r="AH10" s="11">
        <v>33</v>
      </c>
      <c r="AI10" s="11">
        <v>34</v>
      </c>
      <c r="AJ10" s="11">
        <v>35</v>
      </c>
      <c r="AK10" s="11">
        <v>36</v>
      </c>
      <c r="AL10" s="11">
        <v>37</v>
      </c>
      <c r="AM10" s="11">
        <v>38</v>
      </c>
      <c r="AN10" s="11">
        <v>39</v>
      </c>
      <c r="AO10" s="11">
        <v>40</v>
      </c>
      <c r="AP10" s="11">
        <v>41</v>
      </c>
      <c r="AQ10" s="11"/>
      <c r="AR10" s="11"/>
      <c r="AS10" s="11">
        <v>42</v>
      </c>
      <c r="AT10" s="11">
        <v>43</v>
      </c>
      <c r="AU10" s="11"/>
      <c r="AV10" s="11"/>
      <c r="AW10" s="11">
        <v>46</v>
      </c>
      <c r="AX10" s="11">
        <v>47</v>
      </c>
      <c r="AY10" s="11">
        <v>48</v>
      </c>
      <c r="AZ10" s="11">
        <v>49</v>
      </c>
      <c r="BA10" s="11">
        <v>50</v>
      </c>
      <c r="BB10" s="11">
        <v>51</v>
      </c>
      <c r="BC10" s="11">
        <v>52</v>
      </c>
      <c r="BD10" s="11">
        <v>53</v>
      </c>
      <c r="BE10" s="11">
        <v>54</v>
      </c>
      <c r="BF10" s="11">
        <v>55</v>
      </c>
      <c r="BG10" s="11">
        <v>56</v>
      </c>
      <c r="BH10" s="11">
        <v>57</v>
      </c>
      <c r="BI10" s="11">
        <v>58</v>
      </c>
      <c r="BJ10" s="11">
        <v>59</v>
      </c>
      <c r="BK10" s="11">
        <v>60</v>
      </c>
      <c r="BL10" s="11">
        <v>61</v>
      </c>
      <c r="BM10" s="11">
        <v>62</v>
      </c>
      <c r="BN10" s="11">
        <v>63</v>
      </c>
    </row>
    <row r="11" spans="1:66" s="20" customFormat="1" ht="18.75" customHeight="1">
      <c r="A11" s="14">
        <v>1</v>
      </c>
      <c r="B11" s="33" t="s">
        <v>53</v>
      </c>
      <c r="C11" s="15">
        <f aca="true" t="shared" si="0" ref="C11:D42">E11+G11-BA11</f>
        <v>1832564.1</v>
      </c>
      <c r="D11" s="15">
        <f t="shared" si="0"/>
        <v>1578819.1927999998</v>
      </c>
      <c r="E11" s="15">
        <f aca="true" t="shared" si="1" ref="E11:F42">I11+K11+M11+AE11+AG11+AK11+AO11+AS11</f>
        <v>1500521.4000000001</v>
      </c>
      <c r="F11" s="15">
        <f t="shared" si="1"/>
        <v>1439348.9301999998</v>
      </c>
      <c r="G11" s="15">
        <f aca="true" t="shared" si="2" ref="G11:H52">AY11+BC11+BE11+BG11+BI11+BK11+BM11</f>
        <v>332042.7</v>
      </c>
      <c r="H11" s="15">
        <f t="shared" si="2"/>
        <v>139470.26260000002</v>
      </c>
      <c r="I11" s="15">
        <v>476696.3</v>
      </c>
      <c r="J11" s="16">
        <v>470224.147</v>
      </c>
      <c r="K11" s="15"/>
      <c r="L11" s="15"/>
      <c r="M11" s="15">
        <v>379044.5</v>
      </c>
      <c r="N11" s="16">
        <v>350110.9386</v>
      </c>
      <c r="O11" s="17">
        <v>71900</v>
      </c>
      <c r="P11" s="16">
        <v>69655.2679</v>
      </c>
      <c r="Q11" s="18">
        <v>524.7</v>
      </c>
      <c r="R11" s="16">
        <v>253.44</v>
      </c>
      <c r="S11" s="18">
        <v>4326.2</v>
      </c>
      <c r="T11" s="16">
        <v>3190.8314</v>
      </c>
      <c r="U11" s="15">
        <v>500</v>
      </c>
      <c r="V11" s="16">
        <v>0</v>
      </c>
      <c r="W11" s="15">
        <v>43780</v>
      </c>
      <c r="X11" s="16">
        <v>36540.2172</v>
      </c>
      <c r="Y11" s="15">
        <v>39280</v>
      </c>
      <c r="Z11" s="16">
        <v>35528.9903</v>
      </c>
      <c r="AA11" s="15">
        <v>129705.2</v>
      </c>
      <c r="AB11" s="16">
        <v>125165.559</v>
      </c>
      <c r="AC11" s="15">
        <v>121808.4</v>
      </c>
      <c r="AD11" s="16">
        <v>113283.5231</v>
      </c>
      <c r="AE11" s="15">
        <v>0</v>
      </c>
      <c r="AF11" s="15">
        <v>0</v>
      </c>
      <c r="AG11" s="15">
        <v>607493</v>
      </c>
      <c r="AH11" s="16">
        <v>587407.076</v>
      </c>
      <c r="AI11" s="15">
        <v>607493</v>
      </c>
      <c r="AJ11" s="16">
        <v>587407.076</v>
      </c>
      <c r="AK11" s="15">
        <v>4864.8</v>
      </c>
      <c r="AL11" s="16">
        <v>3994.035</v>
      </c>
      <c r="AM11" s="15"/>
      <c r="AN11" s="16">
        <v>0</v>
      </c>
      <c r="AO11" s="15">
        <v>28922.8</v>
      </c>
      <c r="AP11" s="16">
        <v>25491.2236</v>
      </c>
      <c r="AQ11" s="15">
        <f aca="true" t="shared" si="3" ref="AQ11:AR26">AS11+AU11-BA11</f>
        <v>3500</v>
      </c>
      <c r="AR11" s="15">
        <f t="shared" si="3"/>
        <v>2121.51</v>
      </c>
      <c r="AS11" s="15">
        <v>3500</v>
      </c>
      <c r="AT11" s="16">
        <v>2121.51</v>
      </c>
      <c r="AU11" s="15">
        <v>0</v>
      </c>
      <c r="AV11" s="16">
        <v>0</v>
      </c>
      <c r="AW11" s="15">
        <v>0</v>
      </c>
      <c r="AX11" s="16">
        <v>0</v>
      </c>
      <c r="AY11" s="15"/>
      <c r="AZ11" s="16">
        <v>0</v>
      </c>
      <c r="BA11" s="19"/>
      <c r="BB11" s="16">
        <v>0</v>
      </c>
      <c r="BC11" s="15">
        <v>425036.2</v>
      </c>
      <c r="BD11" s="16">
        <v>269359.461</v>
      </c>
      <c r="BE11" s="15">
        <v>44006.5</v>
      </c>
      <c r="BF11" s="16">
        <v>32013.2746</v>
      </c>
      <c r="BG11" s="15">
        <v>0</v>
      </c>
      <c r="BH11" s="15">
        <v>0</v>
      </c>
      <c r="BI11" s="15">
        <v>-10000</v>
      </c>
      <c r="BJ11" s="16">
        <v>-17161.24</v>
      </c>
      <c r="BK11" s="18">
        <v>-127000</v>
      </c>
      <c r="BL11" s="16">
        <v>-144741.233</v>
      </c>
      <c r="BM11" s="15"/>
      <c r="BN11" s="15"/>
    </row>
    <row r="12" spans="1:66" s="20" customFormat="1" ht="18.75" customHeight="1">
      <c r="A12" s="14">
        <v>2</v>
      </c>
      <c r="B12" s="33" t="s">
        <v>54</v>
      </c>
      <c r="C12" s="15">
        <f t="shared" si="0"/>
        <v>123527.1</v>
      </c>
      <c r="D12" s="15">
        <f t="shared" si="0"/>
        <v>116502.2404</v>
      </c>
      <c r="E12" s="15">
        <f t="shared" si="1"/>
        <v>89300</v>
      </c>
      <c r="F12" s="15">
        <f t="shared" si="1"/>
        <v>82304.4914</v>
      </c>
      <c r="G12" s="15">
        <f t="shared" si="2"/>
        <v>38227.1</v>
      </c>
      <c r="H12" s="15">
        <f t="shared" si="2"/>
        <v>37197.748999999996</v>
      </c>
      <c r="I12" s="15">
        <v>36500</v>
      </c>
      <c r="J12" s="16">
        <v>34721.32</v>
      </c>
      <c r="K12" s="15"/>
      <c r="L12" s="15"/>
      <c r="M12" s="15">
        <v>19560</v>
      </c>
      <c r="N12" s="16">
        <v>16287.4514</v>
      </c>
      <c r="O12" s="17">
        <v>800</v>
      </c>
      <c r="P12" s="16">
        <v>792.52</v>
      </c>
      <c r="Q12" s="18">
        <v>100</v>
      </c>
      <c r="R12" s="16">
        <v>59.269</v>
      </c>
      <c r="S12" s="18">
        <v>600</v>
      </c>
      <c r="T12" s="16">
        <v>456.218</v>
      </c>
      <c r="U12" s="15">
        <v>50</v>
      </c>
      <c r="V12" s="16">
        <v>0</v>
      </c>
      <c r="W12" s="15">
        <v>6060</v>
      </c>
      <c r="X12" s="16">
        <v>5609.75</v>
      </c>
      <c r="Y12" s="15">
        <v>5230</v>
      </c>
      <c r="Z12" s="16">
        <v>4892.95</v>
      </c>
      <c r="AA12" s="15">
        <v>2780</v>
      </c>
      <c r="AB12" s="16">
        <v>2046.8</v>
      </c>
      <c r="AC12" s="15">
        <v>7428.7</v>
      </c>
      <c r="AD12" s="16">
        <v>5688.8944</v>
      </c>
      <c r="AE12" s="15">
        <v>0</v>
      </c>
      <c r="AF12" s="15">
        <v>0</v>
      </c>
      <c r="AG12" s="15">
        <v>7340</v>
      </c>
      <c r="AH12" s="16">
        <v>7336.41</v>
      </c>
      <c r="AI12" s="15">
        <v>7340</v>
      </c>
      <c r="AJ12" s="16">
        <v>7336.41</v>
      </c>
      <c r="AK12" s="15">
        <v>13300</v>
      </c>
      <c r="AL12" s="16">
        <v>13000</v>
      </c>
      <c r="AM12" s="15"/>
      <c r="AN12" s="16">
        <v>0</v>
      </c>
      <c r="AO12" s="15">
        <v>7900</v>
      </c>
      <c r="AP12" s="16">
        <v>7894.9</v>
      </c>
      <c r="AQ12" s="15">
        <f t="shared" si="3"/>
        <v>700</v>
      </c>
      <c r="AR12" s="15">
        <f t="shared" si="3"/>
        <v>64.40999999999985</v>
      </c>
      <c r="AS12" s="15">
        <v>4700</v>
      </c>
      <c r="AT12" s="16">
        <v>3064.41</v>
      </c>
      <c r="AU12" s="15">
        <v>0</v>
      </c>
      <c r="AV12" s="16">
        <v>0</v>
      </c>
      <c r="AW12" s="15">
        <v>4500</v>
      </c>
      <c r="AX12" s="16">
        <v>3000</v>
      </c>
      <c r="AY12" s="15"/>
      <c r="AZ12" s="16">
        <v>0</v>
      </c>
      <c r="BA12" s="19">
        <v>4000</v>
      </c>
      <c r="BB12" s="16">
        <v>3000</v>
      </c>
      <c r="BC12" s="15">
        <v>60227.1</v>
      </c>
      <c r="BD12" s="16">
        <v>47698.497</v>
      </c>
      <c r="BE12" s="15">
        <v>3000</v>
      </c>
      <c r="BF12" s="16">
        <v>1911.2</v>
      </c>
      <c r="BG12" s="15">
        <v>0</v>
      </c>
      <c r="BH12" s="15">
        <v>0</v>
      </c>
      <c r="BI12" s="15">
        <v>0</v>
      </c>
      <c r="BJ12" s="16">
        <v>0</v>
      </c>
      <c r="BK12" s="18">
        <v>-25000</v>
      </c>
      <c r="BL12" s="16">
        <v>-12411.948</v>
      </c>
      <c r="BM12" s="15"/>
      <c r="BN12" s="15"/>
    </row>
    <row r="13" spans="1:66" s="20" customFormat="1" ht="18.75" customHeight="1">
      <c r="A13" s="14">
        <v>3</v>
      </c>
      <c r="B13" s="33" t="s">
        <v>55</v>
      </c>
      <c r="C13" s="15">
        <f t="shared" si="0"/>
        <v>51048.8</v>
      </c>
      <c r="D13" s="15">
        <f t="shared" si="0"/>
        <v>45675.3701</v>
      </c>
      <c r="E13" s="15">
        <f t="shared" si="1"/>
        <v>43446</v>
      </c>
      <c r="F13" s="15">
        <f t="shared" si="1"/>
        <v>38812.1481</v>
      </c>
      <c r="G13" s="15">
        <f t="shared" si="2"/>
        <v>7602.799999999999</v>
      </c>
      <c r="H13" s="15">
        <f t="shared" si="2"/>
        <v>6863.222</v>
      </c>
      <c r="I13" s="15">
        <v>23040</v>
      </c>
      <c r="J13" s="16">
        <v>22491.79</v>
      </c>
      <c r="K13" s="15"/>
      <c r="L13" s="15"/>
      <c r="M13" s="21">
        <v>16248.300000000001</v>
      </c>
      <c r="N13" s="16">
        <v>12882.1991</v>
      </c>
      <c r="O13" s="17">
        <v>3000</v>
      </c>
      <c r="P13" s="16">
        <v>2501.4951</v>
      </c>
      <c r="Q13" s="18">
        <v>1600</v>
      </c>
      <c r="R13" s="16">
        <v>1600</v>
      </c>
      <c r="S13" s="18">
        <v>400</v>
      </c>
      <c r="T13" s="16">
        <v>273.72</v>
      </c>
      <c r="U13" s="15">
        <v>100</v>
      </c>
      <c r="V13" s="16">
        <v>12</v>
      </c>
      <c r="W13" s="15">
        <v>3280</v>
      </c>
      <c r="X13" s="16">
        <v>2366.75</v>
      </c>
      <c r="Y13" s="15">
        <v>1800</v>
      </c>
      <c r="Z13" s="16">
        <v>1416.4</v>
      </c>
      <c r="AA13" s="15">
        <v>1000</v>
      </c>
      <c r="AB13" s="16">
        <v>780</v>
      </c>
      <c r="AC13" s="15">
        <v>4700</v>
      </c>
      <c r="AD13" s="16">
        <v>3261.34</v>
      </c>
      <c r="AE13" s="15">
        <v>0</v>
      </c>
      <c r="AF13" s="15">
        <v>0</v>
      </c>
      <c r="AG13" s="15">
        <v>0</v>
      </c>
      <c r="AH13" s="16">
        <v>0</v>
      </c>
      <c r="AI13" s="15"/>
      <c r="AJ13" s="16">
        <v>0</v>
      </c>
      <c r="AK13" s="15">
        <v>1455.7</v>
      </c>
      <c r="AL13" s="16">
        <v>1451.429</v>
      </c>
      <c r="AM13" s="15">
        <v>1455.7</v>
      </c>
      <c r="AN13" s="16">
        <v>1451.429</v>
      </c>
      <c r="AO13" s="15">
        <v>2002</v>
      </c>
      <c r="AP13" s="16">
        <v>1975</v>
      </c>
      <c r="AQ13" s="15">
        <f t="shared" si="3"/>
        <v>700</v>
      </c>
      <c r="AR13" s="15">
        <f t="shared" si="3"/>
        <v>11.73</v>
      </c>
      <c r="AS13" s="15">
        <v>700</v>
      </c>
      <c r="AT13" s="16">
        <v>11.73</v>
      </c>
      <c r="AU13" s="15">
        <v>0</v>
      </c>
      <c r="AV13" s="16">
        <v>0</v>
      </c>
      <c r="AW13" s="15">
        <v>0</v>
      </c>
      <c r="AX13" s="16">
        <v>0</v>
      </c>
      <c r="AY13" s="15"/>
      <c r="AZ13" s="16">
        <v>0</v>
      </c>
      <c r="BA13" s="19"/>
      <c r="BB13" s="16">
        <v>0</v>
      </c>
      <c r="BC13" s="15">
        <v>6702.8</v>
      </c>
      <c r="BD13" s="16">
        <v>5044.922</v>
      </c>
      <c r="BE13" s="15">
        <v>4300</v>
      </c>
      <c r="BF13" s="16">
        <v>1990.8</v>
      </c>
      <c r="BG13" s="15">
        <v>0</v>
      </c>
      <c r="BH13" s="15">
        <v>0</v>
      </c>
      <c r="BI13" s="15">
        <v>0</v>
      </c>
      <c r="BJ13" s="16">
        <v>0</v>
      </c>
      <c r="BK13" s="18">
        <v>-3400</v>
      </c>
      <c r="BL13" s="16">
        <v>-172.5</v>
      </c>
      <c r="BM13" s="15"/>
      <c r="BN13" s="15"/>
    </row>
    <row r="14" spans="1:66" s="20" customFormat="1" ht="18.75" customHeight="1">
      <c r="A14" s="14">
        <v>4</v>
      </c>
      <c r="B14" s="33" t="s">
        <v>56</v>
      </c>
      <c r="C14" s="15">
        <f t="shared" si="0"/>
        <v>112501</v>
      </c>
      <c r="D14" s="15">
        <f t="shared" si="0"/>
        <v>95738.9501</v>
      </c>
      <c r="E14" s="15">
        <f t="shared" si="1"/>
        <v>91273.5</v>
      </c>
      <c r="F14" s="15">
        <f t="shared" si="1"/>
        <v>84410.6501</v>
      </c>
      <c r="G14" s="15">
        <f t="shared" si="2"/>
        <v>21927.5</v>
      </c>
      <c r="H14" s="15">
        <f t="shared" si="2"/>
        <v>12028.3</v>
      </c>
      <c r="I14" s="15">
        <v>49850</v>
      </c>
      <c r="J14" s="16">
        <v>46908.037</v>
      </c>
      <c r="K14" s="15"/>
      <c r="L14" s="15"/>
      <c r="M14" s="15">
        <v>33700</v>
      </c>
      <c r="N14" s="16">
        <v>30462.8301</v>
      </c>
      <c r="O14" s="17">
        <v>3000</v>
      </c>
      <c r="P14" s="16">
        <v>2556.3068</v>
      </c>
      <c r="Q14" s="18">
        <v>450</v>
      </c>
      <c r="R14" s="16">
        <v>123.5627</v>
      </c>
      <c r="S14" s="18">
        <v>350</v>
      </c>
      <c r="T14" s="16">
        <v>308.5442</v>
      </c>
      <c r="U14" s="15">
        <v>50</v>
      </c>
      <c r="V14" s="16">
        <v>0</v>
      </c>
      <c r="W14" s="15">
        <v>7500</v>
      </c>
      <c r="X14" s="16">
        <v>6932.04</v>
      </c>
      <c r="Y14" s="15">
        <v>3950</v>
      </c>
      <c r="Z14" s="16">
        <v>3866.8</v>
      </c>
      <c r="AA14" s="15">
        <v>6000</v>
      </c>
      <c r="AB14" s="16">
        <v>5282.6008</v>
      </c>
      <c r="AC14" s="15">
        <v>15350</v>
      </c>
      <c r="AD14" s="16">
        <v>14632.7856</v>
      </c>
      <c r="AE14" s="15">
        <v>0</v>
      </c>
      <c r="AF14" s="15">
        <v>0</v>
      </c>
      <c r="AG14" s="15">
        <v>0</v>
      </c>
      <c r="AH14" s="16">
        <v>0</v>
      </c>
      <c r="AI14" s="15"/>
      <c r="AJ14" s="16">
        <v>0</v>
      </c>
      <c r="AK14" s="15">
        <v>2500</v>
      </c>
      <c r="AL14" s="16">
        <v>2500</v>
      </c>
      <c r="AM14" s="15">
        <v>2500</v>
      </c>
      <c r="AN14" s="16">
        <v>2500</v>
      </c>
      <c r="AO14" s="15">
        <v>3000</v>
      </c>
      <c r="AP14" s="16">
        <v>2990.443</v>
      </c>
      <c r="AQ14" s="15">
        <f t="shared" si="3"/>
        <v>1523.5</v>
      </c>
      <c r="AR14" s="15">
        <f t="shared" si="3"/>
        <v>849.3399999999999</v>
      </c>
      <c r="AS14" s="15">
        <v>2223.5</v>
      </c>
      <c r="AT14" s="16">
        <v>1549.34</v>
      </c>
      <c r="AU14" s="15">
        <v>0</v>
      </c>
      <c r="AV14" s="16">
        <v>0</v>
      </c>
      <c r="AW14" s="15">
        <v>763.5</v>
      </c>
      <c r="AX14" s="16">
        <v>700</v>
      </c>
      <c r="AY14" s="15"/>
      <c r="AZ14" s="16">
        <v>0</v>
      </c>
      <c r="BA14" s="19">
        <v>700</v>
      </c>
      <c r="BB14" s="16">
        <v>700</v>
      </c>
      <c r="BC14" s="15">
        <v>19551.5</v>
      </c>
      <c r="BD14" s="16">
        <v>10430.75</v>
      </c>
      <c r="BE14" s="15">
        <v>2376</v>
      </c>
      <c r="BF14" s="16">
        <v>2376</v>
      </c>
      <c r="BG14" s="15">
        <v>0</v>
      </c>
      <c r="BH14" s="15">
        <v>0</v>
      </c>
      <c r="BI14" s="15">
        <v>0</v>
      </c>
      <c r="BJ14" s="16">
        <v>0</v>
      </c>
      <c r="BK14" s="18"/>
      <c r="BL14" s="16">
        <v>-778.45</v>
      </c>
      <c r="BM14" s="15"/>
      <c r="BN14" s="15"/>
    </row>
    <row r="15" spans="1:66" s="20" customFormat="1" ht="18.75" customHeight="1">
      <c r="A15" s="14">
        <v>5</v>
      </c>
      <c r="B15" s="33" t="s">
        <v>57</v>
      </c>
      <c r="C15" s="15">
        <f t="shared" si="0"/>
        <v>45065.5</v>
      </c>
      <c r="D15" s="15">
        <f t="shared" si="0"/>
        <v>40842.5488</v>
      </c>
      <c r="E15" s="15">
        <f t="shared" si="1"/>
        <v>43415</v>
      </c>
      <c r="F15" s="15">
        <f t="shared" si="1"/>
        <v>39287.5988</v>
      </c>
      <c r="G15" s="15">
        <f t="shared" si="2"/>
        <v>4887</v>
      </c>
      <c r="H15" s="15">
        <f t="shared" si="2"/>
        <v>2657.95</v>
      </c>
      <c r="I15" s="15">
        <v>31316.9</v>
      </c>
      <c r="J15" s="16">
        <v>30864.052</v>
      </c>
      <c r="K15" s="15"/>
      <c r="L15" s="15"/>
      <c r="M15" s="15">
        <v>6889</v>
      </c>
      <c r="N15" s="16">
        <v>5786.2728</v>
      </c>
      <c r="O15" s="17">
        <v>935</v>
      </c>
      <c r="P15" s="16">
        <v>923.311</v>
      </c>
      <c r="Q15" s="18">
        <v>1030</v>
      </c>
      <c r="R15" s="16">
        <v>993.9648</v>
      </c>
      <c r="S15" s="18">
        <v>236</v>
      </c>
      <c r="T15" s="16">
        <v>207.669</v>
      </c>
      <c r="U15" s="15">
        <v>0</v>
      </c>
      <c r="V15" s="16">
        <v>0</v>
      </c>
      <c r="W15" s="15">
        <v>2105.8</v>
      </c>
      <c r="X15" s="16">
        <v>1314.978</v>
      </c>
      <c r="Y15" s="15">
        <v>1460</v>
      </c>
      <c r="Z15" s="16">
        <v>953.098</v>
      </c>
      <c r="AA15" s="15">
        <v>24</v>
      </c>
      <c r="AB15" s="16">
        <v>24</v>
      </c>
      <c r="AC15" s="15">
        <v>1190</v>
      </c>
      <c r="AD15" s="16">
        <v>977.35</v>
      </c>
      <c r="AE15" s="15">
        <v>564.1</v>
      </c>
      <c r="AF15" s="15">
        <v>550.274</v>
      </c>
      <c r="AG15" s="15">
        <v>0</v>
      </c>
      <c r="AH15" s="16">
        <v>0</v>
      </c>
      <c r="AI15" s="15"/>
      <c r="AJ15" s="16">
        <v>0</v>
      </c>
      <c r="AK15" s="15">
        <v>0</v>
      </c>
      <c r="AL15" s="16">
        <v>0</v>
      </c>
      <c r="AM15" s="15"/>
      <c r="AN15" s="16">
        <v>0</v>
      </c>
      <c r="AO15" s="15">
        <v>1128.5</v>
      </c>
      <c r="AP15" s="16">
        <v>750</v>
      </c>
      <c r="AQ15" s="15">
        <f t="shared" si="3"/>
        <v>885.3999999999996</v>
      </c>
      <c r="AR15" s="15">
        <f t="shared" si="3"/>
        <v>234</v>
      </c>
      <c r="AS15" s="15">
        <v>3516.5</v>
      </c>
      <c r="AT15" s="16">
        <v>1337</v>
      </c>
      <c r="AU15" s="15">
        <v>605.4</v>
      </c>
      <c r="AV15" s="16">
        <v>0</v>
      </c>
      <c r="AW15" s="15">
        <v>3236.5</v>
      </c>
      <c r="AX15" s="16">
        <v>1103</v>
      </c>
      <c r="AY15" s="15">
        <v>605.4</v>
      </c>
      <c r="AZ15" s="16">
        <v>0</v>
      </c>
      <c r="BA15" s="19">
        <v>3236.5</v>
      </c>
      <c r="BB15" s="16">
        <v>1103</v>
      </c>
      <c r="BC15" s="15">
        <v>6392</v>
      </c>
      <c r="BD15" s="16">
        <v>3750.45</v>
      </c>
      <c r="BE15" s="15">
        <v>1045.1</v>
      </c>
      <c r="BF15" s="16">
        <v>955</v>
      </c>
      <c r="BG15" s="15">
        <v>0</v>
      </c>
      <c r="BH15" s="15">
        <v>0</v>
      </c>
      <c r="BI15" s="15">
        <v>0</v>
      </c>
      <c r="BJ15" s="16">
        <v>0</v>
      </c>
      <c r="BK15" s="18">
        <v>-3155.5</v>
      </c>
      <c r="BL15" s="16">
        <v>-2047.5</v>
      </c>
      <c r="BM15" s="15"/>
      <c r="BN15" s="15"/>
    </row>
    <row r="16" spans="1:66" s="20" customFormat="1" ht="18.75" customHeight="1">
      <c r="A16" s="14">
        <v>6</v>
      </c>
      <c r="B16" s="33" t="s">
        <v>58</v>
      </c>
      <c r="C16" s="15">
        <f t="shared" si="0"/>
        <v>50148.5</v>
      </c>
      <c r="D16" s="15">
        <f t="shared" si="0"/>
        <v>44472.5196</v>
      </c>
      <c r="E16" s="15">
        <f t="shared" si="1"/>
        <v>45764.5</v>
      </c>
      <c r="F16" s="15">
        <f t="shared" si="1"/>
        <v>41390.109599999996</v>
      </c>
      <c r="G16" s="15">
        <f t="shared" si="2"/>
        <v>7944</v>
      </c>
      <c r="H16" s="15">
        <f t="shared" si="2"/>
        <v>5637.41</v>
      </c>
      <c r="I16" s="15">
        <v>14635</v>
      </c>
      <c r="J16" s="16">
        <v>14228.917</v>
      </c>
      <c r="K16" s="15"/>
      <c r="L16" s="15"/>
      <c r="M16" s="15">
        <v>9043</v>
      </c>
      <c r="N16" s="16">
        <v>7007.1926</v>
      </c>
      <c r="O16" s="17">
        <v>1100</v>
      </c>
      <c r="P16" s="16">
        <v>866.0046</v>
      </c>
      <c r="Q16" s="18">
        <v>1390</v>
      </c>
      <c r="R16" s="16">
        <v>1381.6858</v>
      </c>
      <c r="S16" s="18">
        <v>250</v>
      </c>
      <c r="T16" s="16">
        <v>214.1219</v>
      </c>
      <c r="U16" s="15">
        <v>120</v>
      </c>
      <c r="V16" s="16">
        <v>75.4</v>
      </c>
      <c r="W16" s="15">
        <v>3220</v>
      </c>
      <c r="X16" s="16">
        <v>2727.87</v>
      </c>
      <c r="Y16" s="15">
        <v>710</v>
      </c>
      <c r="Z16" s="16">
        <v>394.4</v>
      </c>
      <c r="AA16" s="15">
        <v>1650</v>
      </c>
      <c r="AB16" s="16">
        <v>1018</v>
      </c>
      <c r="AC16" s="15">
        <v>1068</v>
      </c>
      <c r="AD16" s="16">
        <v>550.7923</v>
      </c>
      <c r="AE16" s="15">
        <v>0</v>
      </c>
      <c r="AF16" s="15">
        <v>0</v>
      </c>
      <c r="AG16" s="15">
        <v>17200</v>
      </c>
      <c r="AH16" s="16">
        <v>17200</v>
      </c>
      <c r="AI16" s="15">
        <v>17200</v>
      </c>
      <c r="AJ16" s="16">
        <v>17200</v>
      </c>
      <c r="AK16" s="15">
        <v>0</v>
      </c>
      <c r="AL16" s="16">
        <v>0</v>
      </c>
      <c r="AM16" s="15"/>
      <c r="AN16" s="16">
        <v>0</v>
      </c>
      <c r="AO16" s="15">
        <v>700</v>
      </c>
      <c r="AP16" s="16">
        <v>335</v>
      </c>
      <c r="AQ16" s="15">
        <f t="shared" si="3"/>
        <v>626.5</v>
      </c>
      <c r="AR16" s="15">
        <f t="shared" si="3"/>
        <v>64</v>
      </c>
      <c r="AS16" s="15">
        <v>4186.5</v>
      </c>
      <c r="AT16" s="16">
        <v>2619</v>
      </c>
      <c r="AU16" s="15">
        <v>0</v>
      </c>
      <c r="AV16" s="16">
        <v>0</v>
      </c>
      <c r="AW16" s="15">
        <v>3838.5</v>
      </c>
      <c r="AX16" s="16">
        <v>2555</v>
      </c>
      <c r="AY16" s="15"/>
      <c r="AZ16" s="16">
        <v>0</v>
      </c>
      <c r="BA16" s="19">
        <v>3560</v>
      </c>
      <c r="BB16" s="16">
        <v>2555</v>
      </c>
      <c r="BC16" s="15">
        <v>8699.9</v>
      </c>
      <c r="BD16" s="16">
        <v>8669</v>
      </c>
      <c r="BE16" s="15">
        <v>1360</v>
      </c>
      <c r="BF16" s="16">
        <v>505</v>
      </c>
      <c r="BG16" s="15">
        <v>0</v>
      </c>
      <c r="BH16" s="15">
        <v>0</v>
      </c>
      <c r="BI16" s="15">
        <v>0</v>
      </c>
      <c r="BJ16" s="16">
        <v>0</v>
      </c>
      <c r="BK16" s="18">
        <v>-2115.9</v>
      </c>
      <c r="BL16" s="16">
        <v>-3536.59</v>
      </c>
      <c r="BM16" s="15"/>
      <c r="BN16" s="15"/>
    </row>
    <row r="17" spans="1:66" s="20" customFormat="1" ht="18.75" customHeight="1">
      <c r="A17" s="14">
        <v>7</v>
      </c>
      <c r="B17" s="33" t="s">
        <v>96</v>
      </c>
      <c r="C17" s="15">
        <f t="shared" si="0"/>
        <v>51977</v>
      </c>
      <c r="D17" s="15">
        <f t="shared" si="0"/>
        <v>49019.1033</v>
      </c>
      <c r="E17" s="15">
        <f t="shared" si="1"/>
        <v>49322.7</v>
      </c>
      <c r="F17" s="15">
        <f t="shared" si="1"/>
        <v>46535.1033</v>
      </c>
      <c r="G17" s="15">
        <f t="shared" si="2"/>
        <v>2654.3</v>
      </c>
      <c r="H17" s="15">
        <f t="shared" si="2"/>
        <v>2484</v>
      </c>
      <c r="I17" s="22">
        <v>35531</v>
      </c>
      <c r="J17" s="16">
        <v>34092.064</v>
      </c>
      <c r="K17" s="22"/>
      <c r="L17" s="22"/>
      <c r="M17" s="22">
        <v>10080</v>
      </c>
      <c r="N17" s="16">
        <v>9443.0393</v>
      </c>
      <c r="O17" s="17">
        <v>2130</v>
      </c>
      <c r="P17" s="16">
        <v>2120.4864</v>
      </c>
      <c r="Q17" s="18">
        <v>2250</v>
      </c>
      <c r="R17" s="16">
        <v>1955.2233</v>
      </c>
      <c r="S17" s="18"/>
      <c r="T17" s="16">
        <v>0</v>
      </c>
      <c r="U17" s="22">
        <v>0</v>
      </c>
      <c r="V17" s="16">
        <v>0</v>
      </c>
      <c r="W17" s="22">
        <v>3050</v>
      </c>
      <c r="X17" s="16">
        <v>2863.4008</v>
      </c>
      <c r="Y17" s="22">
        <v>1300</v>
      </c>
      <c r="Z17" s="16">
        <v>1208.2</v>
      </c>
      <c r="AA17" s="22">
        <v>300</v>
      </c>
      <c r="AB17" s="16">
        <v>300</v>
      </c>
      <c r="AC17" s="22">
        <v>2150</v>
      </c>
      <c r="AD17" s="16">
        <v>2017.9288</v>
      </c>
      <c r="AE17" s="22">
        <v>0</v>
      </c>
      <c r="AF17" s="22">
        <v>0</v>
      </c>
      <c r="AG17" s="22">
        <v>0</v>
      </c>
      <c r="AH17" s="16">
        <v>0</v>
      </c>
      <c r="AI17" s="22"/>
      <c r="AJ17" s="16">
        <v>0</v>
      </c>
      <c r="AK17" s="22">
        <v>0</v>
      </c>
      <c r="AL17" s="16">
        <v>0</v>
      </c>
      <c r="AM17" s="22"/>
      <c r="AN17" s="16">
        <v>0</v>
      </c>
      <c r="AO17" s="22">
        <v>3000</v>
      </c>
      <c r="AP17" s="16">
        <v>3000</v>
      </c>
      <c r="AQ17" s="15">
        <f t="shared" si="3"/>
        <v>711.7</v>
      </c>
      <c r="AR17" s="15">
        <f t="shared" si="3"/>
        <v>0</v>
      </c>
      <c r="AS17" s="22">
        <v>711.7</v>
      </c>
      <c r="AT17" s="16">
        <v>0</v>
      </c>
      <c r="AU17" s="22">
        <v>0</v>
      </c>
      <c r="AV17" s="16">
        <v>0</v>
      </c>
      <c r="AW17" s="22">
        <v>711.7</v>
      </c>
      <c r="AX17" s="16">
        <v>0</v>
      </c>
      <c r="AY17" s="22"/>
      <c r="AZ17" s="16">
        <v>0</v>
      </c>
      <c r="BA17" s="19"/>
      <c r="BB17" s="16">
        <v>0</v>
      </c>
      <c r="BC17" s="22">
        <v>950</v>
      </c>
      <c r="BD17" s="16">
        <v>950</v>
      </c>
      <c r="BE17" s="22">
        <v>1704.3</v>
      </c>
      <c r="BF17" s="16">
        <v>1534</v>
      </c>
      <c r="BG17" s="22">
        <v>0</v>
      </c>
      <c r="BH17" s="22">
        <v>0</v>
      </c>
      <c r="BI17" s="22">
        <v>0</v>
      </c>
      <c r="BJ17" s="16">
        <v>0</v>
      </c>
      <c r="BK17" s="18"/>
      <c r="BL17" s="16">
        <v>0</v>
      </c>
      <c r="BM17" s="22"/>
      <c r="BN17" s="22"/>
    </row>
    <row r="18" spans="1:66" s="20" customFormat="1" ht="18.75" customHeight="1">
      <c r="A18" s="14">
        <v>8</v>
      </c>
      <c r="B18" s="33" t="s">
        <v>59</v>
      </c>
      <c r="C18" s="15">
        <f t="shared" si="0"/>
        <v>73188.20000000001</v>
      </c>
      <c r="D18" s="15">
        <f t="shared" si="0"/>
        <v>63507.215599999996</v>
      </c>
      <c r="E18" s="15">
        <f t="shared" si="1"/>
        <v>65296.600000000006</v>
      </c>
      <c r="F18" s="15">
        <f t="shared" si="1"/>
        <v>56980.1156</v>
      </c>
      <c r="G18" s="15">
        <f t="shared" si="2"/>
        <v>14191.599999999999</v>
      </c>
      <c r="H18" s="15">
        <f t="shared" si="2"/>
        <v>12827.099999999999</v>
      </c>
      <c r="I18" s="22">
        <v>22270</v>
      </c>
      <c r="J18" s="16">
        <v>21029.884</v>
      </c>
      <c r="K18" s="22"/>
      <c r="L18" s="22"/>
      <c r="M18" s="22">
        <v>9487.5</v>
      </c>
      <c r="N18" s="16">
        <v>7997.6596</v>
      </c>
      <c r="O18" s="17">
        <v>821.9</v>
      </c>
      <c r="P18" s="16">
        <v>934.8017</v>
      </c>
      <c r="Q18" s="18">
        <v>1200</v>
      </c>
      <c r="R18" s="16">
        <v>1200</v>
      </c>
      <c r="S18" s="18">
        <v>80</v>
      </c>
      <c r="T18" s="16">
        <v>1.494</v>
      </c>
      <c r="U18" s="22">
        <v>150</v>
      </c>
      <c r="V18" s="16">
        <v>0</v>
      </c>
      <c r="W18" s="22">
        <v>1985.6</v>
      </c>
      <c r="X18" s="16">
        <v>1469.2</v>
      </c>
      <c r="Y18" s="22">
        <v>1400</v>
      </c>
      <c r="Z18" s="16">
        <v>1172.5</v>
      </c>
      <c r="AA18" s="22">
        <v>1050</v>
      </c>
      <c r="AB18" s="16">
        <v>1010.5</v>
      </c>
      <c r="AC18" s="22">
        <v>2850</v>
      </c>
      <c r="AD18" s="16">
        <v>2242.0959</v>
      </c>
      <c r="AE18" s="22">
        <v>0</v>
      </c>
      <c r="AF18" s="22">
        <v>0</v>
      </c>
      <c r="AG18" s="22">
        <v>14834.5</v>
      </c>
      <c r="AH18" s="16">
        <v>13416.729</v>
      </c>
      <c r="AI18" s="22">
        <v>14834.5</v>
      </c>
      <c r="AJ18" s="16">
        <v>13416.729</v>
      </c>
      <c r="AK18" s="22">
        <v>8557.3</v>
      </c>
      <c r="AL18" s="16">
        <v>6785.843</v>
      </c>
      <c r="AM18" s="22">
        <v>100</v>
      </c>
      <c r="AN18" s="16">
        <v>0</v>
      </c>
      <c r="AO18" s="22">
        <v>1500</v>
      </c>
      <c r="AP18" s="16">
        <v>1450</v>
      </c>
      <c r="AQ18" s="15">
        <f t="shared" si="3"/>
        <v>2347.2999999999993</v>
      </c>
      <c r="AR18" s="15">
        <f t="shared" si="3"/>
        <v>0</v>
      </c>
      <c r="AS18" s="22">
        <v>8647.3</v>
      </c>
      <c r="AT18" s="16">
        <v>6300</v>
      </c>
      <c r="AU18" s="22">
        <v>0</v>
      </c>
      <c r="AV18" s="16">
        <v>0</v>
      </c>
      <c r="AW18" s="22">
        <v>8247.3</v>
      </c>
      <c r="AX18" s="16">
        <v>6300</v>
      </c>
      <c r="AY18" s="22"/>
      <c r="AZ18" s="16">
        <v>0</v>
      </c>
      <c r="BA18" s="19">
        <v>6300</v>
      </c>
      <c r="BB18" s="16">
        <v>6300</v>
      </c>
      <c r="BC18" s="22">
        <v>11792.3</v>
      </c>
      <c r="BD18" s="16">
        <v>11384.4</v>
      </c>
      <c r="BE18" s="22">
        <v>2399.3</v>
      </c>
      <c r="BF18" s="16">
        <v>1622.22</v>
      </c>
      <c r="BG18" s="22">
        <v>0</v>
      </c>
      <c r="BH18" s="22">
        <v>0</v>
      </c>
      <c r="BI18" s="22">
        <v>0</v>
      </c>
      <c r="BJ18" s="16">
        <v>0</v>
      </c>
      <c r="BK18" s="18"/>
      <c r="BL18" s="16">
        <v>-179.52</v>
      </c>
      <c r="BM18" s="22"/>
      <c r="BN18" s="22"/>
    </row>
    <row r="19" spans="1:66" s="20" customFormat="1" ht="18.75" customHeight="1">
      <c r="A19" s="14">
        <v>9</v>
      </c>
      <c r="B19" s="33" t="s">
        <v>60</v>
      </c>
      <c r="C19" s="15">
        <f t="shared" si="0"/>
        <v>95199.20000000001</v>
      </c>
      <c r="D19" s="15">
        <f t="shared" si="0"/>
        <v>75850.9944</v>
      </c>
      <c r="E19" s="15">
        <f t="shared" si="1"/>
        <v>87438.40000000001</v>
      </c>
      <c r="F19" s="15">
        <f t="shared" si="1"/>
        <v>71380.30649999999</v>
      </c>
      <c r="G19" s="15">
        <f t="shared" si="2"/>
        <v>10560.800000000001</v>
      </c>
      <c r="H19" s="15">
        <f t="shared" si="2"/>
        <v>7270.687899999998</v>
      </c>
      <c r="I19" s="22">
        <v>30910</v>
      </c>
      <c r="J19" s="16">
        <v>29915.527</v>
      </c>
      <c r="K19" s="22"/>
      <c r="L19" s="22"/>
      <c r="M19" s="22">
        <v>29227.6</v>
      </c>
      <c r="N19" s="16">
        <v>21128.7045</v>
      </c>
      <c r="O19" s="17">
        <v>11328.2</v>
      </c>
      <c r="P19" s="16">
        <v>10523.1054</v>
      </c>
      <c r="Q19" s="18">
        <v>972</v>
      </c>
      <c r="R19" s="16">
        <v>972</v>
      </c>
      <c r="S19" s="18">
        <v>174</v>
      </c>
      <c r="T19" s="16">
        <v>171</v>
      </c>
      <c r="U19" s="22">
        <v>100</v>
      </c>
      <c r="V19" s="16">
        <v>52</v>
      </c>
      <c r="W19" s="22">
        <v>7515</v>
      </c>
      <c r="X19" s="16">
        <v>4036.19</v>
      </c>
      <c r="Y19" s="22">
        <v>5600</v>
      </c>
      <c r="Z19" s="16">
        <v>2925.779</v>
      </c>
      <c r="AA19" s="22">
        <v>1300</v>
      </c>
      <c r="AB19" s="16">
        <v>1159</v>
      </c>
      <c r="AC19" s="22">
        <v>6168.4</v>
      </c>
      <c r="AD19" s="16">
        <v>3290.3331</v>
      </c>
      <c r="AE19" s="22">
        <v>0</v>
      </c>
      <c r="AF19" s="22">
        <v>0</v>
      </c>
      <c r="AG19" s="22">
        <v>13700</v>
      </c>
      <c r="AH19" s="16">
        <v>11468</v>
      </c>
      <c r="AI19" s="22">
        <v>13700</v>
      </c>
      <c r="AJ19" s="16">
        <v>11468</v>
      </c>
      <c r="AK19" s="22">
        <v>4500</v>
      </c>
      <c r="AL19" s="16">
        <v>3138.075</v>
      </c>
      <c r="AM19" s="22">
        <v>500</v>
      </c>
      <c r="AN19" s="16">
        <v>211.949</v>
      </c>
      <c r="AO19" s="22">
        <v>3000</v>
      </c>
      <c r="AP19" s="16">
        <v>2860</v>
      </c>
      <c r="AQ19" s="15">
        <f t="shared" si="3"/>
        <v>3300.8</v>
      </c>
      <c r="AR19" s="15">
        <f t="shared" si="3"/>
        <v>70</v>
      </c>
      <c r="AS19" s="22">
        <v>6100.8</v>
      </c>
      <c r="AT19" s="16">
        <v>2870</v>
      </c>
      <c r="AU19" s="22">
        <v>0</v>
      </c>
      <c r="AV19" s="16">
        <v>0</v>
      </c>
      <c r="AW19" s="22">
        <v>5900.8</v>
      </c>
      <c r="AX19" s="16">
        <v>2800</v>
      </c>
      <c r="AY19" s="22"/>
      <c r="AZ19" s="16">
        <v>0</v>
      </c>
      <c r="BA19" s="19">
        <v>2800</v>
      </c>
      <c r="BB19" s="16">
        <v>2800</v>
      </c>
      <c r="BC19" s="22">
        <v>12640</v>
      </c>
      <c r="BD19" s="16">
        <v>10838.8849</v>
      </c>
      <c r="BE19" s="22">
        <v>3755.7</v>
      </c>
      <c r="BF19" s="16">
        <v>2266.7</v>
      </c>
      <c r="BG19" s="22">
        <v>0</v>
      </c>
      <c r="BH19" s="22">
        <v>0</v>
      </c>
      <c r="BI19" s="22">
        <v>-490.3</v>
      </c>
      <c r="BJ19" s="16">
        <v>-490.251</v>
      </c>
      <c r="BK19" s="18">
        <v>-5344.6</v>
      </c>
      <c r="BL19" s="16">
        <v>-5344.646</v>
      </c>
      <c r="BM19" s="22"/>
      <c r="BN19" s="22"/>
    </row>
    <row r="20" spans="1:66" s="20" customFormat="1" ht="18.75" customHeight="1">
      <c r="A20" s="14">
        <v>10</v>
      </c>
      <c r="B20" s="33" t="s">
        <v>61</v>
      </c>
      <c r="C20" s="15">
        <f t="shared" si="0"/>
        <v>75421.09999999999</v>
      </c>
      <c r="D20" s="15">
        <f t="shared" si="0"/>
        <v>57976.2912</v>
      </c>
      <c r="E20" s="15">
        <f t="shared" si="1"/>
        <v>69527.99999999999</v>
      </c>
      <c r="F20" s="15">
        <f t="shared" si="1"/>
        <v>53444.7642</v>
      </c>
      <c r="G20" s="15">
        <f t="shared" si="2"/>
        <v>6100.6</v>
      </c>
      <c r="H20" s="15">
        <f t="shared" si="2"/>
        <v>4739.027</v>
      </c>
      <c r="I20" s="22">
        <v>31894.2</v>
      </c>
      <c r="J20" s="16">
        <v>26488.784</v>
      </c>
      <c r="K20" s="22"/>
      <c r="L20" s="22"/>
      <c r="M20" s="22">
        <v>16370</v>
      </c>
      <c r="N20" s="16">
        <v>12754.2232</v>
      </c>
      <c r="O20" s="17">
        <v>2500</v>
      </c>
      <c r="P20" s="16">
        <v>2096.0943</v>
      </c>
      <c r="Q20" s="18">
        <v>1700</v>
      </c>
      <c r="R20" s="16">
        <v>1697</v>
      </c>
      <c r="S20" s="18">
        <v>120</v>
      </c>
      <c r="T20" s="16">
        <v>77</v>
      </c>
      <c r="U20" s="22">
        <v>0</v>
      </c>
      <c r="V20" s="16">
        <v>0</v>
      </c>
      <c r="W20" s="22">
        <v>3700</v>
      </c>
      <c r="X20" s="16">
        <v>2244.1</v>
      </c>
      <c r="Y20" s="22">
        <v>2500</v>
      </c>
      <c r="Z20" s="16">
        <v>1979.6</v>
      </c>
      <c r="AA20" s="22">
        <v>2500</v>
      </c>
      <c r="AB20" s="16">
        <v>1991.76</v>
      </c>
      <c r="AC20" s="22">
        <v>4800</v>
      </c>
      <c r="AD20" s="16">
        <v>3838.5389</v>
      </c>
      <c r="AE20" s="22">
        <v>0</v>
      </c>
      <c r="AF20" s="22">
        <v>0</v>
      </c>
      <c r="AG20" s="22">
        <v>12536.6</v>
      </c>
      <c r="AH20" s="16">
        <v>11151.257</v>
      </c>
      <c r="AI20" s="22">
        <v>12536.6</v>
      </c>
      <c r="AJ20" s="16">
        <v>11151.257</v>
      </c>
      <c r="AK20" s="22">
        <v>1200</v>
      </c>
      <c r="AL20" s="16">
        <v>200</v>
      </c>
      <c r="AM20" s="22">
        <v>1200</v>
      </c>
      <c r="AN20" s="16">
        <v>200</v>
      </c>
      <c r="AO20" s="22">
        <v>6000</v>
      </c>
      <c r="AP20" s="16">
        <v>2625</v>
      </c>
      <c r="AQ20" s="15">
        <f t="shared" si="3"/>
        <v>1319.7</v>
      </c>
      <c r="AR20" s="15">
        <f t="shared" si="3"/>
        <v>18</v>
      </c>
      <c r="AS20" s="22">
        <v>1527.2</v>
      </c>
      <c r="AT20" s="16">
        <v>225.5</v>
      </c>
      <c r="AU20" s="22">
        <v>0</v>
      </c>
      <c r="AV20" s="16">
        <v>0</v>
      </c>
      <c r="AW20" s="22">
        <v>1427.2</v>
      </c>
      <c r="AX20" s="16">
        <v>207.5</v>
      </c>
      <c r="AY20" s="22"/>
      <c r="AZ20" s="16">
        <v>0</v>
      </c>
      <c r="BA20" s="19">
        <v>207.5</v>
      </c>
      <c r="BB20" s="16">
        <v>207.5</v>
      </c>
      <c r="BC20" s="22">
        <v>5000</v>
      </c>
      <c r="BD20" s="16">
        <v>4265.616</v>
      </c>
      <c r="BE20" s="22">
        <v>1100.6</v>
      </c>
      <c r="BF20" s="16">
        <v>933</v>
      </c>
      <c r="BG20" s="22">
        <v>0</v>
      </c>
      <c r="BH20" s="22">
        <v>0</v>
      </c>
      <c r="BI20" s="22">
        <v>0</v>
      </c>
      <c r="BJ20" s="16">
        <v>-84.589</v>
      </c>
      <c r="BK20" s="18"/>
      <c r="BL20" s="16">
        <v>-375</v>
      </c>
      <c r="BM20" s="22"/>
      <c r="BN20" s="22"/>
    </row>
    <row r="21" spans="1:66" s="20" customFormat="1" ht="18.75" customHeight="1">
      <c r="A21" s="14">
        <v>11</v>
      </c>
      <c r="B21" s="33" t="s">
        <v>62</v>
      </c>
      <c r="C21" s="15">
        <f t="shared" si="0"/>
        <v>78139.1</v>
      </c>
      <c r="D21" s="15">
        <f t="shared" si="0"/>
        <v>65535.7534</v>
      </c>
      <c r="E21" s="15">
        <f t="shared" si="1"/>
        <v>50301</v>
      </c>
      <c r="F21" s="15">
        <f t="shared" si="1"/>
        <v>42337.8854</v>
      </c>
      <c r="G21" s="15">
        <f t="shared" si="2"/>
        <v>27838.1</v>
      </c>
      <c r="H21" s="15">
        <f t="shared" si="2"/>
        <v>23197.868</v>
      </c>
      <c r="I21" s="22">
        <v>31230</v>
      </c>
      <c r="J21" s="16">
        <v>28095.824</v>
      </c>
      <c r="K21" s="22"/>
      <c r="L21" s="22"/>
      <c r="M21" s="22">
        <v>15931</v>
      </c>
      <c r="N21" s="16">
        <v>11209.4574</v>
      </c>
      <c r="O21" s="17">
        <v>743.5</v>
      </c>
      <c r="P21" s="16">
        <v>432.2202</v>
      </c>
      <c r="Q21" s="18">
        <v>1572</v>
      </c>
      <c r="R21" s="16">
        <v>1500</v>
      </c>
      <c r="S21" s="18">
        <v>177</v>
      </c>
      <c r="T21" s="16">
        <v>174</v>
      </c>
      <c r="U21" s="22">
        <v>150</v>
      </c>
      <c r="V21" s="16">
        <v>0</v>
      </c>
      <c r="W21" s="22">
        <v>4834</v>
      </c>
      <c r="X21" s="16">
        <v>3354.35</v>
      </c>
      <c r="Y21" s="22">
        <v>3800</v>
      </c>
      <c r="Z21" s="16">
        <v>2436.35</v>
      </c>
      <c r="AA21" s="22">
        <v>1485</v>
      </c>
      <c r="AB21" s="16">
        <v>1149</v>
      </c>
      <c r="AC21" s="22">
        <v>4783.5</v>
      </c>
      <c r="AD21" s="16">
        <v>3287.0872</v>
      </c>
      <c r="AE21" s="22">
        <v>0</v>
      </c>
      <c r="AF21" s="22">
        <v>0</v>
      </c>
      <c r="AG21" s="22">
        <v>0</v>
      </c>
      <c r="AH21" s="16">
        <v>0</v>
      </c>
      <c r="AI21" s="22"/>
      <c r="AJ21" s="16">
        <v>0</v>
      </c>
      <c r="AK21" s="22">
        <v>990</v>
      </c>
      <c r="AL21" s="16">
        <v>982.604</v>
      </c>
      <c r="AM21" s="22"/>
      <c r="AN21" s="16">
        <v>0</v>
      </c>
      <c r="AO21" s="22">
        <v>2100</v>
      </c>
      <c r="AP21" s="16">
        <v>2050</v>
      </c>
      <c r="AQ21" s="15">
        <f t="shared" si="3"/>
        <v>50</v>
      </c>
      <c r="AR21" s="15">
        <f t="shared" si="3"/>
        <v>0</v>
      </c>
      <c r="AS21" s="22">
        <v>50</v>
      </c>
      <c r="AT21" s="16">
        <v>0</v>
      </c>
      <c r="AU21" s="22">
        <v>0</v>
      </c>
      <c r="AV21" s="16">
        <v>0</v>
      </c>
      <c r="AW21" s="22">
        <v>0</v>
      </c>
      <c r="AX21" s="16">
        <v>0</v>
      </c>
      <c r="AY21" s="22"/>
      <c r="AZ21" s="16">
        <v>0</v>
      </c>
      <c r="BA21" s="19"/>
      <c r="BB21" s="16">
        <v>0</v>
      </c>
      <c r="BC21" s="22">
        <v>21792</v>
      </c>
      <c r="BD21" s="16">
        <v>21791.868</v>
      </c>
      <c r="BE21" s="22">
        <v>6046.1</v>
      </c>
      <c r="BF21" s="16">
        <v>1487</v>
      </c>
      <c r="BG21" s="22">
        <v>0</v>
      </c>
      <c r="BH21" s="22">
        <v>0</v>
      </c>
      <c r="BI21" s="22">
        <v>0</v>
      </c>
      <c r="BJ21" s="16">
        <v>0</v>
      </c>
      <c r="BK21" s="18"/>
      <c r="BL21" s="16">
        <v>-81</v>
      </c>
      <c r="BM21" s="22"/>
      <c r="BN21" s="22"/>
    </row>
    <row r="22" spans="1:66" s="31" customFormat="1" ht="18.75" customHeight="1">
      <c r="A22" s="23">
        <v>12</v>
      </c>
      <c r="B22" s="24" t="s">
        <v>63</v>
      </c>
      <c r="C22" s="15">
        <f t="shared" si="0"/>
        <v>124782.59999999998</v>
      </c>
      <c r="D22" s="25">
        <f t="shared" si="0"/>
        <v>100363.40739999998</v>
      </c>
      <c r="E22" s="25">
        <f t="shared" si="1"/>
        <v>115300.69999999998</v>
      </c>
      <c r="F22" s="25">
        <f t="shared" si="1"/>
        <v>106324.78939999998</v>
      </c>
      <c r="G22" s="25">
        <f t="shared" si="2"/>
        <v>9733.900000000001</v>
      </c>
      <c r="H22" s="25">
        <f t="shared" si="2"/>
        <v>-5709.382</v>
      </c>
      <c r="I22" s="26">
        <v>40102.6</v>
      </c>
      <c r="J22" s="27">
        <v>37995.842</v>
      </c>
      <c r="K22" s="26"/>
      <c r="L22" s="26"/>
      <c r="M22" s="26">
        <v>34770.2</v>
      </c>
      <c r="N22" s="27">
        <v>28701.1474</v>
      </c>
      <c r="O22" s="28">
        <v>5270</v>
      </c>
      <c r="P22" s="27">
        <v>4529.2114</v>
      </c>
      <c r="Q22" s="29">
        <v>4000</v>
      </c>
      <c r="R22" s="27">
        <v>4000</v>
      </c>
      <c r="S22" s="29">
        <v>252</v>
      </c>
      <c r="T22" s="27">
        <v>227.7452</v>
      </c>
      <c r="U22" s="26">
        <v>0</v>
      </c>
      <c r="V22" s="27">
        <v>0</v>
      </c>
      <c r="W22" s="26">
        <v>7122.5</v>
      </c>
      <c r="X22" s="27">
        <v>5767.445</v>
      </c>
      <c r="Y22" s="26">
        <v>4583</v>
      </c>
      <c r="Z22" s="27">
        <v>4152.585</v>
      </c>
      <c r="AA22" s="26">
        <v>3300</v>
      </c>
      <c r="AB22" s="27">
        <v>3145.6</v>
      </c>
      <c r="AC22" s="26">
        <v>12897.7</v>
      </c>
      <c r="AD22" s="27">
        <v>9851.1458</v>
      </c>
      <c r="AE22" s="26">
        <v>0</v>
      </c>
      <c r="AF22" s="26">
        <v>0</v>
      </c>
      <c r="AG22" s="26">
        <v>28500</v>
      </c>
      <c r="AH22" s="27">
        <v>28500</v>
      </c>
      <c r="AI22" s="26">
        <v>28500</v>
      </c>
      <c r="AJ22" s="27">
        <v>28500</v>
      </c>
      <c r="AK22" s="26">
        <v>2475.9</v>
      </c>
      <c r="AL22" s="27">
        <v>1775.9</v>
      </c>
      <c r="AM22" s="26">
        <v>2475.9</v>
      </c>
      <c r="AN22" s="27">
        <v>1775.9</v>
      </c>
      <c r="AO22" s="26">
        <v>8400</v>
      </c>
      <c r="AP22" s="27">
        <v>8397.9</v>
      </c>
      <c r="AQ22" s="25">
        <f t="shared" si="3"/>
        <v>800</v>
      </c>
      <c r="AR22" s="25">
        <f t="shared" si="3"/>
        <v>702</v>
      </c>
      <c r="AS22" s="26">
        <v>1052</v>
      </c>
      <c r="AT22" s="27">
        <v>954</v>
      </c>
      <c r="AU22" s="26">
        <v>0</v>
      </c>
      <c r="AV22" s="27">
        <v>0</v>
      </c>
      <c r="AW22" s="26">
        <v>252</v>
      </c>
      <c r="AX22" s="27">
        <v>252</v>
      </c>
      <c r="AY22" s="26"/>
      <c r="AZ22" s="27">
        <v>0</v>
      </c>
      <c r="BA22" s="30">
        <v>252</v>
      </c>
      <c r="BB22" s="27">
        <v>252</v>
      </c>
      <c r="BC22" s="26">
        <v>18133.9</v>
      </c>
      <c r="BD22" s="27">
        <v>700</v>
      </c>
      <c r="BE22" s="26">
        <v>3100</v>
      </c>
      <c r="BF22" s="27">
        <v>2755</v>
      </c>
      <c r="BG22" s="26">
        <v>0</v>
      </c>
      <c r="BH22" s="26">
        <v>0</v>
      </c>
      <c r="BI22" s="26">
        <v>0</v>
      </c>
      <c r="BJ22" s="27">
        <v>0</v>
      </c>
      <c r="BK22" s="29">
        <v>-11500</v>
      </c>
      <c r="BL22" s="27">
        <v>-9164.382</v>
      </c>
      <c r="BM22" s="26"/>
      <c r="BN22" s="26"/>
    </row>
    <row r="23" spans="1:66" s="20" customFormat="1" ht="18.75" customHeight="1">
      <c r="A23" s="14">
        <v>13</v>
      </c>
      <c r="B23" s="33" t="s">
        <v>64</v>
      </c>
      <c r="C23" s="15">
        <f t="shared" si="0"/>
        <v>74608.9</v>
      </c>
      <c r="D23" s="15">
        <f t="shared" si="0"/>
        <v>65818.2885</v>
      </c>
      <c r="E23" s="15">
        <f t="shared" si="1"/>
        <v>65180.8</v>
      </c>
      <c r="F23" s="15">
        <f t="shared" si="1"/>
        <v>56530.504499999995</v>
      </c>
      <c r="G23" s="15">
        <f t="shared" si="2"/>
        <v>12278.099999999999</v>
      </c>
      <c r="H23" s="15">
        <f t="shared" si="2"/>
        <v>12137.784</v>
      </c>
      <c r="I23" s="22">
        <v>27981.2</v>
      </c>
      <c r="J23" s="16">
        <v>25641.753</v>
      </c>
      <c r="K23" s="22"/>
      <c r="L23" s="22"/>
      <c r="M23" s="22">
        <v>6664.3</v>
      </c>
      <c r="N23" s="16">
        <v>3310.5365</v>
      </c>
      <c r="O23" s="17">
        <v>1659.3</v>
      </c>
      <c r="P23" s="16">
        <v>969.0682</v>
      </c>
      <c r="Q23" s="18">
        <v>300</v>
      </c>
      <c r="R23" s="16">
        <v>149.8828</v>
      </c>
      <c r="S23" s="18">
        <v>360</v>
      </c>
      <c r="T23" s="16">
        <v>305.6455</v>
      </c>
      <c r="U23" s="22">
        <v>50</v>
      </c>
      <c r="V23" s="16">
        <v>0</v>
      </c>
      <c r="W23" s="22">
        <v>1535</v>
      </c>
      <c r="X23" s="16">
        <v>734.62</v>
      </c>
      <c r="Y23" s="22">
        <v>890</v>
      </c>
      <c r="Z23" s="16">
        <v>463.09</v>
      </c>
      <c r="AA23" s="22">
        <v>100</v>
      </c>
      <c r="AB23" s="16">
        <v>0</v>
      </c>
      <c r="AC23" s="22">
        <v>2300</v>
      </c>
      <c r="AD23" s="16">
        <v>916.32</v>
      </c>
      <c r="AE23" s="22">
        <v>0</v>
      </c>
      <c r="AF23" s="22">
        <v>0</v>
      </c>
      <c r="AG23" s="22">
        <v>16000</v>
      </c>
      <c r="AH23" s="16">
        <v>14517.526</v>
      </c>
      <c r="AI23" s="22">
        <v>16000</v>
      </c>
      <c r="AJ23" s="16">
        <v>14517.526</v>
      </c>
      <c r="AK23" s="22">
        <v>10025.3</v>
      </c>
      <c r="AL23" s="16">
        <v>8750.689</v>
      </c>
      <c r="AM23" s="22"/>
      <c r="AN23" s="16">
        <v>0</v>
      </c>
      <c r="AO23" s="22">
        <v>1500</v>
      </c>
      <c r="AP23" s="16">
        <v>1420</v>
      </c>
      <c r="AQ23" s="15">
        <f t="shared" si="3"/>
        <v>160</v>
      </c>
      <c r="AR23" s="15">
        <f t="shared" si="3"/>
        <v>40</v>
      </c>
      <c r="AS23" s="22">
        <v>3010</v>
      </c>
      <c r="AT23" s="16">
        <v>2890</v>
      </c>
      <c r="AU23" s="22">
        <v>0</v>
      </c>
      <c r="AV23" s="16">
        <v>0</v>
      </c>
      <c r="AW23" s="22">
        <v>2850</v>
      </c>
      <c r="AX23" s="16">
        <v>2850</v>
      </c>
      <c r="AY23" s="22"/>
      <c r="AZ23" s="16">
        <v>0</v>
      </c>
      <c r="BA23" s="19">
        <v>2850</v>
      </c>
      <c r="BB23" s="16">
        <v>2850</v>
      </c>
      <c r="BC23" s="22">
        <v>9878.1</v>
      </c>
      <c r="BD23" s="16">
        <v>6737.404</v>
      </c>
      <c r="BE23" s="22">
        <v>12400</v>
      </c>
      <c r="BF23" s="16">
        <v>5400.38</v>
      </c>
      <c r="BG23" s="22">
        <v>0</v>
      </c>
      <c r="BH23" s="22">
        <v>0</v>
      </c>
      <c r="BI23" s="22">
        <v>0</v>
      </c>
      <c r="BJ23" s="16">
        <v>0</v>
      </c>
      <c r="BK23" s="18">
        <v>-10000</v>
      </c>
      <c r="BL23" s="16">
        <v>0</v>
      </c>
      <c r="BM23" s="22"/>
      <c r="BN23" s="22"/>
    </row>
    <row r="24" spans="1:66" s="20" customFormat="1" ht="18.75" customHeight="1">
      <c r="A24" s="14">
        <v>14</v>
      </c>
      <c r="B24" s="33" t="s">
        <v>65</v>
      </c>
      <c r="C24" s="15">
        <f t="shared" si="0"/>
        <v>91589</v>
      </c>
      <c r="D24" s="15">
        <f t="shared" si="0"/>
        <v>41037.094</v>
      </c>
      <c r="E24" s="15">
        <f t="shared" si="1"/>
        <v>60672.3</v>
      </c>
      <c r="F24" s="15">
        <f t="shared" si="1"/>
        <v>33815.9216</v>
      </c>
      <c r="G24" s="15">
        <f t="shared" si="2"/>
        <v>50010.5</v>
      </c>
      <c r="H24" s="15">
        <f t="shared" si="2"/>
        <v>7221.1723999999995</v>
      </c>
      <c r="I24" s="22">
        <v>28528.5</v>
      </c>
      <c r="J24" s="16">
        <v>25084.051</v>
      </c>
      <c r="K24" s="22"/>
      <c r="L24" s="22"/>
      <c r="M24" s="22">
        <v>10650</v>
      </c>
      <c r="N24" s="16">
        <v>7575.8706</v>
      </c>
      <c r="O24" s="17">
        <v>2000</v>
      </c>
      <c r="P24" s="16">
        <v>1374.9712</v>
      </c>
      <c r="Q24" s="18">
        <v>1700</v>
      </c>
      <c r="R24" s="16">
        <v>1637.1104</v>
      </c>
      <c r="S24" s="18">
        <v>350</v>
      </c>
      <c r="T24" s="16">
        <v>295.605</v>
      </c>
      <c r="U24" s="22">
        <v>200</v>
      </c>
      <c r="V24" s="16">
        <v>5.4</v>
      </c>
      <c r="W24" s="22">
        <v>3700</v>
      </c>
      <c r="X24" s="16">
        <v>2025.464</v>
      </c>
      <c r="Y24" s="22">
        <v>2200</v>
      </c>
      <c r="Z24" s="16">
        <v>1110.044</v>
      </c>
      <c r="AA24" s="22">
        <v>200</v>
      </c>
      <c r="AB24" s="16">
        <v>161</v>
      </c>
      <c r="AC24" s="22">
        <v>2300</v>
      </c>
      <c r="AD24" s="16">
        <v>2048.32</v>
      </c>
      <c r="AE24" s="22">
        <v>0</v>
      </c>
      <c r="AF24" s="22">
        <v>0</v>
      </c>
      <c r="AG24" s="22">
        <v>0</v>
      </c>
      <c r="AH24" s="16">
        <v>0</v>
      </c>
      <c r="AI24" s="22"/>
      <c r="AJ24" s="16">
        <v>0</v>
      </c>
      <c r="AK24" s="22">
        <v>0</v>
      </c>
      <c r="AL24" s="16">
        <v>0</v>
      </c>
      <c r="AM24" s="22"/>
      <c r="AN24" s="16">
        <v>0</v>
      </c>
      <c r="AO24" s="22">
        <v>2000</v>
      </c>
      <c r="AP24" s="16">
        <v>1130</v>
      </c>
      <c r="AQ24" s="15">
        <f t="shared" si="3"/>
        <v>400</v>
      </c>
      <c r="AR24" s="15">
        <f t="shared" si="3"/>
        <v>26</v>
      </c>
      <c r="AS24" s="22">
        <v>19493.8</v>
      </c>
      <c r="AT24" s="16">
        <v>26</v>
      </c>
      <c r="AU24" s="22">
        <v>0</v>
      </c>
      <c r="AV24" s="16">
        <v>0</v>
      </c>
      <c r="AW24" s="22">
        <v>19093.8</v>
      </c>
      <c r="AX24" s="16">
        <v>0</v>
      </c>
      <c r="AY24" s="22"/>
      <c r="AZ24" s="16">
        <v>0</v>
      </c>
      <c r="BA24" s="19">
        <v>19093.8</v>
      </c>
      <c r="BB24" s="16">
        <v>0</v>
      </c>
      <c r="BC24" s="22">
        <v>45099.5</v>
      </c>
      <c r="BD24" s="16">
        <v>3361.1724</v>
      </c>
      <c r="BE24" s="22">
        <v>4911</v>
      </c>
      <c r="BF24" s="16">
        <v>3860</v>
      </c>
      <c r="BG24" s="22">
        <v>0</v>
      </c>
      <c r="BH24" s="22">
        <v>0</v>
      </c>
      <c r="BI24" s="22">
        <v>0</v>
      </c>
      <c r="BJ24" s="16">
        <v>0</v>
      </c>
      <c r="BK24" s="18"/>
      <c r="BL24" s="16">
        <v>0</v>
      </c>
      <c r="BM24" s="22"/>
      <c r="BN24" s="22"/>
    </row>
    <row r="25" spans="1:66" s="20" customFormat="1" ht="18.75" customHeight="1">
      <c r="A25" s="14">
        <v>15</v>
      </c>
      <c r="B25" s="33" t="s">
        <v>66</v>
      </c>
      <c r="C25" s="15">
        <f t="shared" si="0"/>
        <v>99618.6</v>
      </c>
      <c r="D25" s="15">
        <f t="shared" si="0"/>
        <v>80693.9262</v>
      </c>
      <c r="E25" s="15">
        <f t="shared" si="1"/>
        <v>72021.6</v>
      </c>
      <c r="F25" s="15">
        <f t="shared" si="1"/>
        <v>61020.49220000001</v>
      </c>
      <c r="G25" s="15">
        <f t="shared" si="2"/>
        <v>48790.8</v>
      </c>
      <c r="H25" s="15">
        <f t="shared" si="2"/>
        <v>38867.234</v>
      </c>
      <c r="I25" s="22">
        <v>31697.8</v>
      </c>
      <c r="J25" s="16">
        <v>27372.275</v>
      </c>
      <c r="K25" s="22"/>
      <c r="L25" s="22"/>
      <c r="M25" s="22">
        <v>13635</v>
      </c>
      <c r="N25" s="16">
        <v>9574.4172</v>
      </c>
      <c r="O25" s="17">
        <v>4250</v>
      </c>
      <c r="P25" s="16">
        <v>2602.2992</v>
      </c>
      <c r="Q25" s="18">
        <v>50</v>
      </c>
      <c r="R25" s="16">
        <v>0</v>
      </c>
      <c r="S25" s="18">
        <v>220</v>
      </c>
      <c r="T25" s="16">
        <v>202.57</v>
      </c>
      <c r="U25" s="22">
        <v>200</v>
      </c>
      <c r="V25" s="16">
        <v>0</v>
      </c>
      <c r="W25" s="32">
        <v>4225</v>
      </c>
      <c r="X25" s="16">
        <v>4134.2</v>
      </c>
      <c r="Y25" s="22">
        <v>3900</v>
      </c>
      <c r="Z25" s="16">
        <v>3828</v>
      </c>
      <c r="AA25" s="22">
        <v>456</v>
      </c>
      <c r="AB25" s="16">
        <v>282.8</v>
      </c>
      <c r="AC25" s="32">
        <v>4040</v>
      </c>
      <c r="AD25" s="16">
        <v>2232.76</v>
      </c>
      <c r="AE25" s="22">
        <v>0</v>
      </c>
      <c r="AF25" s="22">
        <v>0</v>
      </c>
      <c r="AG25" s="22">
        <v>2195</v>
      </c>
      <c r="AH25" s="16">
        <v>2000</v>
      </c>
      <c r="AI25" s="22">
        <v>2195</v>
      </c>
      <c r="AJ25" s="16">
        <v>2000</v>
      </c>
      <c r="AK25" s="22">
        <v>0</v>
      </c>
      <c r="AL25" s="16">
        <v>0</v>
      </c>
      <c r="AM25" s="22"/>
      <c r="AN25" s="16">
        <v>0</v>
      </c>
      <c r="AO25" s="22">
        <v>3300</v>
      </c>
      <c r="AP25" s="16">
        <v>2880</v>
      </c>
      <c r="AQ25" s="15">
        <f t="shared" si="3"/>
        <v>0</v>
      </c>
      <c r="AR25" s="15">
        <f t="shared" si="3"/>
        <v>0</v>
      </c>
      <c r="AS25" s="22">
        <v>21193.8</v>
      </c>
      <c r="AT25" s="16">
        <v>19193.8</v>
      </c>
      <c r="AU25" s="22">
        <v>0</v>
      </c>
      <c r="AV25" s="16">
        <v>0</v>
      </c>
      <c r="AW25" s="22">
        <v>21193.8</v>
      </c>
      <c r="AX25" s="16">
        <v>19193.8</v>
      </c>
      <c r="AY25" s="22"/>
      <c r="AZ25" s="16">
        <v>0</v>
      </c>
      <c r="BA25" s="19">
        <v>21193.8</v>
      </c>
      <c r="BB25" s="16">
        <v>19193.8</v>
      </c>
      <c r="BC25" s="22">
        <v>46830</v>
      </c>
      <c r="BD25" s="16">
        <v>38441.134</v>
      </c>
      <c r="BE25" s="22">
        <v>1960.8</v>
      </c>
      <c r="BF25" s="16">
        <v>1393.7</v>
      </c>
      <c r="BG25" s="22">
        <v>0</v>
      </c>
      <c r="BH25" s="22">
        <v>0</v>
      </c>
      <c r="BI25" s="22">
        <v>0</v>
      </c>
      <c r="BJ25" s="16">
        <v>0</v>
      </c>
      <c r="BK25" s="18"/>
      <c r="BL25" s="16">
        <v>-967.6</v>
      </c>
      <c r="BM25" s="22"/>
      <c r="BN25" s="22"/>
    </row>
    <row r="26" spans="1:66" s="20" customFormat="1" ht="18.75" customHeight="1">
      <c r="A26" s="14">
        <v>16</v>
      </c>
      <c r="B26" s="33" t="s">
        <v>67</v>
      </c>
      <c r="C26" s="15">
        <f t="shared" si="0"/>
        <v>262120.89999999997</v>
      </c>
      <c r="D26" s="15">
        <f t="shared" si="0"/>
        <v>68805.2878</v>
      </c>
      <c r="E26" s="15">
        <f t="shared" si="1"/>
        <v>119876.09999999998</v>
      </c>
      <c r="F26" s="15">
        <f t="shared" si="1"/>
        <v>73767.1578</v>
      </c>
      <c r="G26" s="15">
        <f t="shared" si="2"/>
        <v>158547.8</v>
      </c>
      <c r="H26" s="15">
        <f t="shared" si="2"/>
        <v>11341.130000000001</v>
      </c>
      <c r="I26" s="22">
        <v>31755.8</v>
      </c>
      <c r="J26" s="16">
        <v>23104.565</v>
      </c>
      <c r="K26" s="22"/>
      <c r="L26" s="22"/>
      <c r="M26" s="22">
        <v>35513.6</v>
      </c>
      <c r="N26" s="16">
        <v>11495.8838</v>
      </c>
      <c r="O26" s="17">
        <v>3000</v>
      </c>
      <c r="P26" s="16">
        <v>1443.6684</v>
      </c>
      <c r="Q26" s="18">
        <v>3800</v>
      </c>
      <c r="R26" s="16">
        <v>3800</v>
      </c>
      <c r="S26" s="18">
        <v>300</v>
      </c>
      <c r="T26" s="16">
        <v>203.1514</v>
      </c>
      <c r="U26" s="22">
        <v>300</v>
      </c>
      <c r="V26" s="16">
        <v>0</v>
      </c>
      <c r="W26" s="22">
        <v>14410</v>
      </c>
      <c r="X26" s="16">
        <v>2552.7</v>
      </c>
      <c r="Y26" s="22">
        <v>10760</v>
      </c>
      <c r="Z26" s="16">
        <v>300</v>
      </c>
      <c r="AA26" s="22">
        <v>7063.6</v>
      </c>
      <c r="AB26" s="16">
        <v>1009.5</v>
      </c>
      <c r="AC26" s="22">
        <v>3740</v>
      </c>
      <c r="AD26" s="16">
        <v>1618.59</v>
      </c>
      <c r="AE26" s="22">
        <v>0</v>
      </c>
      <c r="AF26" s="22">
        <v>0</v>
      </c>
      <c r="AG26" s="22">
        <v>25596.4</v>
      </c>
      <c r="AH26" s="16">
        <v>19200</v>
      </c>
      <c r="AI26" s="22">
        <v>25596.4</v>
      </c>
      <c r="AJ26" s="16">
        <v>19200</v>
      </c>
      <c r="AK26" s="22">
        <v>2467.2</v>
      </c>
      <c r="AL26" s="16">
        <v>2034.929</v>
      </c>
      <c r="AM26" s="22">
        <v>2467.2</v>
      </c>
      <c r="AN26" s="16">
        <v>2034.929</v>
      </c>
      <c r="AO26" s="22">
        <v>2200</v>
      </c>
      <c r="AP26" s="16">
        <v>1595</v>
      </c>
      <c r="AQ26" s="15">
        <f t="shared" si="3"/>
        <v>6040.0999999999985</v>
      </c>
      <c r="AR26" s="15">
        <f t="shared" si="3"/>
        <v>33.780000000000655</v>
      </c>
      <c r="AS26" s="22">
        <v>22343.1</v>
      </c>
      <c r="AT26" s="16">
        <v>16336.78</v>
      </c>
      <c r="AU26" s="22">
        <v>0</v>
      </c>
      <c r="AV26" s="16">
        <v>0</v>
      </c>
      <c r="AW26" s="22">
        <v>22143.1</v>
      </c>
      <c r="AX26" s="16">
        <v>16303</v>
      </c>
      <c r="AY26" s="22"/>
      <c r="AZ26" s="16">
        <v>0</v>
      </c>
      <c r="BA26" s="19">
        <v>16303</v>
      </c>
      <c r="BB26" s="16">
        <v>16303</v>
      </c>
      <c r="BC26" s="22">
        <v>174970.9</v>
      </c>
      <c r="BD26" s="16">
        <v>28041.63</v>
      </c>
      <c r="BE26" s="22">
        <v>1030</v>
      </c>
      <c r="BF26" s="16">
        <v>752.6</v>
      </c>
      <c r="BG26" s="22">
        <v>0</v>
      </c>
      <c r="BH26" s="22">
        <v>0</v>
      </c>
      <c r="BI26" s="22">
        <v>0</v>
      </c>
      <c r="BJ26" s="16">
        <v>0</v>
      </c>
      <c r="BK26" s="18">
        <v>-17453.1</v>
      </c>
      <c r="BL26" s="16">
        <v>-17453.1</v>
      </c>
      <c r="BM26" s="22"/>
      <c r="BN26" s="22"/>
    </row>
    <row r="27" spans="1:66" s="20" customFormat="1" ht="18.75" customHeight="1">
      <c r="A27" s="14">
        <v>17</v>
      </c>
      <c r="B27" s="33" t="s">
        <v>68</v>
      </c>
      <c r="C27" s="15">
        <f t="shared" si="0"/>
        <v>52727.7</v>
      </c>
      <c r="D27" s="15">
        <f t="shared" si="0"/>
        <v>41815.255699999994</v>
      </c>
      <c r="E27" s="15">
        <f t="shared" si="1"/>
        <v>51708.4</v>
      </c>
      <c r="F27" s="15">
        <f t="shared" si="1"/>
        <v>40935.505699999994</v>
      </c>
      <c r="G27" s="15">
        <f t="shared" si="2"/>
        <v>2669.2999999999993</v>
      </c>
      <c r="H27" s="15">
        <f t="shared" si="2"/>
        <v>2529.75</v>
      </c>
      <c r="I27" s="22">
        <v>25106</v>
      </c>
      <c r="J27" s="16">
        <v>22128.869</v>
      </c>
      <c r="K27" s="22"/>
      <c r="L27" s="22"/>
      <c r="M27" s="22">
        <v>12707.4</v>
      </c>
      <c r="N27" s="16">
        <v>9706.6367</v>
      </c>
      <c r="O27" s="17">
        <v>1250</v>
      </c>
      <c r="P27" s="16">
        <v>1236.2387</v>
      </c>
      <c r="Q27" s="18">
        <v>2200</v>
      </c>
      <c r="R27" s="16">
        <v>1980</v>
      </c>
      <c r="S27" s="18">
        <v>184</v>
      </c>
      <c r="T27" s="16">
        <v>180</v>
      </c>
      <c r="U27" s="22">
        <v>100</v>
      </c>
      <c r="V27" s="16">
        <v>0</v>
      </c>
      <c r="W27" s="22">
        <v>1408.2</v>
      </c>
      <c r="X27" s="16">
        <v>984.7</v>
      </c>
      <c r="Y27" s="22">
        <v>620</v>
      </c>
      <c r="Z27" s="16">
        <v>504</v>
      </c>
      <c r="AA27" s="22">
        <v>1677.2</v>
      </c>
      <c r="AB27" s="16">
        <v>825</v>
      </c>
      <c r="AC27" s="22">
        <v>4234</v>
      </c>
      <c r="AD27" s="16">
        <v>2939.198</v>
      </c>
      <c r="AE27" s="22">
        <v>0</v>
      </c>
      <c r="AF27" s="22">
        <v>0</v>
      </c>
      <c r="AG27" s="22">
        <v>10086</v>
      </c>
      <c r="AH27" s="16">
        <v>5450</v>
      </c>
      <c r="AI27" s="22">
        <v>10086</v>
      </c>
      <c r="AJ27" s="16">
        <v>5450</v>
      </c>
      <c r="AK27" s="22">
        <v>0</v>
      </c>
      <c r="AL27" s="16">
        <v>0</v>
      </c>
      <c r="AM27" s="22"/>
      <c r="AN27" s="16">
        <v>0</v>
      </c>
      <c r="AO27" s="22">
        <v>1800</v>
      </c>
      <c r="AP27" s="16">
        <v>1800</v>
      </c>
      <c r="AQ27" s="15">
        <f aca="true" t="shared" si="4" ref="AQ27:AR53">AS27+AU27-BA27</f>
        <v>359</v>
      </c>
      <c r="AR27" s="15">
        <f t="shared" si="4"/>
        <v>200</v>
      </c>
      <c r="AS27" s="22">
        <v>2009</v>
      </c>
      <c r="AT27" s="16">
        <v>1850</v>
      </c>
      <c r="AU27" s="22">
        <v>0</v>
      </c>
      <c r="AV27" s="16">
        <v>0</v>
      </c>
      <c r="AW27" s="22">
        <v>1650</v>
      </c>
      <c r="AX27" s="16">
        <v>1650</v>
      </c>
      <c r="AY27" s="22"/>
      <c r="AZ27" s="16">
        <v>0</v>
      </c>
      <c r="BA27" s="19">
        <v>1650</v>
      </c>
      <c r="BB27" s="16">
        <v>1650</v>
      </c>
      <c r="BC27" s="22">
        <v>16657.6</v>
      </c>
      <c r="BD27" s="16">
        <v>16558</v>
      </c>
      <c r="BE27" s="22">
        <v>990</v>
      </c>
      <c r="BF27" s="16">
        <v>950</v>
      </c>
      <c r="BG27" s="22">
        <v>0</v>
      </c>
      <c r="BH27" s="22">
        <v>0</v>
      </c>
      <c r="BI27" s="22">
        <v>0</v>
      </c>
      <c r="BJ27" s="16">
        <v>0</v>
      </c>
      <c r="BK27" s="18">
        <v>-14978.3</v>
      </c>
      <c r="BL27" s="16">
        <v>-14978.25</v>
      </c>
      <c r="BM27" s="22"/>
      <c r="BN27" s="22"/>
    </row>
    <row r="28" spans="1:66" s="20" customFormat="1" ht="18.75" customHeight="1">
      <c r="A28" s="14">
        <v>18</v>
      </c>
      <c r="B28" s="33" t="s">
        <v>69</v>
      </c>
      <c r="C28" s="15">
        <f t="shared" si="0"/>
        <v>26855.2</v>
      </c>
      <c r="D28" s="15">
        <f t="shared" si="0"/>
        <v>22322.9023</v>
      </c>
      <c r="E28" s="15">
        <f t="shared" si="1"/>
        <v>25109.5</v>
      </c>
      <c r="F28" s="15">
        <f t="shared" si="1"/>
        <v>22084.825300000004</v>
      </c>
      <c r="G28" s="15">
        <f t="shared" si="2"/>
        <v>2172.5</v>
      </c>
      <c r="H28" s="15">
        <f t="shared" si="2"/>
        <v>664.8510000000001</v>
      </c>
      <c r="I28" s="22">
        <v>18856</v>
      </c>
      <c r="J28" s="16">
        <v>18102.4</v>
      </c>
      <c r="K28" s="22"/>
      <c r="L28" s="22"/>
      <c r="M28" s="22">
        <v>3926</v>
      </c>
      <c r="N28" s="16">
        <v>3402.6513</v>
      </c>
      <c r="O28" s="17">
        <v>600</v>
      </c>
      <c r="P28" s="16">
        <v>478.2513</v>
      </c>
      <c r="Q28" s="18">
        <v>780</v>
      </c>
      <c r="R28" s="16">
        <v>780</v>
      </c>
      <c r="S28" s="18">
        <v>186</v>
      </c>
      <c r="T28" s="16">
        <v>186</v>
      </c>
      <c r="U28" s="22">
        <v>100</v>
      </c>
      <c r="V28" s="16">
        <v>0</v>
      </c>
      <c r="W28" s="22">
        <v>1550</v>
      </c>
      <c r="X28" s="16">
        <v>1278.4</v>
      </c>
      <c r="Y28" s="22">
        <v>1150</v>
      </c>
      <c r="Z28" s="16">
        <v>1000</v>
      </c>
      <c r="AA28" s="22">
        <v>330</v>
      </c>
      <c r="AB28" s="16">
        <v>300</v>
      </c>
      <c r="AC28" s="22">
        <v>280</v>
      </c>
      <c r="AD28" s="16">
        <v>380</v>
      </c>
      <c r="AE28" s="22">
        <v>0</v>
      </c>
      <c r="AF28" s="22">
        <v>0</v>
      </c>
      <c r="AG28" s="22">
        <v>0</v>
      </c>
      <c r="AH28" s="16">
        <v>0</v>
      </c>
      <c r="AI28" s="22"/>
      <c r="AJ28" s="16">
        <v>0</v>
      </c>
      <c r="AK28" s="22">
        <v>0</v>
      </c>
      <c r="AL28" s="16">
        <v>0</v>
      </c>
      <c r="AM28" s="22"/>
      <c r="AN28" s="16">
        <v>0</v>
      </c>
      <c r="AO28" s="22">
        <v>800</v>
      </c>
      <c r="AP28" s="16">
        <v>150</v>
      </c>
      <c r="AQ28" s="15">
        <f t="shared" si="4"/>
        <v>1100.7</v>
      </c>
      <c r="AR28" s="15">
        <f t="shared" si="4"/>
        <v>3</v>
      </c>
      <c r="AS28" s="22">
        <v>1527.5</v>
      </c>
      <c r="AT28" s="16">
        <v>429.774</v>
      </c>
      <c r="AU28" s="22">
        <v>0</v>
      </c>
      <c r="AV28" s="16">
        <v>0</v>
      </c>
      <c r="AW28" s="22">
        <v>1474.5</v>
      </c>
      <c r="AX28" s="16">
        <v>426.774</v>
      </c>
      <c r="AY28" s="22"/>
      <c r="AZ28" s="16">
        <v>0</v>
      </c>
      <c r="BA28" s="19">
        <v>426.8</v>
      </c>
      <c r="BB28" s="16">
        <v>426.774</v>
      </c>
      <c r="BC28" s="22">
        <v>0</v>
      </c>
      <c r="BD28" s="16">
        <v>0</v>
      </c>
      <c r="BE28" s="22">
        <v>3049</v>
      </c>
      <c r="BF28" s="16">
        <v>4655</v>
      </c>
      <c r="BG28" s="22">
        <v>0</v>
      </c>
      <c r="BH28" s="22">
        <v>0</v>
      </c>
      <c r="BI28" s="22">
        <v>0</v>
      </c>
      <c r="BJ28" s="16">
        <v>0</v>
      </c>
      <c r="BK28" s="18">
        <v>-876.5</v>
      </c>
      <c r="BL28" s="16">
        <v>-3990.149</v>
      </c>
      <c r="BM28" s="22"/>
      <c r="BN28" s="22"/>
    </row>
    <row r="29" spans="1:66" s="20" customFormat="1" ht="18.75" customHeight="1">
      <c r="A29" s="14">
        <v>19</v>
      </c>
      <c r="B29" s="33" t="s">
        <v>70</v>
      </c>
      <c r="C29" s="15">
        <f t="shared" si="0"/>
        <v>39816.8</v>
      </c>
      <c r="D29" s="15">
        <f t="shared" si="0"/>
        <v>31993.020000000004</v>
      </c>
      <c r="E29" s="15">
        <f t="shared" si="1"/>
        <v>34538.4</v>
      </c>
      <c r="F29" s="15">
        <f t="shared" si="1"/>
        <v>27498.940000000002</v>
      </c>
      <c r="G29" s="15">
        <f t="shared" si="2"/>
        <v>5278.4</v>
      </c>
      <c r="H29" s="15">
        <f t="shared" si="2"/>
        <v>4494.08</v>
      </c>
      <c r="I29" s="22">
        <v>20388</v>
      </c>
      <c r="J29" s="16">
        <v>16981.705</v>
      </c>
      <c r="K29" s="22"/>
      <c r="L29" s="22"/>
      <c r="M29" s="22">
        <v>9890.4</v>
      </c>
      <c r="N29" s="16">
        <v>6832.235</v>
      </c>
      <c r="O29" s="17">
        <v>1820.4</v>
      </c>
      <c r="P29" s="16">
        <v>1348.8503</v>
      </c>
      <c r="Q29" s="18">
        <v>1300</v>
      </c>
      <c r="R29" s="16">
        <v>1200</v>
      </c>
      <c r="S29" s="18">
        <v>250</v>
      </c>
      <c r="T29" s="16">
        <v>219.058</v>
      </c>
      <c r="U29" s="22">
        <v>100</v>
      </c>
      <c r="V29" s="16">
        <v>0</v>
      </c>
      <c r="W29" s="22">
        <v>3490</v>
      </c>
      <c r="X29" s="16">
        <v>2056.5567</v>
      </c>
      <c r="Y29" s="22">
        <v>2800</v>
      </c>
      <c r="Z29" s="16">
        <v>1557.7567</v>
      </c>
      <c r="AA29" s="22">
        <v>650</v>
      </c>
      <c r="AB29" s="16">
        <v>529</v>
      </c>
      <c r="AC29" s="22">
        <v>1430</v>
      </c>
      <c r="AD29" s="16">
        <v>931.09</v>
      </c>
      <c r="AE29" s="22">
        <v>0</v>
      </c>
      <c r="AF29" s="22">
        <v>0</v>
      </c>
      <c r="AG29" s="22">
        <v>0</v>
      </c>
      <c r="AH29" s="16">
        <v>0</v>
      </c>
      <c r="AI29" s="22"/>
      <c r="AJ29" s="16">
        <v>0</v>
      </c>
      <c r="AK29" s="22">
        <v>800</v>
      </c>
      <c r="AL29" s="16">
        <v>470</v>
      </c>
      <c r="AM29" s="22">
        <v>800</v>
      </c>
      <c r="AN29" s="16">
        <v>470</v>
      </c>
      <c r="AO29" s="22">
        <v>3200</v>
      </c>
      <c r="AP29" s="16">
        <v>3200</v>
      </c>
      <c r="AQ29" s="15">
        <f t="shared" si="4"/>
        <v>260</v>
      </c>
      <c r="AR29" s="15">
        <f t="shared" si="4"/>
        <v>15</v>
      </c>
      <c r="AS29" s="22">
        <v>260</v>
      </c>
      <c r="AT29" s="16">
        <v>15</v>
      </c>
      <c r="AU29" s="22">
        <v>0</v>
      </c>
      <c r="AV29" s="16">
        <v>0</v>
      </c>
      <c r="AW29" s="22">
        <v>0</v>
      </c>
      <c r="AX29" s="16">
        <v>0</v>
      </c>
      <c r="AY29" s="22"/>
      <c r="AZ29" s="16">
        <v>0</v>
      </c>
      <c r="BA29" s="19"/>
      <c r="BB29" s="16">
        <v>0</v>
      </c>
      <c r="BC29" s="22">
        <v>3000</v>
      </c>
      <c r="BD29" s="16">
        <v>3000</v>
      </c>
      <c r="BE29" s="22">
        <v>748.4</v>
      </c>
      <c r="BF29" s="16">
        <v>0</v>
      </c>
      <c r="BG29" s="22">
        <v>3000</v>
      </c>
      <c r="BH29" s="22">
        <v>2896.88</v>
      </c>
      <c r="BI29" s="22">
        <v>-1252</v>
      </c>
      <c r="BJ29" s="16">
        <v>-1194.9</v>
      </c>
      <c r="BK29" s="18">
        <v>-218</v>
      </c>
      <c r="BL29" s="16">
        <v>-207.9</v>
      </c>
      <c r="BM29" s="22"/>
      <c r="BN29" s="22"/>
    </row>
    <row r="30" spans="1:66" s="20" customFormat="1" ht="18.75" customHeight="1">
      <c r="A30" s="14">
        <v>20</v>
      </c>
      <c r="B30" s="33" t="s">
        <v>71</v>
      </c>
      <c r="C30" s="15">
        <f t="shared" si="0"/>
        <v>15862.4</v>
      </c>
      <c r="D30" s="15">
        <f t="shared" si="0"/>
        <v>13644.29</v>
      </c>
      <c r="E30" s="15">
        <f t="shared" si="1"/>
        <v>13316</v>
      </c>
      <c r="F30" s="15">
        <f t="shared" si="1"/>
        <v>12344.29</v>
      </c>
      <c r="G30" s="15">
        <f t="shared" si="2"/>
        <v>2546.4</v>
      </c>
      <c r="H30" s="15">
        <f t="shared" si="2"/>
        <v>1300</v>
      </c>
      <c r="I30" s="22">
        <v>10413</v>
      </c>
      <c r="J30" s="16">
        <v>10348.5</v>
      </c>
      <c r="K30" s="22"/>
      <c r="L30" s="22"/>
      <c r="M30" s="22">
        <v>2903</v>
      </c>
      <c r="N30" s="16">
        <v>1995.79</v>
      </c>
      <c r="O30" s="17"/>
      <c r="P30" s="16">
        <v>0</v>
      </c>
      <c r="Q30" s="18">
        <v>410</v>
      </c>
      <c r="R30" s="16">
        <v>360</v>
      </c>
      <c r="S30" s="18">
        <v>70</v>
      </c>
      <c r="T30" s="16">
        <v>55</v>
      </c>
      <c r="U30" s="22">
        <v>0</v>
      </c>
      <c r="V30" s="16">
        <v>0</v>
      </c>
      <c r="W30" s="22">
        <v>650</v>
      </c>
      <c r="X30" s="16">
        <v>390</v>
      </c>
      <c r="Y30" s="22">
        <v>450</v>
      </c>
      <c r="Z30" s="16">
        <v>360</v>
      </c>
      <c r="AA30" s="22">
        <v>0</v>
      </c>
      <c r="AB30" s="16">
        <v>0</v>
      </c>
      <c r="AC30" s="22">
        <v>1173</v>
      </c>
      <c r="AD30" s="16">
        <v>590.79</v>
      </c>
      <c r="AE30" s="22">
        <v>0</v>
      </c>
      <c r="AF30" s="22">
        <v>0</v>
      </c>
      <c r="AG30" s="22">
        <v>0</v>
      </c>
      <c r="AH30" s="16">
        <v>0</v>
      </c>
      <c r="AI30" s="22"/>
      <c r="AJ30" s="16">
        <v>0</v>
      </c>
      <c r="AK30" s="22">
        <v>0</v>
      </c>
      <c r="AL30" s="16">
        <v>0</v>
      </c>
      <c r="AM30" s="22"/>
      <c r="AN30" s="16">
        <v>0</v>
      </c>
      <c r="AO30" s="22">
        <v>0</v>
      </c>
      <c r="AP30" s="16">
        <v>0</v>
      </c>
      <c r="AQ30" s="15">
        <f t="shared" si="4"/>
        <v>0</v>
      </c>
      <c r="AR30" s="15">
        <f t="shared" si="4"/>
        <v>0</v>
      </c>
      <c r="AS30" s="22">
        <v>0</v>
      </c>
      <c r="AT30" s="16">
        <v>0</v>
      </c>
      <c r="AU30" s="22">
        <v>0</v>
      </c>
      <c r="AV30" s="16">
        <v>0</v>
      </c>
      <c r="AW30" s="22"/>
      <c r="AX30" s="16">
        <v>0</v>
      </c>
      <c r="AY30" s="22"/>
      <c r="AZ30" s="16">
        <v>0</v>
      </c>
      <c r="BA30" s="19"/>
      <c r="BB30" s="16">
        <v>0</v>
      </c>
      <c r="BC30" s="22">
        <v>2000</v>
      </c>
      <c r="BD30" s="16">
        <v>1300</v>
      </c>
      <c r="BE30" s="22">
        <v>546.4</v>
      </c>
      <c r="BF30" s="16">
        <v>0</v>
      </c>
      <c r="BG30" s="22">
        <v>0</v>
      </c>
      <c r="BH30" s="22">
        <v>0</v>
      </c>
      <c r="BI30" s="22">
        <v>0</v>
      </c>
      <c r="BJ30" s="16">
        <v>0</v>
      </c>
      <c r="BK30" s="18"/>
      <c r="BL30" s="16">
        <v>0</v>
      </c>
      <c r="BM30" s="22"/>
      <c r="BN30" s="22"/>
    </row>
    <row r="31" spans="1:66" s="20" customFormat="1" ht="18.75" customHeight="1">
      <c r="A31" s="14">
        <v>21</v>
      </c>
      <c r="B31" s="33" t="s">
        <v>72</v>
      </c>
      <c r="C31" s="15">
        <f t="shared" si="0"/>
        <v>52660</v>
      </c>
      <c r="D31" s="15">
        <f t="shared" si="0"/>
        <v>30388.2742</v>
      </c>
      <c r="E31" s="15">
        <f t="shared" si="1"/>
        <v>30491</v>
      </c>
      <c r="F31" s="15">
        <f t="shared" si="1"/>
        <v>24562.9623</v>
      </c>
      <c r="G31" s="15">
        <f t="shared" si="2"/>
        <v>22169</v>
      </c>
      <c r="H31" s="15">
        <f t="shared" si="2"/>
        <v>5825.3119</v>
      </c>
      <c r="I31" s="22">
        <v>16349</v>
      </c>
      <c r="J31" s="16">
        <v>14388.534</v>
      </c>
      <c r="K31" s="22"/>
      <c r="L31" s="22"/>
      <c r="M31" s="22">
        <v>8986.6</v>
      </c>
      <c r="N31" s="16">
        <v>5637.0163</v>
      </c>
      <c r="O31" s="17">
        <v>1400</v>
      </c>
      <c r="P31" s="16">
        <v>998.8763</v>
      </c>
      <c r="Q31" s="18">
        <v>960</v>
      </c>
      <c r="R31" s="16">
        <v>960</v>
      </c>
      <c r="S31" s="18">
        <v>190</v>
      </c>
      <c r="T31" s="16">
        <v>186</v>
      </c>
      <c r="U31" s="22">
        <v>50</v>
      </c>
      <c r="V31" s="16">
        <v>7</v>
      </c>
      <c r="W31" s="22">
        <v>2400</v>
      </c>
      <c r="X31" s="16">
        <v>1594.7</v>
      </c>
      <c r="Y31" s="22">
        <v>1570</v>
      </c>
      <c r="Z31" s="16">
        <v>1325.9</v>
      </c>
      <c r="AA31" s="22">
        <v>1300</v>
      </c>
      <c r="AB31" s="16">
        <v>675.5</v>
      </c>
      <c r="AC31" s="22">
        <v>2226.6</v>
      </c>
      <c r="AD31" s="16">
        <v>992.69</v>
      </c>
      <c r="AE31" s="22">
        <v>0</v>
      </c>
      <c r="AF31" s="22">
        <v>0</v>
      </c>
      <c r="AG31" s="22">
        <v>0</v>
      </c>
      <c r="AH31" s="16">
        <v>0</v>
      </c>
      <c r="AI31" s="22"/>
      <c r="AJ31" s="16">
        <v>0</v>
      </c>
      <c r="AK31" s="22">
        <v>3105.4</v>
      </c>
      <c r="AL31" s="16">
        <v>2923.954</v>
      </c>
      <c r="AM31" s="22">
        <v>3105.4</v>
      </c>
      <c r="AN31" s="16">
        <v>2923.954</v>
      </c>
      <c r="AO31" s="22">
        <v>1600</v>
      </c>
      <c r="AP31" s="16">
        <v>1585</v>
      </c>
      <c r="AQ31" s="15">
        <f t="shared" si="4"/>
        <v>2958.1</v>
      </c>
      <c r="AR31" s="15">
        <f t="shared" si="4"/>
        <v>28.458</v>
      </c>
      <c r="AS31" s="22">
        <v>450</v>
      </c>
      <c r="AT31" s="16">
        <v>28.458</v>
      </c>
      <c r="AU31" s="22">
        <v>2508.1</v>
      </c>
      <c r="AV31" s="16">
        <v>0</v>
      </c>
      <c r="AW31" s="22">
        <v>0</v>
      </c>
      <c r="AX31" s="16">
        <v>0</v>
      </c>
      <c r="AY31" s="22">
        <v>2508.1</v>
      </c>
      <c r="AZ31" s="16">
        <v>0</v>
      </c>
      <c r="BA31" s="19"/>
      <c r="BB31" s="16">
        <v>0</v>
      </c>
      <c r="BC31" s="22">
        <v>11445.9</v>
      </c>
      <c r="BD31" s="16">
        <v>3892.7619</v>
      </c>
      <c r="BE31" s="22">
        <v>8215</v>
      </c>
      <c r="BF31" s="16">
        <v>1994.65</v>
      </c>
      <c r="BG31" s="22">
        <v>0</v>
      </c>
      <c r="BH31" s="22">
        <v>0</v>
      </c>
      <c r="BI31" s="22">
        <v>0</v>
      </c>
      <c r="BJ31" s="16">
        <v>0</v>
      </c>
      <c r="BK31" s="18"/>
      <c r="BL31" s="16">
        <v>-62.1</v>
      </c>
      <c r="BM31" s="22"/>
      <c r="BN31" s="22"/>
    </row>
    <row r="32" spans="1:66" s="20" customFormat="1" ht="18.75" customHeight="1">
      <c r="A32" s="14">
        <v>22</v>
      </c>
      <c r="B32" s="33" t="s">
        <v>73</v>
      </c>
      <c r="C32" s="15">
        <f t="shared" si="0"/>
        <v>107067</v>
      </c>
      <c r="D32" s="15">
        <f t="shared" si="0"/>
        <v>98897.3033</v>
      </c>
      <c r="E32" s="15">
        <f t="shared" si="1"/>
        <v>69557.4</v>
      </c>
      <c r="F32" s="15">
        <f t="shared" si="1"/>
        <v>64800.3925</v>
      </c>
      <c r="G32" s="15">
        <f t="shared" si="2"/>
        <v>37509.6</v>
      </c>
      <c r="H32" s="15">
        <f t="shared" si="2"/>
        <v>34096.9108</v>
      </c>
      <c r="I32" s="22">
        <v>28950</v>
      </c>
      <c r="J32" s="16">
        <v>27951.476</v>
      </c>
      <c r="K32" s="22"/>
      <c r="L32" s="22"/>
      <c r="M32" s="22">
        <v>13127.4</v>
      </c>
      <c r="N32" s="16">
        <v>9802.4635</v>
      </c>
      <c r="O32" s="17">
        <v>2150</v>
      </c>
      <c r="P32" s="16">
        <v>1292.4898</v>
      </c>
      <c r="Q32" s="18">
        <v>1650</v>
      </c>
      <c r="R32" s="16">
        <v>1595.19</v>
      </c>
      <c r="S32" s="18">
        <v>200</v>
      </c>
      <c r="T32" s="16">
        <v>171</v>
      </c>
      <c r="U32" s="22">
        <v>57.4</v>
      </c>
      <c r="V32" s="16">
        <v>0</v>
      </c>
      <c r="W32" s="22">
        <v>4840</v>
      </c>
      <c r="X32" s="16">
        <v>3032.644</v>
      </c>
      <c r="Y32" s="22">
        <v>2690</v>
      </c>
      <c r="Z32" s="16">
        <v>2158.944</v>
      </c>
      <c r="AA32" s="22">
        <v>750</v>
      </c>
      <c r="AB32" s="16">
        <v>650</v>
      </c>
      <c r="AC32" s="22">
        <v>3080</v>
      </c>
      <c r="AD32" s="16">
        <v>2826.6397</v>
      </c>
      <c r="AE32" s="22">
        <v>0</v>
      </c>
      <c r="AF32" s="22">
        <v>0</v>
      </c>
      <c r="AG32" s="22">
        <v>11100</v>
      </c>
      <c r="AH32" s="16">
        <v>10867.453</v>
      </c>
      <c r="AI32" s="22">
        <v>11100</v>
      </c>
      <c r="AJ32" s="16">
        <v>10867.453</v>
      </c>
      <c r="AK32" s="22">
        <v>14180</v>
      </c>
      <c r="AL32" s="16">
        <v>14180</v>
      </c>
      <c r="AM32" s="22"/>
      <c r="AN32" s="16">
        <v>0</v>
      </c>
      <c r="AO32" s="22">
        <v>2000</v>
      </c>
      <c r="AP32" s="16">
        <v>1970</v>
      </c>
      <c r="AQ32" s="15">
        <f t="shared" si="4"/>
        <v>1009.6</v>
      </c>
      <c r="AR32" s="15">
        <f t="shared" si="4"/>
        <v>29</v>
      </c>
      <c r="AS32" s="22">
        <v>200</v>
      </c>
      <c r="AT32" s="16">
        <v>29</v>
      </c>
      <c r="AU32" s="22">
        <v>809.6</v>
      </c>
      <c r="AV32" s="16">
        <v>0</v>
      </c>
      <c r="AW32" s="22">
        <v>0</v>
      </c>
      <c r="AX32" s="16">
        <v>0</v>
      </c>
      <c r="AY32" s="22">
        <v>809.6</v>
      </c>
      <c r="AZ32" s="16">
        <v>0</v>
      </c>
      <c r="BA32" s="19"/>
      <c r="BB32" s="16">
        <v>0</v>
      </c>
      <c r="BC32" s="22">
        <v>32000</v>
      </c>
      <c r="BD32" s="16">
        <v>31823.9108</v>
      </c>
      <c r="BE32" s="22">
        <v>4700</v>
      </c>
      <c r="BF32" s="16">
        <v>2430</v>
      </c>
      <c r="BG32" s="22">
        <v>0</v>
      </c>
      <c r="BH32" s="22">
        <v>0</v>
      </c>
      <c r="BI32" s="22">
        <v>0</v>
      </c>
      <c r="BJ32" s="16">
        <v>0</v>
      </c>
      <c r="BK32" s="18"/>
      <c r="BL32" s="16">
        <v>-157</v>
      </c>
      <c r="BM32" s="22"/>
      <c r="BN32" s="22"/>
    </row>
    <row r="33" spans="1:66" s="20" customFormat="1" ht="18.75" customHeight="1">
      <c r="A33" s="14">
        <v>23</v>
      </c>
      <c r="B33" s="33" t="s">
        <v>74</v>
      </c>
      <c r="C33" s="15">
        <f t="shared" si="0"/>
        <v>45292.6</v>
      </c>
      <c r="D33" s="15">
        <f t="shared" si="0"/>
        <v>40209.1598</v>
      </c>
      <c r="E33" s="15">
        <f t="shared" si="1"/>
        <v>45292.6</v>
      </c>
      <c r="F33" s="15">
        <f t="shared" si="1"/>
        <v>40244.3088</v>
      </c>
      <c r="G33" s="15">
        <f t="shared" si="2"/>
        <v>0</v>
      </c>
      <c r="H33" s="15">
        <f t="shared" si="2"/>
        <v>-35.149</v>
      </c>
      <c r="I33" s="22">
        <v>32758</v>
      </c>
      <c r="J33" s="16">
        <v>31815.306</v>
      </c>
      <c r="K33" s="22"/>
      <c r="L33" s="22"/>
      <c r="M33" s="17">
        <v>9700</v>
      </c>
      <c r="N33" s="16">
        <v>7044.0028</v>
      </c>
      <c r="O33" s="17">
        <v>1200</v>
      </c>
      <c r="P33" s="16">
        <v>768.3658</v>
      </c>
      <c r="Q33" s="18">
        <v>1196</v>
      </c>
      <c r="R33" s="16">
        <v>1196</v>
      </c>
      <c r="S33" s="18">
        <v>400</v>
      </c>
      <c r="T33" s="16">
        <v>315.107</v>
      </c>
      <c r="U33" s="22">
        <v>0</v>
      </c>
      <c r="V33" s="16">
        <v>0</v>
      </c>
      <c r="W33" s="22">
        <v>2406</v>
      </c>
      <c r="X33" s="16">
        <v>920.63</v>
      </c>
      <c r="Y33" s="22">
        <v>1406</v>
      </c>
      <c r="Z33" s="16">
        <v>755.93</v>
      </c>
      <c r="AA33" s="22">
        <v>900</v>
      </c>
      <c r="AB33" s="16">
        <v>856.05</v>
      </c>
      <c r="AC33" s="22">
        <v>1700</v>
      </c>
      <c r="AD33" s="16">
        <v>1307.85</v>
      </c>
      <c r="AE33" s="22">
        <v>0</v>
      </c>
      <c r="AF33" s="22">
        <v>0</v>
      </c>
      <c r="AG33" s="22">
        <v>0</v>
      </c>
      <c r="AH33" s="16">
        <v>0</v>
      </c>
      <c r="AI33" s="22"/>
      <c r="AJ33" s="16">
        <v>0</v>
      </c>
      <c r="AK33" s="22">
        <v>0</v>
      </c>
      <c r="AL33" s="16">
        <v>0</v>
      </c>
      <c r="AM33" s="22"/>
      <c r="AN33" s="16">
        <v>0</v>
      </c>
      <c r="AO33" s="22">
        <v>1500</v>
      </c>
      <c r="AP33" s="16">
        <v>1385</v>
      </c>
      <c r="AQ33" s="15">
        <f t="shared" si="4"/>
        <v>1334.6</v>
      </c>
      <c r="AR33" s="15">
        <f t="shared" si="4"/>
        <v>0</v>
      </c>
      <c r="AS33" s="22">
        <v>1334.6</v>
      </c>
      <c r="AT33" s="16">
        <v>0</v>
      </c>
      <c r="AU33" s="22">
        <v>0</v>
      </c>
      <c r="AV33" s="16">
        <v>0</v>
      </c>
      <c r="AW33" s="22">
        <v>1134.6</v>
      </c>
      <c r="AX33" s="16">
        <v>0</v>
      </c>
      <c r="AY33" s="22"/>
      <c r="AZ33" s="16">
        <v>0</v>
      </c>
      <c r="BA33" s="19"/>
      <c r="BB33" s="16">
        <v>0</v>
      </c>
      <c r="BC33" s="22">
        <v>0</v>
      </c>
      <c r="BD33" s="16">
        <v>0</v>
      </c>
      <c r="BE33" s="22">
        <v>0</v>
      </c>
      <c r="BF33" s="16">
        <v>0</v>
      </c>
      <c r="BG33" s="22">
        <v>0</v>
      </c>
      <c r="BH33" s="22">
        <v>0</v>
      </c>
      <c r="BI33" s="22">
        <v>0</v>
      </c>
      <c r="BJ33" s="16">
        <v>0</v>
      </c>
      <c r="BK33" s="18"/>
      <c r="BL33" s="16">
        <v>-35.149</v>
      </c>
      <c r="BM33" s="22"/>
      <c r="BN33" s="22"/>
    </row>
    <row r="34" spans="1:66" s="20" customFormat="1" ht="18.75" customHeight="1">
      <c r="A34" s="14">
        <v>24</v>
      </c>
      <c r="B34" s="33" t="s">
        <v>75</v>
      </c>
      <c r="C34" s="15">
        <f t="shared" si="0"/>
        <v>78105.9</v>
      </c>
      <c r="D34" s="15">
        <f t="shared" si="0"/>
        <v>63282.0625</v>
      </c>
      <c r="E34" s="15">
        <f t="shared" si="1"/>
        <v>37025.4</v>
      </c>
      <c r="F34" s="15">
        <f t="shared" si="1"/>
        <v>33517.6695</v>
      </c>
      <c r="G34" s="15">
        <f t="shared" si="2"/>
        <v>41080.5</v>
      </c>
      <c r="H34" s="15">
        <f t="shared" si="2"/>
        <v>29764.393</v>
      </c>
      <c r="I34" s="22">
        <v>19084</v>
      </c>
      <c r="J34" s="16">
        <v>18456.127</v>
      </c>
      <c r="K34" s="22"/>
      <c r="L34" s="22"/>
      <c r="M34" s="22">
        <v>11390</v>
      </c>
      <c r="N34" s="16">
        <v>9735.0075</v>
      </c>
      <c r="O34" s="17">
        <v>1110</v>
      </c>
      <c r="P34" s="16">
        <v>1079.0995</v>
      </c>
      <c r="Q34" s="18">
        <v>1700</v>
      </c>
      <c r="R34" s="16">
        <v>1699</v>
      </c>
      <c r="S34" s="18">
        <v>300</v>
      </c>
      <c r="T34" s="16">
        <v>253.548</v>
      </c>
      <c r="U34" s="22">
        <v>0</v>
      </c>
      <c r="V34" s="16">
        <v>0</v>
      </c>
      <c r="W34" s="22">
        <v>2130</v>
      </c>
      <c r="X34" s="16">
        <v>1711.2</v>
      </c>
      <c r="Y34" s="22">
        <v>1800</v>
      </c>
      <c r="Z34" s="16">
        <v>1422</v>
      </c>
      <c r="AA34" s="22">
        <v>850</v>
      </c>
      <c r="AB34" s="16">
        <v>1000</v>
      </c>
      <c r="AC34" s="22">
        <v>2990</v>
      </c>
      <c r="AD34" s="16">
        <v>2385.66</v>
      </c>
      <c r="AE34" s="22">
        <v>0</v>
      </c>
      <c r="AF34" s="22">
        <v>0</v>
      </c>
      <c r="AG34" s="22">
        <v>0</v>
      </c>
      <c r="AH34" s="16">
        <v>0</v>
      </c>
      <c r="AI34" s="22"/>
      <c r="AJ34" s="16">
        <v>0</v>
      </c>
      <c r="AK34" s="22">
        <v>2830</v>
      </c>
      <c r="AL34" s="16">
        <v>2826.535</v>
      </c>
      <c r="AM34" s="22"/>
      <c r="AN34" s="16">
        <v>0</v>
      </c>
      <c r="AO34" s="22">
        <v>2500</v>
      </c>
      <c r="AP34" s="16">
        <v>2500</v>
      </c>
      <c r="AQ34" s="15">
        <f t="shared" si="4"/>
        <v>1221.4</v>
      </c>
      <c r="AR34" s="15">
        <f t="shared" si="4"/>
        <v>0</v>
      </c>
      <c r="AS34" s="22">
        <v>1221.4</v>
      </c>
      <c r="AT34" s="16">
        <v>0</v>
      </c>
      <c r="AU34" s="22">
        <v>0</v>
      </c>
      <c r="AV34" s="16">
        <v>0</v>
      </c>
      <c r="AW34" s="22">
        <v>0</v>
      </c>
      <c r="AX34" s="16">
        <v>0</v>
      </c>
      <c r="AY34" s="22"/>
      <c r="AZ34" s="16">
        <v>0</v>
      </c>
      <c r="BA34" s="19"/>
      <c r="BB34" s="16">
        <v>0</v>
      </c>
      <c r="BC34" s="22">
        <v>42263.7</v>
      </c>
      <c r="BD34" s="16">
        <v>31709.61</v>
      </c>
      <c r="BE34" s="22">
        <v>2262</v>
      </c>
      <c r="BF34" s="16">
        <v>1499.983</v>
      </c>
      <c r="BG34" s="22">
        <v>0</v>
      </c>
      <c r="BH34" s="22">
        <v>0</v>
      </c>
      <c r="BI34" s="22">
        <v>0</v>
      </c>
      <c r="BJ34" s="16">
        <v>0</v>
      </c>
      <c r="BK34" s="18">
        <v>-3445.2</v>
      </c>
      <c r="BL34" s="16">
        <v>-3445.2</v>
      </c>
      <c r="BM34" s="22"/>
      <c r="BN34" s="22"/>
    </row>
    <row r="35" spans="1:66" s="20" customFormat="1" ht="18.75" customHeight="1">
      <c r="A35" s="14">
        <v>25</v>
      </c>
      <c r="B35" s="33" t="s">
        <v>76</v>
      </c>
      <c r="C35" s="15">
        <f t="shared" si="0"/>
        <v>32782.899999999994</v>
      </c>
      <c r="D35" s="15">
        <f t="shared" si="0"/>
        <v>26400.8117</v>
      </c>
      <c r="E35" s="15">
        <f t="shared" si="1"/>
        <v>30791.499999999996</v>
      </c>
      <c r="F35" s="15">
        <f t="shared" si="1"/>
        <v>25206.3547</v>
      </c>
      <c r="G35" s="15">
        <f t="shared" si="2"/>
        <v>2571.399999999998</v>
      </c>
      <c r="H35" s="15">
        <f t="shared" si="2"/>
        <v>1194.4569999999985</v>
      </c>
      <c r="I35" s="22">
        <v>19907.3</v>
      </c>
      <c r="J35" s="16">
        <v>18291.766</v>
      </c>
      <c r="K35" s="22"/>
      <c r="L35" s="22"/>
      <c r="M35" s="22">
        <v>7855.9</v>
      </c>
      <c r="N35" s="16">
        <v>4489.7907</v>
      </c>
      <c r="O35" s="17">
        <v>1200</v>
      </c>
      <c r="P35" s="16">
        <v>783.0407</v>
      </c>
      <c r="Q35" s="18">
        <v>1076</v>
      </c>
      <c r="R35" s="16">
        <v>996</v>
      </c>
      <c r="S35" s="18">
        <v>230</v>
      </c>
      <c r="T35" s="16">
        <v>210</v>
      </c>
      <c r="U35" s="22">
        <v>0</v>
      </c>
      <c r="V35" s="16">
        <v>0</v>
      </c>
      <c r="W35" s="22">
        <v>2353.9</v>
      </c>
      <c r="X35" s="16">
        <v>731.2</v>
      </c>
      <c r="Y35" s="22">
        <v>1845.1</v>
      </c>
      <c r="Z35" s="16">
        <v>450</v>
      </c>
      <c r="AA35" s="22">
        <v>400</v>
      </c>
      <c r="AB35" s="16">
        <v>0</v>
      </c>
      <c r="AC35" s="22">
        <v>1100</v>
      </c>
      <c r="AD35" s="16">
        <v>553.55</v>
      </c>
      <c r="AE35" s="22">
        <v>0</v>
      </c>
      <c r="AF35" s="22">
        <v>0</v>
      </c>
      <c r="AG35" s="22">
        <v>0</v>
      </c>
      <c r="AH35" s="16">
        <v>0</v>
      </c>
      <c r="AI35" s="22"/>
      <c r="AJ35" s="16">
        <v>0</v>
      </c>
      <c r="AK35" s="22">
        <v>1018.8</v>
      </c>
      <c r="AL35" s="16">
        <v>1018.798</v>
      </c>
      <c r="AM35" s="22">
        <v>1018.8</v>
      </c>
      <c r="AN35" s="16">
        <v>1018.798</v>
      </c>
      <c r="AO35" s="22">
        <v>1400</v>
      </c>
      <c r="AP35" s="16">
        <v>1400</v>
      </c>
      <c r="AQ35" s="15">
        <f t="shared" si="4"/>
        <v>29.5</v>
      </c>
      <c r="AR35" s="15">
        <f t="shared" si="4"/>
        <v>6</v>
      </c>
      <c r="AS35" s="22">
        <v>609.5</v>
      </c>
      <c r="AT35" s="16">
        <v>6</v>
      </c>
      <c r="AU35" s="22">
        <v>0</v>
      </c>
      <c r="AV35" s="16">
        <v>0</v>
      </c>
      <c r="AW35" s="22">
        <v>580</v>
      </c>
      <c r="AX35" s="16">
        <v>0</v>
      </c>
      <c r="AY35" s="22"/>
      <c r="AZ35" s="16">
        <v>0</v>
      </c>
      <c r="BA35" s="19">
        <v>580</v>
      </c>
      <c r="BB35" s="16">
        <v>0</v>
      </c>
      <c r="BC35" s="22">
        <v>19323.8</v>
      </c>
      <c r="BD35" s="16">
        <v>19296.117</v>
      </c>
      <c r="BE35" s="22">
        <v>1859</v>
      </c>
      <c r="BF35" s="16">
        <v>1859</v>
      </c>
      <c r="BG35" s="22">
        <v>0</v>
      </c>
      <c r="BH35" s="22">
        <v>0</v>
      </c>
      <c r="BI35" s="22">
        <v>0</v>
      </c>
      <c r="BJ35" s="16">
        <v>0</v>
      </c>
      <c r="BK35" s="18">
        <v>-18611.4</v>
      </c>
      <c r="BL35" s="16">
        <v>-19960.66</v>
      </c>
      <c r="BM35" s="22"/>
      <c r="BN35" s="22"/>
    </row>
    <row r="36" spans="1:66" s="20" customFormat="1" ht="18.75" customHeight="1">
      <c r="A36" s="14">
        <v>26</v>
      </c>
      <c r="B36" s="33" t="s">
        <v>77</v>
      </c>
      <c r="C36" s="15">
        <f t="shared" si="0"/>
        <v>112438.5</v>
      </c>
      <c r="D36" s="15">
        <f t="shared" si="0"/>
        <v>60736.323800000006</v>
      </c>
      <c r="E36" s="15">
        <f t="shared" si="1"/>
        <v>74800</v>
      </c>
      <c r="F36" s="15">
        <f t="shared" si="1"/>
        <v>50364.728800000004</v>
      </c>
      <c r="G36" s="15">
        <f t="shared" si="2"/>
        <v>37638.5</v>
      </c>
      <c r="H36" s="15">
        <f t="shared" si="2"/>
        <v>10371.595</v>
      </c>
      <c r="I36" s="22">
        <v>33496</v>
      </c>
      <c r="J36" s="16">
        <v>28198.778</v>
      </c>
      <c r="K36" s="22"/>
      <c r="L36" s="22"/>
      <c r="M36" s="22">
        <v>30810</v>
      </c>
      <c r="N36" s="16">
        <v>14641.1848</v>
      </c>
      <c r="O36" s="17">
        <v>1995</v>
      </c>
      <c r="P36" s="16">
        <v>944.4371</v>
      </c>
      <c r="Q36" s="18">
        <v>4200</v>
      </c>
      <c r="R36" s="16">
        <v>3000</v>
      </c>
      <c r="S36" s="18">
        <v>300</v>
      </c>
      <c r="T36" s="16">
        <v>171</v>
      </c>
      <c r="U36" s="22">
        <v>0</v>
      </c>
      <c r="V36" s="16">
        <v>0</v>
      </c>
      <c r="W36" s="22">
        <v>10115</v>
      </c>
      <c r="X36" s="16">
        <v>5715.396</v>
      </c>
      <c r="Y36" s="22">
        <v>7615</v>
      </c>
      <c r="Z36" s="16">
        <v>5004.596</v>
      </c>
      <c r="AA36" s="22">
        <v>6845</v>
      </c>
      <c r="AB36" s="16">
        <v>1038.8</v>
      </c>
      <c r="AC36" s="22">
        <v>4160</v>
      </c>
      <c r="AD36" s="16">
        <v>1878.5517</v>
      </c>
      <c r="AE36" s="22">
        <v>0</v>
      </c>
      <c r="AF36" s="22">
        <v>0</v>
      </c>
      <c r="AG36" s="22">
        <v>0</v>
      </c>
      <c r="AH36" s="16">
        <v>0</v>
      </c>
      <c r="AI36" s="22"/>
      <c r="AJ36" s="16">
        <v>0</v>
      </c>
      <c r="AK36" s="22">
        <v>2498</v>
      </c>
      <c r="AL36" s="16">
        <v>500</v>
      </c>
      <c r="AM36" s="22">
        <v>500</v>
      </c>
      <c r="AN36" s="16">
        <v>500</v>
      </c>
      <c r="AO36" s="22">
        <v>7000</v>
      </c>
      <c r="AP36" s="16">
        <v>7000</v>
      </c>
      <c r="AQ36" s="15">
        <f t="shared" si="4"/>
        <v>996</v>
      </c>
      <c r="AR36" s="15">
        <f t="shared" si="4"/>
        <v>24.766</v>
      </c>
      <c r="AS36" s="22">
        <v>996</v>
      </c>
      <c r="AT36" s="16">
        <v>24.766</v>
      </c>
      <c r="AU36" s="22">
        <v>0</v>
      </c>
      <c r="AV36" s="16">
        <v>0</v>
      </c>
      <c r="AW36" s="22">
        <v>0</v>
      </c>
      <c r="AX36" s="16">
        <v>0</v>
      </c>
      <c r="AY36" s="22"/>
      <c r="AZ36" s="16">
        <v>0</v>
      </c>
      <c r="BA36" s="19"/>
      <c r="BB36" s="16">
        <v>0</v>
      </c>
      <c r="BC36" s="22">
        <v>35119</v>
      </c>
      <c r="BD36" s="16">
        <v>10394.095</v>
      </c>
      <c r="BE36" s="22">
        <v>2519.5</v>
      </c>
      <c r="BF36" s="16">
        <v>0</v>
      </c>
      <c r="BG36" s="22">
        <v>0</v>
      </c>
      <c r="BH36" s="22">
        <v>0</v>
      </c>
      <c r="BI36" s="22">
        <v>0</v>
      </c>
      <c r="BJ36" s="16">
        <v>0</v>
      </c>
      <c r="BK36" s="18"/>
      <c r="BL36" s="16">
        <v>-22.5</v>
      </c>
      <c r="BM36" s="22"/>
      <c r="BN36" s="22"/>
    </row>
    <row r="37" spans="1:66" s="20" customFormat="1" ht="18.75" customHeight="1">
      <c r="A37" s="14">
        <v>27</v>
      </c>
      <c r="B37" s="33" t="s">
        <v>78</v>
      </c>
      <c r="C37" s="15">
        <f t="shared" si="0"/>
        <v>35735.1</v>
      </c>
      <c r="D37" s="15">
        <f t="shared" si="0"/>
        <v>32250.028599999998</v>
      </c>
      <c r="E37" s="15">
        <f t="shared" si="1"/>
        <v>33745.7</v>
      </c>
      <c r="F37" s="15">
        <f t="shared" si="1"/>
        <v>30668.028599999998</v>
      </c>
      <c r="G37" s="15">
        <f t="shared" si="2"/>
        <v>1989.4</v>
      </c>
      <c r="H37" s="15">
        <f t="shared" si="2"/>
        <v>1582</v>
      </c>
      <c r="I37" s="22">
        <v>19359.9</v>
      </c>
      <c r="J37" s="16">
        <v>18032.103</v>
      </c>
      <c r="K37" s="22"/>
      <c r="L37" s="22"/>
      <c r="M37" s="22">
        <v>10419.8</v>
      </c>
      <c r="N37" s="16">
        <v>9705.9256</v>
      </c>
      <c r="O37" s="17">
        <v>2730</v>
      </c>
      <c r="P37" s="16">
        <v>2214.4656</v>
      </c>
      <c r="Q37" s="18">
        <v>1320</v>
      </c>
      <c r="R37" s="16">
        <v>1320</v>
      </c>
      <c r="S37" s="18">
        <v>180</v>
      </c>
      <c r="T37" s="16">
        <v>174</v>
      </c>
      <c r="U37" s="22">
        <v>0</v>
      </c>
      <c r="V37" s="16">
        <v>0</v>
      </c>
      <c r="W37" s="22">
        <v>880</v>
      </c>
      <c r="X37" s="16">
        <v>1247.2</v>
      </c>
      <c r="Y37" s="22">
        <v>314</v>
      </c>
      <c r="Z37" s="16">
        <v>684</v>
      </c>
      <c r="AA37" s="22">
        <v>940</v>
      </c>
      <c r="AB37" s="16">
        <v>640</v>
      </c>
      <c r="AC37" s="22">
        <v>3257.8</v>
      </c>
      <c r="AD37" s="16">
        <v>2998.96</v>
      </c>
      <c r="AE37" s="22">
        <v>0</v>
      </c>
      <c r="AF37" s="22">
        <v>0</v>
      </c>
      <c r="AG37" s="22">
        <v>0</v>
      </c>
      <c r="AH37" s="16">
        <v>0</v>
      </c>
      <c r="AI37" s="22"/>
      <c r="AJ37" s="16">
        <v>0</v>
      </c>
      <c r="AK37" s="22">
        <v>0</v>
      </c>
      <c r="AL37" s="16">
        <v>0</v>
      </c>
      <c r="AM37" s="22"/>
      <c r="AN37" s="16">
        <v>0</v>
      </c>
      <c r="AO37" s="22">
        <v>3966</v>
      </c>
      <c r="AP37" s="16">
        <v>2930</v>
      </c>
      <c r="AQ37" s="15">
        <f t="shared" si="4"/>
        <v>0</v>
      </c>
      <c r="AR37" s="15">
        <f t="shared" si="4"/>
        <v>0</v>
      </c>
      <c r="AS37" s="22">
        <v>0</v>
      </c>
      <c r="AT37" s="16">
        <v>0</v>
      </c>
      <c r="AU37" s="22">
        <v>0</v>
      </c>
      <c r="AV37" s="16">
        <v>0</v>
      </c>
      <c r="AW37" s="22"/>
      <c r="AX37" s="16">
        <v>0</v>
      </c>
      <c r="AY37" s="22"/>
      <c r="AZ37" s="16">
        <v>0</v>
      </c>
      <c r="BA37" s="19"/>
      <c r="BB37" s="16">
        <v>0</v>
      </c>
      <c r="BC37" s="22">
        <v>0</v>
      </c>
      <c r="BD37" s="16">
        <v>0</v>
      </c>
      <c r="BE37" s="22">
        <v>1989.4</v>
      </c>
      <c r="BF37" s="16">
        <v>1582</v>
      </c>
      <c r="BG37" s="22">
        <v>0</v>
      </c>
      <c r="BH37" s="22">
        <v>0</v>
      </c>
      <c r="BI37" s="22">
        <v>0</v>
      </c>
      <c r="BJ37" s="16">
        <v>0</v>
      </c>
      <c r="BK37" s="18"/>
      <c r="BL37" s="16">
        <v>0</v>
      </c>
      <c r="BM37" s="22"/>
      <c r="BN37" s="22"/>
    </row>
    <row r="38" spans="1:66" s="20" customFormat="1" ht="18.75" customHeight="1">
      <c r="A38" s="14">
        <v>28</v>
      </c>
      <c r="B38" s="33" t="s">
        <v>79</v>
      </c>
      <c r="C38" s="15">
        <f t="shared" si="0"/>
        <v>44275</v>
      </c>
      <c r="D38" s="15">
        <f t="shared" si="0"/>
        <v>35223.3335</v>
      </c>
      <c r="E38" s="15">
        <f t="shared" si="1"/>
        <v>38352.8</v>
      </c>
      <c r="F38" s="15">
        <f t="shared" si="1"/>
        <v>33389.8517</v>
      </c>
      <c r="G38" s="15">
        <f t="shared" si="2"/>
        <v>5922.2</v>
      </c>
      <c r="H38" s="15">
        <f t="shared" si="2"/>
        <v>1833.4817999999998</v>
      </c>
      <c r="I38" s="22">
        <v>21973.6</v>
      </c>
      <c r="J38" s="16">
        <v>20735.325</v>
      </c>
      <c r="K38" s="22"/>
      <c r="L38" s="22"/>
      <c r="M38" s="22">
        <v>12385.2</v>
      </c>
      <c r="N38" s="16">
        <v>8909.5267</v>
      </c>
      <c r="O38" s="17">
        <v>1520</v>
      </c>
      <c r="P38" s="16">
        <v>1517.6097</v>
      </c>
      <c r="Q38" s="18">
        <v>1000</v>
      </c>
      <c r="R38" s="16">
        <v>1000</v>
      </c>
      <c r="S38" s="18">
        <v>300</v>
      </c>
      <c r="T38" s="16">
        <v>229.187</v>
      </c>
      <c r="U38" s="22">
        <v>0</v>
      </c>
      <c r="V38" s="16">
        <v>0</v>
      </c>
      <c r="W38" s="22">
        <v>3800</v>
      </c>
      <c r="X38" s="16">
        <v>2660.6</v>
      </c>
      <c r="Y38" s="22">
        <v>2700</v>
      </c>
      <c r="Z38" s="16">
        <v>1746.5</v>
      </c>
      <c r="AA38" s="22">
        <v>1500</v>
      </c>
      <c r="AB38" s="16">
        <v>0</v>
      </c>
      <c r="AC38" s="22">
        <v>3005.2</v>
      </c>
      <c r="AD38" s="16">
        <v>2242.13</v>
      </c>
      <c r="AE38" s="22">
        <v>0</v>
      </c>
      <c r="AF38" s="22">
        <v>0</v>
      </c>
      <c r="AG38" s="22">
        <v>0</v>
      </c>
      <c r="AH38" s="16">
        <v>0</v>
      </c>
      <c r="AI38" s="22"/>
      <c r="AJ38" s="16">
        <v>0</v>
      </c>
      <c r="AK38" s="22">
        <v>850</v>
      </c>
      <c r="AL38" s="16">
        <v>850</v>
      </c>
      <c r="AM38" s="22">
        <v>850</v>
      </c>
      <c r="AN38" s="16">
        <v>850</v>
      </c>
      <c r="AO38" s="22">
        <v>2994</v>
      </c>
      <c r="AP38" s="16">
        <v>2895</v>
      </c>
      <c r="AQ38" s="15">
        <f t="shared" si="4"/>
        <v>150</v>
      </c>
      <c r="AR38" s="15">
        <f t="shared" si="4"/>
        <v>0</v>
      </c>
      <c r="AS38" s="22">
        <v>150</v>
      </c>
      <c r="AT38" s="16">
        <v>0</v>
      </c>
      <c r="AU38" s="22">
        <v>0</v>
      </c>
      <c r="AV38" s="16">
        <v>0</v>
      </c>
      <c r="AW38" s="22"/>
      <c r="AX38" s="16">
        <v>0</v>
      </c>
      <c r="AY38" s="22"/>
      <c r="AZ38" s="16">
        <v>0</v>
      </c>
      <c r="BA38" s="19"/>
      <c r="BB38" s="16">
        <v>0</v>
      </c>
      <c r="BC38" s="22">
        <v>5922.2</v>
      </c>
      <c r="BD38" s="16">
        <v>3563.091</v>
      </c>
      <c r="BE38" s="22">
        <v>0</v>
      </c>
      <c r="BF38" s="16">
        <v>0</v>
      </c>
      <c r="BG38" s="22">
        <v>0</v>
      </c>
      <c r="BH38" s="22">
        <v>0</v>
      </c>
      <c r="BI38" s="22">
        <v>0</v>
      </c>
      <c r="BJ38" s="16">
        <v>0</v>
      </c>
      <c r="BK38" s="18"/>
      <c r="BL38" s="16">
        <v>-1729.6092</v>
      </c>
      <c r="BM38" s="22"/>
      <c r="BN38" s="22"/>
    </row>
    <row r="39" spans="1:66" s="20" customFormat="1" ht="18.75" customHeight="1">
      <c r="A39" s="14">
        <v>29</v>
      </c>
      <c r="B39" s="33" t="s">
        <v>80</v>
      </c>
      <c r="C39" s="15">
        <f t="shared" si="0"/>
        <v>41260.4</v>
      </c>
      <c r="D39" s="15">
        <f t="shared" si="0"/>
        <v>32445.6632</v>
      </c>
      <c r="E39" s="15">
        <f t="shared" si="1"/>
        <v>36196.5</v>
      </c>
      <c r="F39" s="15">
        <f t="shared" si="1"/>
        <v>30948.3942</v>
      </c>
      <c r="G39" s="15">
        <f t="shared" si="2"/>
        <v>5063.9</v>
      </c>
      <c r="H39" s="15">
        <f t="shared" si="2"/>
        <v>1497.269</v>
      </c>
      <c r="I39" s="22">
        <v>21321</v>
      </c>
      <c r="J39" s="16">
        <v>17878.67</v>
      </c>
      <c r="K39" s="22"/>
      <c r="L39" s="22"/>
      <c r="M39" s="22">
        <v>7312</v>
      </c>
      <c r="N39" s="16">
        <v>6416.2242</v>
      </c>
      <c r="O39" s="17">
        <v>1000</v>
      </c>
      <c r="P39" s="16">
        <v>904.8362</v>
      </c>
      <c r="Q39" s="18">
        <v>1380</v>
      </c>
      <c r="R39" s="16">
        <v>1380</v>
      </c>
      <c r="S39" s="18">
        <v>144</v>
      </c>
      <c r="T39" s="16">
        <v>144</v>
      </c>
      <c r="U39" s="22">
        <v>100</v>
      </c>
      <c r="V39" s="16">
        <v>15</v>
      </c>
      <c r="W39" s="22">
        <v>1888</v>
      </c>
      <c r="X39" s="16">
        <v>996.2</v>
      </c>
      <c r="Y39" s="22">
        <v>837</v>
      </c>
      <c r="Z39" s="16">
        <v>397</v>
      </c>
      <c r="AA39" s="22">
        <v>300</v>
      </c>
      <c r="AB39" s="16">
        <v>559</v>
      </c>
      <c r="AC39" s="22">
        <v>2000</v>
      </c>
      <c r="AD39" s="16">
        <v>2024.188</v>
      </c>
      <c r="AE39" s="22">
        <v>0</v>
      </c>
      <c r="AF39" s="22">
        <v>0</v>
      </c>
      <c r="AG39" s="22">
        <v>4700</v>
      </c>
      <c r="AH39" s="16">
        <v>4468.277</v>
      </c>
      <c r="AI39" s="22">
        <v>4700</v>
      </c>
      <c r="AJ39" s="16">
        <v>4468.277</v>
      </c>
      <c r="AK39" s="22">
        <v>0</v>
      </c>
      <c r="AL39" s="16">
        <v>0</v>
      </c>
      <c r="AM39" s="22"/>
      <c r="AN39" s="16">
        <v>0</v>
      </c>
      <c r="AO39" s="22">
        <v>2260</v>
      </c>
      <c r="AP39" s="16">
        <v>2140</v>
      </c>
      <c r="AQ39" s="15">
        <f t="shared" si="4"/>
        <v>603.5</v>
      </c>
      <c r="AR39" s="15">
        <f t="shared" si="4"/>
        <v>45.223</v>
      </c>
      <c r="AS39" s="22">
        <v>603.5</v>
      </c>
      <c r="AT39" s="16">
        <v>45.223</v>
      </c>
      <c r="AU39" s="22">
        <v>0</v>
      </c>
      <c r="AV39" s="16">
        <v>0</v>
      </c>
      <c r="AW39" s="22">
        <v>503.5</v>
      </c>
      <c r="AX39" s="16">
        <v>0</v>
      </c>
      <c r="AY39" s="22"/>
      <c r="AZ39" s="16">
        <v>0</v>
      </c>
      <c r="BA39" s="19"/>
      <c r="BB39" s="16">
        <v>0</v>
      </c>
      <c r="BC39" s="22">
        <v>4243.9</v>
      </c>
      <c r="BD39" s="16">
        <v>949.699</v>
      </c>
      <c r="BE39" s="22">
        <v>820</v>
      </c>
      <c r="BF39" s="16">
        <v>840.52</v>
      </c>
      <c r="BG39" s="22">
        <v>0</v>
      </c>
      <c r="BH39" s="22">
        <v>0</v>
      </c>
      <c r="BI39" s="22">
        <v>0</v>
      </c>
      <c r="BJ39" s="16">
        <v>0</v>
      </c>
      <c r="BK39" s="18"/>
      <c r="BL39" s="16">
        <v>-292.95</v>
      </c>
      <c r="BM39" s="22"/>
      <c r="BN39" s="22"/>
    </row>
    <row r="40" spans="1:66" s="20" customFormat="1" ht="18.75" customHeight="1">
      <c r="A40" s="14">
        <v>30</v>
      </c>
      <c r="B40" s="33" t="s">
        <v>81</v>
      </c>
      <c r="C40" s="15">
        <f t="shared" si="0"/>
        <v>159872.8</v>
      </c>
      <c r="D40" s="15">
        <f t="shared" si="0"/>
        <v>103227.2905</v>
      </c>
      <c r="E40" s="15">
        <f t="shared" si="1"/>
        <v>119471.1</v>
      </c>
      <c r="F40" s="15">
        <f t="shared" si="1"/>
        <v>85130.2005</v>
      </c>
      <c r="G40" s="15">
        <f t="shared" si="2"/>
        <v>40401.7</v>
      </c>
      <c r="H40" s="15">
        <f t="shared" si="2"/>
        <v>18097.089999999997</v>
      </c>
      <c r="I40" s="22">
        <v>36454</v>
      </c>
      <c r="J40" s="16">
        <v>29055.562</v>
      </c>
      <c r="K40" s="22"/>
      <c r="L40" s="22"/>
      <c r="M40" s="22">
        <v>27777.1</v>
      </c>
      <c r="N40" s="16">
        <v>13594.4835</v>
      </c>
      <c r="O40" s="17">
        <v>4000</v>
      </c>
      <c r="P40" s="16">
        <v>2588.7334</v>
      </c>
      <c r="Q40" s="18">
        <v>280</v>
      </c>
      <c r="R40" s="16">
        <v>0</v>
      </c>
      <c r="S40" s="18">
        <v>255</v>
      </c>
      <c r="T40" s="16">
        <v>190.0883</v>
      </c>
      <c r="U40" s="22">
        <v>200</v>
      </c>
      <c r="V40" s="16">
        <v>46.5</v>
      </c>
      <c r="W40" s="22">
        <v>6065</v>
      </c>
      <c r="X40" s="16">
        <v>2722.95</v>
      </c>
      <c r="Y40" s="22">
        <v>2000</v>
      </c>
      <c r="Z40" s="16">
        <v>376.2</v>
      </c>
      <c r="AA40" s="22">
        <v>2300</v>
      </c>
      <c r="AB40" s="16">
        <v>831.978</v>
      </c>
      <c r="AC40" s="22">
        <v>9612.1</v>
      </c>
      <c r="AD40" s="16">
        <v>3948.8538</v>
      </c>
      <c r="AE40" s="22">
        <v>0</v>
      </c>
      <c r="AF40" s="22">
        <v>0</v>
      </c>
      <c r="AG40" s="22">
        <v>44378</v>
      </c>
      <c r="AH40" s="16">
        <v>35820.155</v>
      </c>
      <c r="AI40" s="22">
        <v>44378</v>
      </c>
      <c r="AJ40" s="16">
        <v>35820.155</v>
      </c>
      <c r="AK40" s="22">
        <v>0</v>
      </c>
      <c r="AL40" s="16">
        <v>0</v>
      </c>
      <c r="AM40" s="22"/>
      <c r="AN40" s="16">
        <v>0</v>
      </c>
      <c r="AO40" s="22">
        <v>8000</v>
      </c>
      <c r="AP40" s="16">
        <v>6470</v>
      </c>
      <c r="AQ40" s="15">
        <f t="shared" si="4"/>
        <v>2862</v>
      </c>
      <c r="AR40" s="15">
        <f t="shared" si="4"/>
        <v>190</v>
      </c>
      <c r="AS40" s="22">
        <v>2862</v>
      </c>
      <c r="AT40" s="16">
        <v>190</v>
      </c>
      <c r="AU40" s="22">
        <v>0</v>
      </c>
      <c r="AV40" s="16">
        <v>0</v>
      </c>
      <c r="AW40" s="22">
        <v>2302</v>
      </c>
      <c r="AX40" s="16">
        <v>0</v>
      </c>
      <c r="AY40" s="22"/>
      <c r="AZ40" s="16">
        <v>0</v>
      </c>
      <c r="BA40" s="19"/>
      <c r="BB40" s="16">
        <v>0</v>
      </c>
      <c r="BC40" s="22">
        <v>32901.7</v>
      </c>
      <c r="BD40" s="16">
        <v>15681.882</v>
      </c>
      <c r="BE40" s="22">
        <v>7500</v>
      </c>
      <c r="BF40" s="16">
        <v>3240</v>
      </c>
      <c r="BG40" s="22">
        <v>0</v>
      </c>
      <c r="BH40" s="22">
        <v>0</v>
      </c>
      <c r="BI40" s="22">
        <v>0</v>
      </c>
      <c r="BJ40" s="16">
        <v>0</v>
      </c>
      <c r="BK40" s="18"/>
      <c r="BL40" s="16">
        <v>-824.792</v>
      </c>
      <c r="BM40" s="22"/>
      <c r="BN40" s="22"/>
    </row>
    <row r="41" spans="1:66" s="20" customFormat="1" ht="18.75" customHeight="1">
      <c r="A41" s="14">
        <v>31</v>
      </c>
      <c r="B41" s="33" t="s">
        <v>82</v>
      </c>
      <c r="C41" s="15">
        <f t="shared" si="0"/>
        <v>52920</v>
      </c>
      <c r="D41" s="15">
        <f t="shared" si="0"/>
        <v>43586.8728</v>
      </c>
      <c r="E41" s="15">
        <f t="shared" si="1"/>
        <v>40415.4</v>
      </c>
      <c r="F41" s="15">
        <f t="shared" si="1"/>
        <v>31298.6368</v>
      </c>
      <c r="G41" s="15">
        <f t="shared" si="2"/>
        <v>12504.6</v>
      </c>
      <c r="H41" s="15">
        <f t="shared" si="2"/>
        <v>12288.236</v>
      </c>
      <c r="I41" s="22">
        <v>25019</v>
      </c>
      <c r="J41" s="16">
        <v>23836.476</v>
      </c>
      <c r="K41" s="22"/>
      <c r="L41" s="22"/>
      <c r="M41" s="22">
        <v>7846.400000000001</v>
      </c>
      <c r="N41" s="16">
        <v>5526.1608</v>
      </c>
      <c r="O41" s="17">
        <v>500</v>
      </c>
      <c r="P41" s="16">
        <v>460.342</v>
      </c>
      <c r="Q41" s="18">
        <v>780</v>
      </c>
      <c r="R41" s="16">
        <v>780</v>
      </c>
      <c r="S41" s="18">
        <v>380</v>
      </c>
      <c r="T41" s="16">
        <v>247.4508</v>
      </c>
      <c r="U41" s="22">
        <v>50</v>
      </c>
      <c r="V41" s="16">
        <v>0</v>
      </c>
      <c r="W41" s="22">
        <v>2557.5</v>
      </c>
      <c r="X41" s="16">
        <v>1421.161</v>
      </c>
      <c r="Y41" s="22">
        <v>1700</v>
      </c>
      <c r="Z41" s="16">
        <v>712.982</v>
      </c>
      <c r="AA41" s="22">
        <v>580</v>
      </c>
      <c r="AB41" s="16">
        <v>258</v>
      </c>
      <c r="AC41" s="22">
        <v>2798.8999999999996</v>
      </c>
      <c r="AD41" s="16">
        <v>2223.083</v>
      </c>
      <c r="AE41" s="22">
        <v>0</v>
      </c>
      <c r="AF41" s="22">
        <v>0</v>
      </c>
      <c r="AG41" s="22">
        <v>0</v>
      </c>
      <c r="AH41" s="16">
        <v>0</v>
      </c>
      <c r="AI41" s="22"/>
      <c r="AJ41" s="16">
        <v>0</v>
      </c>
      <c r="AK41" s="22">
        <v>5400</v>
      </c>
      <c r="AL41" s="16">
        <v>0</v>
      </c>
      <c r="AM41" s="22"/>
      <c r="AN41" s="16">
        <v>0</v>
      </c>
      <c r="AO41" s="22">
        <v>2100</v>
      </c>
      <c r="AP41" s="16">
        <v>1930</v>
      </c>
      <c r="AQ41" s="15">
        <f t="shared" si="4"/>
        <v>50</v>
      </c>
      <c r="AR41" s="15">
        <f t="shared" si="4"/>
        <v>6</v>
      </c>
      <c r="AS41" s="22">
        <v>50</v>
      </c>
      <c r="AT41" s="16">
        <v>6</v>
      </c>
      <c r="AU41" s="22">
        <v>0</v>
      </c>
      <c r="AV41" s="16">
        <v>0</v>
      </c>
      <c r="AW41" s="22">
        <v>0</v>
      </c>
      <c r="AX41" s="16">
        <v>0</v>
      </c>
      <c r="AY41" s="22"/>
      <c r="AZ41" s="16">
        <v>0</v>
      </c>
      <c r="BA41" s="19"/>
      <c r="BB41" s="16">
        <v>0</v>
      </c>
      <c r="BC41" s="22">
        <v>12457</v>
      </c>
      <c r="BD41" s="16">
        <v>12247.5</v>
      </c>
      <c r="BE41" s="22">
        <v>47.6</v>
      </c>
      <c r="BF41" s="16">
        <v>43</v>
      </c>
      <c r="BG41" s="22">
        <v>0</v>
      </c>
      <c r="BH41" s="22">
        <v>0</v>
      </c>
      <c r="BI41" s="22">
        <v>0</v>
      </c>
      <c r="BJ41" s="16">
        <v>0</v>
      </c>
      <c r="BK41" s="18"/>
      <c r="BL41" s="16">
        <v>-2.264</v>
      </c>
      <c r="BM41" s="22"/>
      <c r="BN41" s="22"/>
    </row>
    <row r="42" spans="1:66" s="20" customFormat="1" ht="18.75" customHeight="1">
      <c r="A42" s="14">
        <v>32</v>
      </c>
      <c r="B42" s="33" t="s">
        <v>83</v>
      </c>
      <c r="C42" s="15">
        <f t="shared" si="0"/>
        <v>93614.1</v>
      </c>
      <c r="D42" s="15">
        <f t="shared" si="0"/>
        <v>68769.3996</v>
      </c>
      <c r="E42" s="15">
        <f t="shared" si="1"/>
        <v>64913.4</v>
      </c>
      <c r="F42" s="15">
        <f t="shared" si="1"/>
        <v>52144.4796</v>
      </c>
      <c r="G42" s="15">
        <f t="shared" si="2"/>
        <v>28700.699999999997</v>
      </c>
      <c r="H42" s="15">
        <f t="shared" si="2"/>
        <v>16624.92</v>
      </c>
      <c r="I42" s="22">
        <v>22400</v>
      </c>
      <c r="J42" s="16">
        <v>17387.881</v>
      </c>
      <c r="K42" s="22"/>
      <c r="L42" s="22"/>
      <c r="M42" s="22">
        <v>17588.5</v>
      </c>
      <c r="N42" s="16">
        <v>14611.2486</v>
      </c>
      <c r="O42" s="17">
        <v>4300</v>
      </c>
      <c r="P42" s="16">
        <v>3653.3776</v>
      </c>
      <c r="Q42" s="18">
        <v>4040</v>
      </c>
      <c r="R42" s="16">
        <v>3790</v>
      </c>
      <c r="S42" s="18">
        <v>330</v>
      </c>
      <c r="T42" s="16">
        <v>257.933</v>
      </c>
      <c r="U42" s="22">
        <v>100</v>
      </c>
      <c r="V42" s="16">
        <v>77.2</v>
      </c>
      <c r="W42" s="22">
        <v>2830</v>
      </c>
      <c r="X42" s="16">
        <v>2180.26</v>
      </c>
      <c r="Y42" s="22">
        <v>1600</v>
      </c>
      <c r="Z42" s="16">
        <v>1121.8</v>
      </c>
      <c r="AA42" s="22">
        <v>3388.5</v>
      </c>
      <c r="AB42" s="16">
        <v>3113.65</v>
      </c>
      <c r="AC42" s="22">
        <v>1150</v>
      </c>
      <c r="AD42" s="16">
        <v>734.8</v>
      </c>
      <c r="AE42" s="22">
        <v>0</v>
      </c>
      <c r="AF42" s="22">
        <v>0</v>
      </c>
      <c r="AG42" s="22">
        <v>17823.5</v>
      </c>
      <c r="AH42" s="16">
        <v>13305.35</v>
      </c>
      <c r="AI42" s="22">
        <v>17823.5</v>
      </c>
      <c r="AJ42" s="16">
        <v>13305.35</v>
      </c>
      <c r="AK42" s="22">
        <v>3000</v>
      </c>
      <c r="AL42" s="16">
        <v>3000</v>
      </c>
      <c r="AM42" s="22"/>
      <c r="AN42" s="16">
        <v>0</v>
      </c>
      <c r="AO42" s="22">
        <v>3841.4</v>
      </c>
      <c r="AP42" s="16">
        <v>3840</v>
      </c>
      <c r="AQ42" s="15">
        <f t="shared" si="4"/>
        <v>260</v>
      </c>
      <c r="AR42" s="15">
        <f t="shared" si="4"/>
        <v>0</v>
      </c>
      <c r="AS42" s="22">
        <v>260</v>
      </c>
      <c r="AT42" s="16">
        <v>0</v>
      </c>
      <c r="AU42" s="22">
        <v>0</v>
      </c>
      <c r="AV42" s="16">
        <v>0</v>
      </c>
      <c r="AW42" s="22">
        <v>0</v>
      </c>
      <c r="AX42" s="16">
        <v>0</v>
      </c>
      <c r="AY42" s="22"/>
      <c r="AZ42" s="16">
        <v>0</v>
      </c>
      <c r="BA42" s="19"/>
      <c r="BB42" s="16">
        <v>0</v>
      </c>
      <c r="BC42" s="22">
        <v>31750.7</v>
      </c>
      <c r="BD42" s="16">
        <v>21900</v>
      </c>
      <c r="BE42" s="22">
        <v>3590</v>
      </c>
      <c r="BF42" s="16">
        <v>1364.92</v>
      </c>
      <c r="BG42" s="22">
        <v>0</v>
      </c>
      <c r="BH42" s="22">
        <v>0</v>
      </c>
      <c r="BI42" s="22">
        <v>0</v>
      </c>
      <c r="BJ42" s="16">
        <v>0</v>
      </c>
      <c r="BK42" s="18">
        <v>-6640</v>
      </c>
      <c r="BL42" s="16">
        <v>-6640</v>
      </c>
      <c r="BM42" s="22"/>
      <c r="BN42" s="22"/>
    </row>
    <row r="43" spans="1:66" s="20" customFormat="1" ht="18.75" customHeight="1">
      <c r="A43" s="14">
        <v>33</v>
      </c>
      <c r="B43" s="33" t="s">
        <v>84</v>
      </c>
      <c r="C43" s="15">
        <f aca="true" t="shared" si="5" ref="C43:D74">E43+G43-BA43</f>
        <v>91578.80000000002</v>
      </c>
      <c r="D43" s="15">
        <f t="shared" si="5"/>
        <v>37413.2665</v>
      </c>
      <c r="E43" s="15">
        <f aca="true" t="shared" si="6" ref="E43:F58">I43+K43+M43+AE43+AG43+AK43+AO43+AS43</f>
        <v>84325.6</v>
      </c>
      <c r="F43" s="15">
        <f t="shared" si="6"/>
        <v>65865.4685</v>
      </c>
      <c r="G43" s="15">
        <f t="shared" si="2"/>
        <v>7253.200000000004</v>
      </c>
      <c r="H43" s="15">
        <f t="shared" si="2"/>
        <v>-28452.202</v>
      </c>
      <c r="I43" s="22">
        <v>35400</v>
      </c>
      <c r="J43" s="16">
        <v>28730.471</v>
      </c>
      <c r="K43" s="22"/>
      <c r="L43" s="22"/>
      <c r="M43" s="22">
        <v>17606</v>
      </c>
      <c r="N43" s="16">
        <v>11418.876</v>
      </c>
      <c r="O43" s="17">
        <v>3500</v>
      </c>
      <c r="P43" s="16">
        <v>2497.912</v>
      </c>
      <c r="Q43" s="18">
        <v>2020</v>
      </c>
      <c r="R43" s="16">
        <v>1940.9857</v>
      </c>
      <c r="S43" s="18">
        <v>300</v>
      </c>
      <c r="T43" s="16">
        <v>255.517</v>
      </c>
      <c r="U43" s="22">
        <v>200</v>
      </c>
      <c r="V43" s="16">
        <v>64.5</v>
      </c>
      <c r="W43" s="22">
        <v>5486</v>
      </c>
      <c r="X43" s="16">
        <v>3361.7671</v>
      </c>
      <c r="Y43" s="22">
        <v>2986</v>
      </c>
      <c r="Z43" s="16">
        <v>1772.8981</v>
      </c>
      <c r="AA43" s="22">
        <v>3600</v>
      </c>
      <c r="AB43" s="16">
        <v>1493.2042</v>
      </c>
      <c r="AC43" s="22">
        <v>1600</v>
      </c>
      <c r="AD43" s="16">
        <v>1389.594</v>
      </c>
      <c r="AE43" s="22">
        <v>0</v>
      </c>
      <c r="AF43" s="22">
        <v>0</v>
      </c>
      <c r="AG43" s="22">
        <v>24700</v>
      </c>
      <c r="AH43" s="16">
        <v>20550.397</v>
      </c>
      <c r="AI43" s="22">
        <v>24500</v>
      </c>
      <c r="AJ43" s="16">
        <v>20400.397</v>
      </c>
      <c r="AK43" s="22">
        <v>0</v>
      </c>
      <c r="AL43" s="16">
        <v>0</v>
      </c>
      <c r="AM43" s="22"/>
      <c r="AN43" s="16">
        <v>0</v>
      </c>
      <c r="AO43" s="22">
        <v>5619.6</v>
      </c>
      <c r="AP43" s="16">
        <v>5113.7245</v>
      </c>
      <c r="AQ43" s="15">
        <f t="shared" si="4"/>
        <v>1000</v>
      </c>
      <c r="AR43" s="15">
        <f t="shared" si="4"/>
        <v>52</v>
      </c>
      <c r="AS43" s="22">
        <v>1000</v>
      </c>
      <c r="AT43" s="16">
        <v>52</v>
      </c>
      <c r="AU43" s="22">
        <v>0</v>
      </c>
      <c r="AV43" s="16">
        <v>0</v>
      </c>
      <c r="AW43" s="22">
        <v>200</v>
      </c>
      <c r="AX43" s="16">
        <v>0</v>
      </c>
      <c r="AY43" s="22"/>
      <c r="AZ43" s="16">
        <v>0</v>
      </c>
      <c r="BA43" s="19"/>
      <c r="BB43" s="16">
        <v>0</v>
      </c>
      <c r="BC43" s="22">
        <v>33232.8</v>
      </c>
      <c r="BD43" s="16">
        <v>1085.36</v>
      </c>
      <c r="BE43" s="22">
        <v>5410</v>
      </c>
      <c r="BF43" s="16">
        <v>3394.546</v>
      </c>
      <c r="BG43" s="22">
        <v>0</v>
      </c>
      <c r="BH43" s="22">
        <v>0</v>
      </c>
      <c r="BI43" s="22">
        <v>0</v>
      </c>
      <c r="BJ43" s="16">
        <v>0</v>
      </c>
      <c r="BK43" s="18">
        <v>-31389.6</v>
      </c>
      <c r="BL43" s="16">
        <v>-32932.108</v>
      </c>
      <c r="BM43" s="22"/>
      <c r="BN43" s="22"/>
    </row>
    <row r="44" spans="1:66" s="20" customFormat="1" ht="18.75" customHeight="1">
      <c r="A44" s="14">
        <v>34</v>
      </c>
      <c r="B44" s="33" t="s">
        <v>85</v>
      </c>
      <c r="C44" s="15">
        <f t="shared" si="5"/>
        <v>46474.299999999996</v>
      </c>
      <c r="D44" s="15">
        <f t="shared" si="5"/>
        <v>43000.4124</v>
      </c>
      <c r="E44" s="15">
        <f t="shared" si="6"/>
        <v>45010.2</v>
      </c>
      <c r="F44" s="15">
        <f t="shared" si="6"/>
        <v>43000.4124</v>
      </c>
      <c r="G44" s="15">
        <f t="shared" si="2"/>
        <v>1464.1</v>
      </c>
      <c r="H44" s="15">
        <f t="shared" si="2"/>
        <v>0</v>
      </c>
      <c r="I44" s="22">
        <v>24845</v>
      </c>
      <c r="J44" s="16">
        <v>24844.981</v>
      </c>
      <c r="K44" s="22"/>
      <c r="L44" s="22"/>
      <c r="M44" s="22">
        <v>5544.6</v>
      </c>
      <c r="N44" s="16">
        <v>3924.8194</v>
      </c>
      <c r="O44" s="17">
        <v>1023</v>
      </c>
      <c r="P44" s="16">
        <v>864.7194</v>
      </c>
      <c r="Q44" s="18">
        <v>1060</v>
      </c>
      <c r="R44" s="16">
        <v>960</v>
      </c>
      <c r="S44" s="18">
        <v>200</v>
      </c>
      <c r="T44" s="16">
        <v>186</v>
      </c>
      <c r="U44" s="22">
        <v>81.6</v>
      </c>
      <c r="V44" s="16">
        <v>23.4</v>
      </c>
      <c r="W44" s="22">
        <v>1380</v>
      </c>
      <c r="X44" s="16">
        <v>1022</v>
      </c>
      <c r="Y44" s="22">
        <v>300</v>
      </c>
      <c r="Z44" s="16">
        <v>0</v>
      </c>
      <c r="AA44" s="22">
        <v>0</v>
      </c>
      <c r="AB44" s="16">
        <v>0</v>
      </c>
      <c r="AC44" s="22">
        <v>1800</v>
      </c>
      <c r="AD44" s="16">
        <v>868.7</v>
      </c>
      <c r="AE44" s="22">
        <v>0</v>
      </c>
      <c r="AF44" s="22">
        <v>0</v>
      </c>
      <c r="AG44" s="22">
        <v>10210.6</v>
      </c>
      <c r="AH44" s="16">
        <v>10040.612</v>
      </c>
      <c r="AI44" s="22">
        <v>10210.6</v>
      </c>
      <c r="AJ44" s="16">
        <v>10040.612</v>
      </c>
      <c r="AK44" s="22">
        <v>0</v>
      </c>
      <c r="AL44" s="16">
        <v>0</v>
      </c>
      <c r="AM44" s="22"/>
      <c r="AN44" s="16">
        <v>0</v>
      </c>
      <c r="AO44" s="22">
        <v>4410</v>
      </c>
      <c r="AP44" s="16">
        <v>4190</v>
      </c>
      <c r="AQ44" s="15">
        <f t="shared" si="4"/>
        <v>0</v>
      </c>
      <c r="AR44" s="15">
        <f t="shared" si="4"/>
        <v>0</v>
      </c>
      <c r="AS44" s="22">
        <v>0</v>
      </c>
      <c r="AT44" s="16">
        <v>0</v>
      </c>
      <c r="AU44" s="22">
        <v>0</v>
      </c>
      <c r="AV44" s="16">
        <v>0</v>
      </c>
      <c r="AW44" s="22"/>
      <c r="AX44" s="16">
        <v>0</v>
      </c>
      <c r="AY44" s="22"/>
      <c r="AZ44" s="16">
        <v>0</v>
      </c>
      <c r="BA44" s="19"/>
      <c r="BB44" s="16">
        <v>0</v>
      </c>
      <c r="BC44" s="22">
        <v>0</v>
      </c>
      <c r="BD44" s="16">
        <v>0</v>
      </c>
      <c r="BE44" s="22">
        <v>1464.1</v>
      </c>
      <c r="BF44" s="16">
        <v>0</v>
      </c>
      <c r="BG44" s="22">
        <v>0</v>
      </c>
      <c r="BH44" s="22">
        <v>0</v>
      </c>
      <c r="BI44" s="22">
        <v>0</v>
      </c>
      <c r="BJ44" s="16">
        <v>0</v>
      </c>
      <c r="BK44" s="18"/>
      <c r="BL44" s="16">
        <v>0</v>
      </c>
      <c r="BM44" s="22"/>
      <c r="BN44" s="22"/>
    </row>
    <row r="45" spans="1:66" s="20" customFormat="1" ht="18.75" customHeight="1">
      <c r="A45" s="14">
        <v>35</v>
      </c>
      <c r="B45" s="33" t="s">
        <v>86</v>
      </c>
      <c r="C45" s="15">
        <f t="shared" si="5"/>
        <v>29891.3</v>
      </c>
      <c r="D45" s="15">
        <f t="shared" si="5"/>
        <v>26376.1426</v>
      </c>
      <c r="E45" s="15">
        <f t="shared" si="6"/>
        <v>29891.3</v>
      </c>
      <c r="F45" s="15">
        <f t="shared" si="6"/>
        <v>26376.1426</v>
      </c>
      <c r="G45" s="15">
        <f t="shared" si="2"/>
        <v>0</v>
      </c>
      <c r="H45" s="15">
        <f t="shared" si="2"/>
        <v>0</v>
      </c>
      <c r="I45" s="22">
        <v>20973</v>
      </c>
      <c r="J45" s="16">
        <v>20288.034</v>
      </c>
      <c r="K45" s="22"/>
      <c r="L45" s="22"/>
      <c r="M45" s="22">
        <v>6573.3</v>
      </c>
      <c r="N45" s="16">
        <v>5002.1086</v>
      </c>
      <c r="O45" s="17">
        <v>600</v>
      </c>
      <c r="P45" s="16">
        <v>477.3388</v>
      </c>
      <c r="Q45" s="18">
        <v>320</v>
      </c>
      <c r="R45" s="16">
        <v>220</v>
      </c>
      <c r="S45" s="18">
        <v>180</v>
      </c>
      <c r="T45" s="16">
        <v>174</v>
      </c>
      <c r="U45" s="22">
        <v>100</v>
      </c>
      <c r="V45" s="16">
        <v>0</v>
      </c>
      <c r="W45" s="22">
        <v>2303</v>
      </c>
      <c r="X45" s="16">
        <v>1948.75</v>
      </c>
      <c r="Y45" s="22">
        <v>750</v>
      </c>
      <c r="Z45" s="16">
        <v>482</v>
      </c>
      <c r="AA45" s="22">
        <v>1300</v>
      </c>
      <c r="AB45" s="16">
        <v>925</v>
      </c>
      <c r="AC45" s="22">
        <v>1770.3</v>
      </c>
      <c r="AD45" s="16">
        <v>1257.0198</v>
      </c>
      <c r="AE45" s="22">
        <v>0</v>
      </c>
      <c r="AF45" s="22">
        <v>0</v>
      </c>
      <c r="AG45" s="22">
        <v>0</v>
      </c>
      <c r="AH45" s="16">
        <v>0</v>
      </c>
      <c r="AI45" s="22"/>
      <c r="AJ45" s="16">
        <v>0</v>
      </c>
      <c r="AK45" s="22">
        <v>0</v>
      </c>
      <c r="AL45" s="16">
        <v>0</v>
      </c>
      <c r="AM45" s="22"/>
      <c r="AN45" s="16">
        <v>0</v>
      </c>
      <c r="AO45" s="22">
        <v>1100</v>
      </c>
      <c r="AP45" s="16">
        <v>1060</v>
      </c>
      <c r="AQ45" s="15">
        <f t="shared" si="4"/>
        <v>1245</v>
      </c>
      <c r="AR45" s="15">
        <f t="shared" si="4"/>
        <v>26</v>
      </c>
      <c r="AS45" s="22">
        <v>1245</v>
      </c>
      <c r="AT45" s="16">
        <v>26</v>
      </c>
      <c r="AU45" s="22">
        <v>0</v>
      </c>
      <c r="AV45" s="16">
        <v>0</v>
      </c>
      <c r="AW45" s="22">
        <v>1145</v>
      </c>
      <c r="AX45" s="16">
        <v>0</v>
      </c>
      <c r="AY45" s="22"/>
      <c r="AZ45" s="16">
        <v>0</v>
      </c>
      <c r="BA45" s="19"/>
      <c r="BB45" s="16">
        <v>0</v>
      </c>
      <c r="BC45" s="22">
        <v>0</v>
      </c>
      <c r="BD45" s="16">
        <v>0</v>
      </c>
      <c r="BE45" s="22">
        <v>0</v>
      </c>
      <c r="BF45" s="16">
        <v>0</v>
      </c>
      <c r="BG45" s="22">
        <v>0</v>
      </c>
      <c r="BH45" s="22">
        <v>0</v>
      </c>
      <c r="BI45" s="22">
        <v>0</v>
      </c>
      <c r="BJ45" s="16">
        <v>0</v>
      </c>
      <c r="BK45" s="18"/>
      <c r="BL45" s="16">
        <v>0</v>
      </c>
      <c r="BM45" s="22"/>
      <c r="BN45" s="22"/>
    </row>
    <row r="46" spans="1:66" s="20" customFormat="1" ht="18.75" customHeight="1">
      <c r="A46" s="14">
        <v>36</v>
      </c>
      <c r="B46" s="33" t="s">
        <v>87</v>
      </c>
      <c r="C46" s="15">
        <f t="shared" si="5"/>
        <v>155082.7</v>
      </c>
      <c r="D46" s="15">
        <f t="shared" si="5"/>
        <v>94014.551</v>
      </c>
      <c r="E46" s="15">
        <f t="shared" si="6"/>
        <v>83607</v>
      </c>
      <c r="F46" s="15">
        <f t="shared" si="6"/>
        <v>44672.99480000001</v>
      </c>
      <c r="G46" s="15">
        <f t="shared" si="2"/>
        <v>71475.7</v>
      </c>
      <c r="H46" s="15">
        <f t="shared" si="2"/>
        <v>49341.5562</v>
      </c>
      <c r="I46" s="22">
        <v>40800</v>
      </c>
      <c r="J46" s="16">
        <v>29847.018</v>
      </c>
      <c r="K46" s="22"/>
      <c r="L46" s="22"/>
      <c r="M46" s="22">
        <v>20260</v>
      </c>
      <c r="N46" s="16">
        <v>9839.2468</v>
      </c>
      <c r="O46" s="17">
        <v>5560</v>
      </c>
      <c r="P46" s="16">
        <v>2559.9906</v>
      </c>
      <c r="Q46" s="18">
        <v>2400</v>
      </c>
      <c r="R46" s="16">
        <v>2180</v>
      </c>
      <c r="S46" s="18">
        <v>250</v>
      </c>
      <c r="T46" s="16">
        <v>127.5132</v>
      </c>
      <c r="U46" s="22">
        <v>800</v>
      </c>
      <c r="V46" s="16">
        <v>666.77</v>
      </c>
      <c r="W46" s="22">
        <v>8500</v>
      </c>
      <c r="X46" s="16">
        <v>3182.176</v>
      </c>
      <c r="Y46" s="22">
        <v>5700</v>
      </c>
      <c r="Z46" s="16">
        <v>2488.076</v>
      </c>
      <c r="AA46" s="22">
        <v>1000</v>
      </c>
      <c r="AB46" s="16">
        <v>0</v>
      </c>
      <c r="AC46" s="22">
        <v>1700</v>
      </c>
      <c r="AD46" s="16">
        <v>1122.797</v>
      </c>
      <c r="AE46" s="22">
        <v>0</v>
      </c>
      <c r="AF46" s="22">
        <v>0</v>
      </c>
      <c r="AG46" s="22">
        <v>15000</v>
      </c>
      <c r="AH46" s="16">
        <v>0</v>
      </c>
      <c r="AI46" s="22">
        <v>15000</v>
      </c>
      <c r="AJ46" s="16">
        <v>0</v>
      </c>
      <c r="AK46" s="22">
        <v>3000</v>
      </c>
      <c r="AL46" s="16">
        <v>960</v>
      </c>
      <c r="AM46" s="22">
        <v>3000</v>
      </c>
      <c r="AN46" s="16">
        <v>960</v>
      </c>
      <c r="AO46" s="22">
        <v>4000</v>
      </c>
      <c r="AP46" s="16">
        <v>3995</v>
      </c>
      <c r="AQ46" s="15">
        <f t="shared" si="4"/>
        <v>547</v>
      </c>
      <c r="AR46" s="15">
        <f t="shared" si="4"/>
        <v>31.73</v>
      </c>
      <c r="AS46" s="22">
        <v>547</v>
      </c>
      <c r="AT46" s="16">
        <v>31.73</v>
      </c>
      <c r="AU46" s="22">
        <v>0</v>
      </c>
      <c r="AV46" s="16">
        <v>0</v>
      </c>
      <c r="AW46" s="22">
        <v>247</v>
      </c>
      <c r="AX46" s="16">
        <v>0</v>
      </c>
      <c r="AY46" s="22"/>
      <c r="AZ46" s="16">
        <v>0</v>
      </c>
      <c r="BA46" s="19"/>
      <c r="BB46" s="16">
        <v>0</v>
      </c>
      <c r="BC46" s="22">
        <v>62500</v>
      </c>
      <c r="BD46" s="16">
        <v>48014.045</v>
      </c>
      <c r="BE46" s="22">
        <v>8975.7</v>
      </c>
      <c r="BF46" s="16">
        <v>2527</v>
      </c>
      <c r="BG46" s="22">
        <v>0</v>
      </c>
      <c r="BH46" s="22">
        <v>0</v>
      </c>
      <c r="BI46" s="22">
        <v>0</v>
      </c>
      <c r="BJ46" s="16">
        <v>0</v>
      </c>
      <c r="BK46" s="18"/>
      <c r="BL46" s="16">
        <v>-1199.4888</v>
      </c>
      <c r="BM46" s="22"/>
      <c r="BN46" s="22"/>
    </row>
    <row r="47" spans="1:66" s="20" customFormat="1" ht="18.75" customHeight="1">
      <c r="A47" s="14">
        <v>37</v>
      </c>
      <c r="B47" s="33" t="s">
        <v>88</v>
      </c>
      <c r="C47" s="15">
        <f t="shared" si="5"/>
        <v>69105.6</v>
      </c>
      <c r="D47" s="15">
        <f t="shared" si="5"/>
        <v>57499.3734</v>
      </c>
      <c r="E47" s="15">
        <f t="shared" si="6"/>
        <v>44796.5</v>
      </c>
      <c r="F47" s="15">
        <f t="shared" si="6"/>
        <v>39926.3054</v>
      </c>
      <c r="G47" s="15">
        <f t="shared" si="2"/>
        <v>24309.1</v>
      </c>
      <c r="H47" s="15">
        <f t="shared" si="2"/>
        <v>17573.068</v>
      </c>
      <c r="I47" s="22">
        <v>19050</v>
      </c>
      <c r="J47" s="16">
        <v>19475.744</v>
      </c>
      <c r="K47" s="22"/>
      <c r="L47" s="22"/>
      <c r="M47" s="22">
        <v>10351.2</v>
      </c>
      <c r="N47" s="16">
        <v>8335.6824</v>
      </c>
      <c r="O47" s="17">
        <v>2300</v>
      </c>
      <c r="P47" s="16">
        <v>1624.2104</v>
      </c>
      <c r="Q47" s="18">
        <v>1320</v>
      </c>
      <c r="R47" s="16">
        <v>1320</v>
      </c>
      <c r="S47" s="18">
        <v>250</v>
      </c>
      <c r="T47" s="16">
        <v>213.077</v>
      </c>
      <c r="U47" s="22">
        <v>0</v>
      </c>
      <c r="V47" s="16">
        <v>0</v>
      </c>
      <c r="W47" s="22">
        <v>3081.2</v>
      </c>
      <c r="X47" s="16">
        <v>2340.365</v>
      </c>
      <c r="Y47" s="22">
        <v>2681.2</v>
      </c>
      <c r="Z47" s="16">
        <v>2050.515</v>
      </c>
      <c r="AA47" s="22">
        <v>350</v>
      </c>
      <c r="AB47" s="16">
        <v>140</v>
      </c>
      <c r="AC47" s="22">
        <v>2650</v>
      </c>
      <c r="AD47" s="16">
        <v>2346.84</v>
      </c>
      <c r="AE47" s="22">
        <v>0</v>
      </c>
      <c r="AF47" s="22">
        <v>0</v>
      </c>
      <c r="AG47" s="22">
        <v>11790</v>
      </c>
      <c r="AH47" s="16">
        <v>9080.629</v>
      </c>
      <c r="AI47" s="22">
        <v>11790</v>
      </c>
      <c r="AJ47" s="16">
        <v>9080.629</v>
      </c>
      <c r="AK47" s="22">
        <v>0</v>
      </c>
      <c r="AL47" s="16">
        <v>1280.25</v>
      </c>
      <c r="AM47" s="22"/>
      <c r="AN47" s="16">
        <v>0</v>
      </c>
      <c r="AO47" s="22">
        <v>1560</v>
      </c>
      <c r="AP47" s="16">
        <v>1520</v>
      </c>
      <c r="AQ47" s="15">
        <f t="shared" si="4"/>
        <v>2045.3</v>
      </c>
      <c r="AR47" s="15">
        <f t="shared" si="4"/>
        <v>234</v>
      </c>
      <c r="AS47" s="22">
        <v>2045.3</v>
      </c>
      <c r="AT47" s="16">
        <v>234</v>
      </c>
      <c r="AU47" s="22">
        <v>0</v>
      </c>
      <c r="AV47" s="16">
        <v>0</v>
      </c>
      <c r="AW47" s="22">
        <v>1795.3</v>
      </c>
      <c r="AX47" s="16">
        <v>0</v>
      </c>
      <c r="AY47" s="22"/>
      <c r="AZ47" s="16">
        <v>0</v>
      </c>
      <c r="BA47" s="19"/>
      <c r="BB47" s="16">
        <v>0</v>
      </c>
      <c r="BC47" s="22">
        <v>19309.1</v>
      </c>
      <c r="BD47" s="16">
        <v>14829.588</v>
      </c>
      <c r="BE47" s="22">
        <v>5000</v>
      </c>
      <c r="BF47" s="16">
        <v>3586.48</v>
      </c>
      <c r="BG47" s="22">
        <v>0</v>
      </c>
      <c r="BH47" s="22">
        <v>0</v>
      </c>
      <c r="BI47" s="22">
        <v>0</v>
      </c>
      <c r="BJ47" s="16">
        <v>0</v>
      </c>
      <c r="BK47" s="18"/>
      <c r="BL47" s="16">
        <v>-843</v>
      </c>
      <c r="BM47" s="22"/>
      <c r="BN47" s="22"/>
    </row>
    <row r="48" spans="1:66" s="20" customFormat="1" ht="18.75" customHeight="1">
      <c r="A48" s="14">
        <v>38</v>
      </c>
      <c r="B48" s="33" t="s">
        <v>89</v>
      </c>
      <c r="C48" s="15">
        <f t="shared" si="5"/>
        <v>131685.69999999998</v>
      </c>
      <c r="D48" s="15">
        <f t="shared" si="5"/>
        <v>107168.7401</v>
      </c>
      <c r="E48" s="15">
        <f t="shared" si="6"/>
        <v>80303.79999999999</v>
      </c>
      <c r="F48" s="15">
        <f t="shared" si="6"/>
        <v>61730.6701</v>
      </c>
      <c r="G48" s="15">
        <f t="shared" si="2"/>
        <v>69381.9</v>
      </c>
      <c r="H48" s="15">
        <f t="shared" si="2"/>
        <v>61438.07</v>
      </c>
      <c r="I48" s="22">
        <v>23683.7</v>
      </c>
      <c r="J48" s="16">
        <v>20651.089</v>
      </c>
      <c r="K48" s="22"/>
      <c r="L48" s="22"/>
      <c r="M48" s="22">
        <v>13445</v>
      </c>
      <c r="N48" s="16">
        <v>9294.8021</v>
      </c>
      <c r="O48" s="17">
        <v>4000</v>
      </c>
      <c r="P48" s="16">
        <v>3862.1373</v>
      </c>
      <c r="Q48" s="18">
        <v>2500</v>
      </c>
      <c r="R48" s="16">
        <v>2500</v>
      </c>
      <c r="S48" s="18">
        <v>380</v>
      </c>
      <c r="T48" s="16">
        <v>195.6903</v>
      </c>
      <c r="U48" s="22">
        <v>550</v>
      </c>
      <c r="V48" s="16">
        <v>150</v>
      </c>
      <c r="W48" s="22">
        <v>2800</v>
      </c>
      <c r="X48" s="16">
        <v>913.6</v>
      </c>
      <c r="Y48" s="22">
        <v>1000</v>
      </c>
      <c r="Z48" s="16">
        <v>330</v>
      </c>
      <c r="AA48" s="22">
        <v>1000</v>
      </c>
      <c r="AB48" s="16">
        <v>400.0005</v>
      </c>
      <c r="AC48" s="22">
        <v>1865</v>
      </c>
      <c r="AD48" s="16">
        <v>1090.82</v>
      </c>
      <c r="AE48" s="22">
        <v>0</v>
      </c>
      <c r="AF48" s="22">
        <v>0</v>
      </c>
      <c r="AG48" s="22">
        <v>15868.7</v>
      </c>
      <c r="AH48" s="16">
        <v>13696.029</v>
      </c>
      <c r="AI48" s="22">
        <v>15868.7</v>
      </c>
      <c r="AJ48" s="16">
        <v>13696.029</v>
      </c>
      <c r="AK48" s="22">
        <v>0</v>
      </c>
      <c r="AL48" s="16">
        <v>0</v>
      </c>
      <c r="AM48" s="22"/>
      <c r="AN48" s="16">
        <v>0</v>
      </c>
      <c r="AO48" s="22">
        <v>3000</v>
      </c>
      <c r="AP48" s="16">
        <v>2000</v>
      </c>
      <c r="AQ48" s="15">
        <f t="shared" si="4"/>
        <v>6306.399999999998</v>
      </c>
      <c r="AR48" s="15">
        <f t="shared" si="4"/>
        <v>88.75</v>
      </c>
      <c r="AS48" s="22">
        <v>24306.399999999998</v>
      </c>
      <c r="AT48" s="16">
        <v>16088.75</v>
      </c>
      <c r="AU48" s="22">
        <v>0</v>
      </c>
      <c r="AV48" s="16">
        <v>0</v>
      </c>
      <c r="AW48" s="22">
        <v>22135.8</v>
      </c>
      <c r="AX48" s="16">
        <v>16000</v>
      </c>
      <c r="AY48" s="22"/>
      <c r="AZ48" s="16">
        <v>0</v>
      </c>
      <c r="BA48" s="19">
        <v>18000</v>
      </c>
      <c r="BB48" s="16">
        <v>16000</v>
      </c>
      <c r="BC48" s="22">
        <v>65600</v>
      </c>
      <c r="BD48" s="16">
        <v>64904.364</v>
      </c>
      <c r="BE48" s="22">
        <v>3781.9</v>
      </c>
      <c r="BF48" s="16">
        <v>2280</v>
      </c>
      <c r="BG48" s="22">
        <v>0</v>
      </c>
      <c r="BH48" s="22">
        <v>0</v>
      </c>
      <c r="BI48" s="22">
        <v>0</v>
      </c>
      <c r="BJ48" s="16">
        <v>0</v>
      </c>
      <c r="BK48" s="18"/>
      <c r="BL48" s="16">
        <v>-5746.294</v>
      </c>
      <c r="BM48" s="22"/>
      <c r="BN48" s="22"/>
    </row>
    <row r="49" spans="1:66" s="20" customFormat="1" ht="18.75" customHeight="1">
      <c r="A49" s="14">
        <v>39</v>
      </c>
      <c r="B49" s="33" t="s">
        <v>90</v>
      </c>
      <c r="C49" s="15">
        <f t="shared" si="5"/>
        <v>78704.29999999999</v>
      </c>
      <c r="D49" s="15">
        <f t="shared" si="5"/>
        <v>77886.6123</v>
      </c>
      <c r="E49" s="15">
        <f t="shared" si="6"/>
        <v>48735.6</v>
      </c>
      <c r="F49" s="15">
        <f t="shared" si="6"/>
        <v>47918.3523</v>
      </c>
      <c r="G49" s="15">
        <f t="shared" si="2"/>
        <v>41536.3</v>
      </c>
      <c r="H49" s="15">
        <f t="shared" si="2"/>
        <v>41530.86</v>
      </c>
      <c r="I49" s="22">
        <v>15530.8</v>
      </c>
      <c r="J49" s="16">
        <v>15166.711</v>
      </c>
      <c r="K49" s="22"/>
      <c r="L49" s="22"/>
      <c r="M49" s="22">
        <v>9195</v>
      </c>
      <c r="N49" s="16">
        <v>8950.7073</v>
      </c>
      <c r="O49" s="17">
        <v>3300</v>
      </c>
      <c r="P49" s="16">
        <v>3097.7714</v>
      </c>
      <c r="Q49" s="18">
        <v>995</v>
      </c>
      <c r="R49" s="16">
        <v>994.8</v>
      </c>
      <c r="S49" s="18">
        <v>150</v>
      </c>
      <c r="T49" s="16">
        <v>140</v>
      </c>
      <c r="U49" s="22">
        <v>0</v>
      </c>
      <c r="V49" s="16">
        <v>0</v>
      </c>
      <c r="W49" s="22">
        <v>1840</v>
      </c>
      <c r="X49" s="16">
        <v>2044.73</v>
      </c>
      <c r="Y49" s="22">
        <v>590</v>
      </c>
      <c r="Z49" s="16">
        <v>584.75</v>
      </c>
      <c r="AA49" s="22">
        <v>475</v>
      </c>
      <c r="AB49" s="16">
        <v>453.4</v>
      </c>
      <c r="AC49" s="22">
        <v>2385</v>
      </c>
      <c r="AD49" s="16">
        <v>2170.0059</v>
      </c>
      <c r="AE49" s="22">
        <v>0</v>
      </c>
      <c r="AF49" s="22">
        <v>0</v>
      </c>
      <c r="AG49" s="22">
        <v>11632.2</v>
      </c>
      <c r="AH49" s="16">
        <v>11518.334</v>
      </c>
      <c r="AI49" s="22">
        <v>11632.2</v>
      </c>
      <c r="AJ49" s="16">
        <v>11518.334</v>
      </c>
      <c r="AK49" s="22">
        <v>0</v>
      </c>
      <c r="AL49" s="16">
        <v>0</v>
      </c>
      <c r="AM49" s="22"/>
      <c r="AN49" s="16">
        <v>0</v>
      </c>
      <c r="AO49" s="22">
        <v>800</v>
      </c>
      <c r="AP49" s="16">
        <v>713</v>
      </c>
      <c r="AQ49" s="15">
        <f t="shared" si="4"/>
        <v>10</v>
      </c>
      <c r="AR49" s="15">
        <f t="shared" si="4"/>
        <v>7</v>
      </c>
      <c r="AS49" s="22">
        <v>11577.6</v>
      </c>
      <c r="AT49" s="16">
        <v>11569.6</v>
      </c>
      <c r="AU49" s="22">
        <v>0</v>
      </c>
      <c r="AV49" s="16">
        <v>0</v>
      </c>
      <c r="AW49" s="22">
        <v>11567.6</v>
      </c>
      <c r="AX49" s="16">
        <v>11562.6</v>
      </c>
      <c r="AY49" s="22"/>
      <c r="AZ49" s="16">
        <v>0</v>
      </c>
      <c r="BA49" s="19">
        <v>11567.6</v>
      </c>
      <c r="BB49" s="16">
        <v>11562.6</v>
      </c>
      <c r="BC49" s="22">
        <v>43730.4</v>
      </c>
      <c r="BD49" s="16">
        <v>43725</v>
      </c>
      <c r="BE49" s="22">
        <v>850</v>
      </c>
      <c r="BF49" s="16">
        <v>850</v>
      </c>
      <c r="BG49" s="22">
        <v>0</v>
      </c>
      <c r="BH49" s="22">
        <v>0</v>
      </c>
      <c r="BI49" s="22">
        <v>0</v>
      </c>
      <c r="BJ49" s="16">
        <v>0</v>
      </c>
      <c r="BK49" s="18">
        <v>-3044.1</v>
      </c>
      <c r="BL49" s="16">
        <v>-3044.14</v>
      </c>
      <c r="BM49" s="22"/>
      <c r="BN49" s="22"/>
    </row>
    <row r="50" spans="1:66" s="20" customFormat="1" ht="18.75" customHeight="1">
      <c r="A50" s="14">
        <v>40</v>
      </c>
      <c r="B50" s="33" t="s">
        <v>91</v>
      </c>
      <c r="C50" s="15">
        <f t="shared" si="5"/>
        <v>78383.7</v>
      </c>
      <c r="D50" s="15">
        <f t="shared" si="5"/>
        <v>43396.2512</v>
      </c>
      <c r="E50" s="15">
        <f t="shared" si="6"/>
        <v>74549.5</v>
      </c>
      <c r="F50" s="15">
        <f t="shared" si="6"/>
        <v>57382.8872</v>
      </c>
      <c r="G50" s="15">
        <f t="shared" si="2"/>
        <v>7834.2</v>
      </c>
      <c r="H50" s="15">
        <f t="shared" si="2"/>
        <v>-9986.635999999999</v>
      </c>
      <c r="I50" s="22">
        <v>30052</v>
      </c>
      <c r="J50" s="16">
        <v>28239.167</v>
      </c>
      <c r="K50" s="22"/>
      <c r="L50" s="22"/>
      <c r="M50" s="22">
        <v>18683.1</v>
      </c>
      <c r="N50" s="16">
        <v>10831.3462</v>
      </c>
      <c r="O50" s="17">
        <v>1403.1</v>
      </c>
      <c r="P50" s="34">
        <v>1077.1822</v>
      </c>
      <c r="Q50" s="18">
        <v>100</v>
      </c>
      <c r="R50" s="16">
        <v>0</v>
      </c>
      <c r="S50" s="18">
        <v>150</v>
      </c>
      <c r="T50" s="16">
        <v>126</v>
      </c>
      <c r="U50" s="22">
        <v>30</v>
      </c>
      <c r="V50" s="16">
        <v>3.6</v>
      </c>
      <c r="W50" s="22">
        <v>5500</v>
      </c>
      <c r="X50" s="16">
        <v>3427.208</v>
      </c>
      <c r="Y50" s="22">
        <v>3050</v>
      </c>
      <c r="Z50" s="16">
        <v>1797.55</v>
      </c>
      <c r="AA50" s="22">
        <v>5400</v>
      </c>
      <c r="AB50" s="16">
        <v>2191.5</v>
      </c>
      <c r="AC50" s="22">
        <v>5300</v>
      </c>
      <c r="AD50" s="16">
        <v>3851.878</v>
      </c>
      <c r="AE50" s="22">
        <v>0</v>
      </c>
      <c r="AF50" s="22">
        <v>0</v>
      </c>
      <c r="AG50" s="22">
        <v>6480</v>
      </c>
      <c r="AH50" s="16">
        <v>4030</v>
      </c>
      <c r="AI50" s="22">
        <v>6480</v>
      </c>
      <c r="AJ50" s="16">
        <v>4030</v>
      </c>
      <c r="AK50" s="22">
        <v>8194.8</v>
      </c>
      <c r="AL50" s="16">
        <v>5686.374</v>
      </c>
      <c r="AM50" s="22"/>
      <c r="AN50" s="16">
        <v>0</v>
      </c>
      <c r="AO50" s="22">
        <v>6500</v>
      </c>
      <c r="AP50" s="16">
        <v>4570</v>
      </c>
      <c r="AQ50" s="15">
        <f t="shared" si="4"/>
        <v>639.6000000000004</v>
      </c>
      <c r="AR50" s="15">
        <f t="shared" si="4"/>
        <v>26</v>
      </c>
      <c r="AS50" s="22">
        <v>4639.6</v>
      </c>
      <c r="AT50" s="16">
        <v>4026</v>
      </c>
      <c r="AU50" s="22">
        <v>0</v>
      </c>
      <c r="AV50" s="16">
        <v>0</v>
      </c>
      <c r="AW50" s="22">
        <v>4569.6</v>
      </c>
      <c r="AX50" s="16">
        <v>4000</v>
      </c>
      <c r="AY50" s="22"/>
      <c r="AZ50" s="16">
        <v>0</v>
      </c>
      <c r="BA50" s="19">
        <v>4000</v>
      </c>
      <c r="BB50" s="16">
        <v>4000</v>
      </c>
      <c r="BC50" s="22">
        <v>10214</v>
      </c>
      <c r="BD50" s="16">
        <v>8636.892</v>
      </c>
      <c r="BE50" s="22">
        <v>1585</v>
      </c>
      <c r="BF50" s="16">
        <v>838</v>
      </c>
      <c r="BG50" s="22">
        <v>0</v>
      </c>
      <c r="BH50" s="22">
        <v>0</v>
      </c>
      <c r="BI50" s="22">
        <v>0</v>
      </c>
      <c r="BJ50" s="16">
        <v>0</v>
      </c>
      <c r="BK50" s="18">
        <v>-3964.8</v>
      </c>
      <c r="BL50" s="16">
        <v>-19461.528</v>
      </c>
      <c r="BM50" s="22"/>
      <c r="BN50" s="22"/>
    </row>
    <row r="51" spans="1:256" ht="18">
      <c r="A51" s="14">
        <v>41</v>
      </c>
      <c r="B51" s="33" t="s">
        <v>92</v>
      </c>
      <c r="C51" s="15">
        <f t="shared" si="5"/>
        <v>59953.4</v>
      </c>
      <c r="D51" s="15">
        <f t="shared" si="5"/>
        <v>50167.702900000004</v>
      </c>
      <c r="E51" s="15">
        <f t="shared" si="6"/>
        <v>51190.3</v>
      </c>
      <c r="F51" s="15">
        <f t="shared" si="6"/>
        <v>50159.702900000004</v>
      </c>
      <c r="G51" s="15">
        <f t="shared" si="2"/>
        <v>11733.1</v>
      </c>
      <c r="H51" s="15">
        <f t="shared" si="2"/>
        <v>4209</v>
      </c>
      <c r="I51" s="22">
        <v>23487</v>
      </c>
      <c r="J51" s="16">
        <v>23486.106</v>
      </c>
      <c r="K51" s="22"/>
      <c r="L51" s="22"/>
      <c r="M51" s="22">
        <v>22032.4</v>
      </c>
      <c r="N51" s="16">
        <v>20050.5969</v>
      </c>
      <c r="O51" s="17">
        <v>3695.5</v>
      </c>
      <c r="P51" s="16">
        <v>3075.2995</v>
      </c>
      <c r="Q51" s="18"/>
      <c r="R51" s="16">
        <v>0</v>
      </c>
      <c r="S51" s="18">
        <v>325</v>
      </c>
      <c r="T51" s="16">
        <v>356.243</v>
      </c>
      <c r="U51" s="22">
        <v>0</v>
      </c>
      <c r="V51" s="16">
        <v>0</v>
      </c>
      <c r="W51" s="22">
        <v>9656.9</v>
      </c>
      <c r="X51" s="16">
        <v>9124.1</v>
      </c>
      <c r="Y51" s="22">
        <v>8260.9</v>
      </c>
      <c r="Z51" s="16">
        <v>7730</v>
      </c>
      <c r="AA51" s="22">
        <v>2207</v>
      </c>
      <c r="AB51" s="16">
        <v>1833.996</v>
      </c>
      <c r="AC51" s="22">
        <v>5863</v>
      </c>
      <c r="AD51" s="16">
        <v>5375.9584</v>
      </c>
      <c r="AE51" s="22">
        <v>0</v>
      </c>
      <c r="AF51" s="22">
        <v>0</v>
      </c>
      <c r="AG51" s="22">
        <v>0</v>
      </c>
      <c r="AH51" s="16">
        <v>0</v>
      </c>
      <c r="AI51" s="22"/>
      <c r="AJ51" s="16">
        <v>0</v>
      </c>
      <c r="AK51" s="22">
        <v>0</v>
      </c>
      <c r="AL51" s="16">
        <v>0</v>
      </c>
      <c r="AM51" s="22"/>
      <c r="AN51" s="16">
        <v>0</v>
      </c>
      <c r="AO51" s="22">
        <v>2540</v>
      </c>
      <c r="AP51" s="16">
        <v>2390</v>
      </c>
      <c r="AQ51" s="15">
        <f t="shared" si="4"/>
        <v>160.9000000000001</v>
      </c>
      <c r="AR51" s="15">
        <f t="shared" si="4"/>
        <v>32</v>
      </c>
      <c r="AS51" s="22">
        <v>3130.9</v>
      </c>
      <c r="AT51" s="16">
        <v>4233</v>
      </c>
      <c r="AU51" s="22">
        <v>0</v>
      </c>
      <c r="AV51" s="16">
        <v>0</v>
      </c>
      <c r="AW51" s="22">
        <v>3097.9</v>
      </c>
      <c r="AX51" s="16">
        <v>4201</v>
      </c>
      <c r="AY51" s="22"/>
      <c r="AZ51" s="16">
        <v>0</v>
      </c>
      <c r="BA51" s="19">
        <v>2970</v>
      </c>
      <c r="BB51" s="16">
        <v>4201</v>
      </c>
      <c r="BC51" s="22">
        <v>8762.1</v>
      </c>
      <c r="BD51" s="16">
        <v>1937.9</v>
      </c>
      <c r="BE51" s="22">
        <v>2971</v>
      </c>
      <c r="BF51" s="16">
        <v>2851.9</v>
      </c>
      <c r="BG51" s="22">
        <v>0</v>
      </c>
      <c r="BH51" s="22">
        <v>0</v>
      </c>
      <c r="BI51" s="22">
        <v>0</v>
      </c>
      <c r="BJ51" s="16">
        <v>0</v>
      </c>
      <c r="BK51" s="18"/>
      <c r="BL51" s="16">
        <v>-580.8</v>
      </c>
      <c r="BM51" s="22"/>
      <c r="BN51" s="22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66" s="20" customFormat="1" ht="18.75" customHeight="1">
      <c r="A52" s="14">
        <v>42</v>
      </c>
      <c r="B52" s="33" t="s">
        <v>93</v>
      </c>
      <c r="C52" s="15">
        <f t="shared" si="5"/>
        <v>327520.9</v>
      </c>
      <c r="D52" s="15">
        <f t="shared" si="5"/>
        <v>237736.45080000005</v>
      </c>
      <c r="E52" s="15">
        <f t="shared" si="6"/>
        <v>283164</v>
      </c>
      <c r="F52" s="15">
        <f t="shared" si="6"/>
        <v>244655.68330000003</v>
      </c>
      <c r="G52" s="15">
        <f t="shared" si="2"/>
        <v>44356.9</v>
      </c>
      <c r="H52" s="15">
        <f t="shared" si="2"/>
        <v>-6919.232499999998</v>
      </c>
      <c r="I52" s="22">
        <v>97045</v>
      </c>
      <c r="J52" s="16">
        <v>82155.736</v>
      </c>
      <c r="K52" s="22"/>
      <c r="L52" s="22"/>
      <c r="M52" s="22">
        <v>50389.9</v>
      </c>
      <c r="N52" s="16">
        <v>35314.3953</v>
      </c>
      <c r="O52" s="17">
        <v>2600</v>
      </c>
      <c r="P52" s="16">
        <v>339.577</v>
      </c>
      <c r="Q52" s="18">
        <v>25620</v>
      </c>
      <c r="R52" s="16">
        <v>25396.5697</v>
      </c>
      <c r="S52" s="18">
        <v>638</v>
      </c>
      <c r="T52" s="16">
        <v>515.6189</v>
      </c>
      <c r="U52" s="22">
        <v>200</v>
      </c>
      <c r="V52" s="16">
        <v>0</v>
      </c>
      <c r="W52" s="22">
        <v>4219</v>
      </c>
      <c r="X52" s="16">
        <v>885.17</v>
      </c>
      <c r="Y52" s="22">
        <v>900</v>
      </c>
      <c r="Z52" s="16">
        <v>0</v>
      </c>
      <c r="AA52" s="22">
        <v>1290</v>
      </c>
      <c r="AB52" s="16">
        <v>172.5</v>
      </c>
      <c r="AC52" s="22">
        <v>8222.4</v>
      </c>
      <c r="AD52" s="16">
        <v>5483.4257</v>
      </c>
      <c r="AE52" s="22">
        <v>0</v>
      </c>
      <c r="AF52" s="22">
        <v>0</v>
      </c>
      <c r="AG52" s="22">
        <v>108431.4</v>
      </c>
      <c r="AH52" s="16">
        <v>106665.7</v>
      </c>
      <c r="AI52" s="22">
        <v>108431.4</v>
      </c>
      <c r="AJ52" s="16">
        <v>106665.7</v>
      </c>
      <c r="AK52" s="22">
        <v>16344.7</v>
      </c>
      <c r="AL52" s="16">
        <v>16344.732</v>
      </c>
      <c r="AM52" s="22">
        <v>12668.6</v>
      </c>
      <c r="AN52" s="16">
        <v>12668.6</v>
      </c>
      <c r="AO52" s="22">
        <v>6000</v>
      </c>
      <c r="AP52" s="16">
        <v>3945.2</v>
      </c>
      <c r="AQ52" s="15">
        <f t="shared" si="4"/>
        <v>4953</v>
      </c>
      <c r="AR52" s="15">
        <f t="shared" si="4"/>
        <v>229.92</v>
      </c>
      <c r="AS52" s="22">
        <v>4953</v>
      </c>
      <c r="AT52" s="16">
        <v>229.92</v>
      </c>
      <c r="AU52" s="22">
        <v>0</v>
      </c>
      <c r="AV52" s="16">
        <v>0</v>
      </c>
      <c r="AW52" s="22">
        <v>3880</v>
      </c>
      <c r="AX52" s="16">
        <v>0</v>
      </c>
      <c r="AY52" s="22"/>
      <c r="AZ52" s="16">
        <v>0</v>
      </c>
      <c r="BA52" s="19"/>
      <c r="BB52" s="16">
        <v>0</v>
      </c>
      <c r="BC52" s="22">
        <v>83093.1</v>
      </c>
      <c r="BD52" s="16">
        <v>52889.411</v>
      </c>
      <c r="BE52" s="22">
        <v>15742.9</v>
      </c>
      <c r="BF52" s="16">
        <v>1771.22</v>
      </c>
      <c r="BG52" s="22">
        <v>0</v>
      </c>
      <c r="BH52" s="22">
        <v>0</v>
      </c>
      <c r="BI52" s="22">
        <v>0</v>
      </c>
      <c r="BJ52" s="16">
        <v>0</v>
      </c>
      <c r="BK52" s="18">
        <v>-54479.1</v>
      </c>
      <c r="BL52" s="16">
        <v>-61579.8635</v>
      </c>
      <c r="BM52" s="22"/>
      <c r="BN52" s="22"/>
    </row>
    <row r="53" spans="1:66" s="20" customFormat="1" ht="18.75" customHeight="1">
      <c r="A53" s="14">
        <v>43</v>
      </c>
      <c r="B53" s="33" t="s">
        <v>94</v>
      </c>
      <c r="C53" s="15">
        <f t="shared" si="5"/>
        <v>11566</v>
      </c>
      <c r="D53" s="15">
        <f t="shared" si="5"/>
        <v>9399.8562</v>
      </c>
      <c r="E53" s="15">
        <f t="shared" si="6"/>
        <v>9566</v>
      </c>
      <c r="F53" s="15">
        <f t="shared" si="6"/>
        <v>8898.8562</v>
      </c>
      <c r="G53" s="15">
        <f aca="true" t="shared" si="7" ref="G53:H107">AY53+BC53+BE53+BG53+BI53+BK53+BM53</f>
        <v>2000</v>
      </c>
      <c r="H53" s="15">
        <f t="shared" si="7"/>
        <v>501</v>
      </c>
      <c r="I53" s="22">
        <v>8154</v>
      </c>
      <c r="J53" s="16">
        <v>7662.16</v>
      </c>
      <c r="K53" s="22"/>
      <c r="L53" s="22"/>
      <c r="M53" s="22">
        <v>1162</v>
      </c>
      <c r="N53" s="16">
        <v>986.6962</v>
      </c>
      <c r="O53" s="17">
        <v>300</v>
      </c>
      <c r="P53" s="16">
        <v>237.5562</v>
      </c>
      <c r="Q53" s="18"/>
      <c r="R53" s="16">
        <v>0</v>
      </c>
      <c r="S53" s="18">
        <v>72</v>
      </c>
      <c r="T53" s="16">
        <v>66</v>
      </c>
      <c r="U53" s="22">
        <v>250</v>
      </c>
      <c r="V53" s="16">
        <v>100</v>
      </c>
      <c r="W53" s="22">
        <v>390</v>
      </c>
      <c r="X53" s="16">
        <v>333</v>
      </c>
      <c r="Y53" s="22">
        <v>350</v>
      </c>
      <c r="Z53" s="16">
        <v>303</v>
      </c>
      <c r="AA53" s="22">
        <v>0</v>
      </c>
      <c r="AB53" s="16">
        <v>0</v>
      </c>
      <c r="AC53" s="22">
        <v>150</v>
      </c>
      <c r="AD53" s="16">
        <v>250.14</v>
      </c>
      <c r="AE53" s="22">
        <v>0</v>
      </c>
      <c r="AF53" s="22">
        <v>0</v>
      </c>
      <c r="AG53" s="22">
        <v>0</v>
      </c>
      <c r="AH53" s="16">
        <v>0</v>
      </c>
      <c r="AI53" s="22"/>
      <c r="AJ53" s="16">
        <v>0</v>
      </c>
      <c r="AK53" s="22">
        <v>0</v>
      </c>
      <c r="AL53" s="16">
        <v>0</v>
      </c>
      <c r="AM53" s="22"/>
      <c r="AN53" s="16">
        <v>0</v>
      </c>
      <c r="AO53" s="22">
        <v>250</v>
      </c>
      <c r="AP53" s="16">
        <v>250</v>
      </c>
      <c r="AQ53" s="15">
        <f t="shared" si="4"/>
        <v>0</v>
      </c>
      <c r="AR53" s="15">
        <f t="shared" si="4"/>
        <v>0</v>
      </c>
      <c r="AS53" s="22">
        <v>0</v>
      </c>
      <c r="AT53" s="16">
        <v>0</v>
      </c>
      <c r="AU53" s="22">
        <v>0</v>
      </c>
      <c r="AV53" s="16">
        <v>0</v>
      </c>
      <c r="AW53" s="22"/>
      <c r="AX53" s="16">
        <v>0</v>
      </c>
      <c r="AY53" s="22"/>
      <c r="AZ53" s="16">
        <v>0</v>
      </c>
      <c r="BA53" s="19"/>
      <c r="BB53" s="16">
        <v>0</v>
      </c>
      <c r="BC53" s="22">
        <v>1400</v>
      </c>
      <c r="BD53" s="16">
        <v>0</v>
      </c>
      <c r="BE53" s="22">
        <v>600</v>
      </c>
      <c r="BF53" s="16">
        <v>501</v>
      </c>
      <c r="BG53" s="22">
        <v>0</v>
      </c>
      <c r="BH53" s="22">
        <v>0</v>
      </c>
      <c r="BI53" s="22">
        <v>0</v>
      </c>
      <c r="BJ53" s="16">
        <v>0</v>
      </c>
      <c r="BK53" s="18"/>
      <c r="BL53" s="16">
        <v>0</v>
      </c>
      <c r="BM53" s="22"/>
      <c r="BN53" s="22"/>
    </row>
    <row r="54" spans="1:66" s="38" customFormat="1" ht="16.5" customHeight="1">
      <c r="A54" s="14">
        <v>44</v>
      </c>
      <c r="B54" s="37" t="s">
        <v>145</v>
      </c>
      <c r="C54" s="16">
        <f t="shared" si="5"/>
        <v>1269185</v>
      </c>
      <c r="D54" s="16">
        <f t="shared" si="5"/>
        <v>930373.006</v>
      </c>
      <c r="E54" s="16">
        <f t="shared" si="6"/>
        <v>1010603.4</v>
      </c>
      <c r="F54" s="16">
        <f t="shared" si="6"/>
        <v>854199.608</v>
      </c>
      <c r="G54" s="16">
        <f t="shared" si="7"/>
        <v>258581.60000000003</v>
      </c>
      <c r="H54" s="16">
        <f t="shared" si="7"/>
        <v>76173.398</v>
      </c>
      <c r="I54" s="16">
        <v>234937.3</v>
      </c>
      <c r="J54" s="16">
        <v>221287.767</v>
      </c>
      <c r="K54" s="16"/>
      <c r="L54" s="16"/>
      <c r="M54" s="16">
        <v>109348.1</v>
      </c>
      <c r="N54" s="16">
        <v>92764.77</v>
      </c>
      <c r="O54" s="16">
        <v>9874.2</v>
      </c>
      <c r="P54" s="16">
        <v>5934.229</v>
      </c>
      <c r="Q54" s="16">
        <v>1900.7</v>
      </c>
      <c r="R54" s="16">
        <v>1513.138</v>
      </c>
      <c r="S54" s="16">
        <v>3666.4</v>
      </c>
      <c r="T54" s="16">
        <v>3497.627</v>
      </c>
      <c r="U54" s="16">
        <v>300</v>
      </c>
      <c r="V54" s="16">
        <v>21</v>
      </c>
      <c r="W54" s="16">
        <v>7593.2</v>
      </c>
      <c r="X54" s="16">
        <v>1580.675</v>
      </c>
      <c r="Y54" s="16">
        <v>5575</v>
      </c>
      <c r="Z54" s="16">
        <v>280.6</v>
      </c>
      <c r="AA54" s="16">
        <v>23681</v>
      </c>
      <c r="AB54" s="16">
        <v>23250.6</v>
      </c>
      <c r="AC54" s="16">
        <v>58402.9</v>
      </c>
      <c r="AD54" s="16">
        <v>53607.295</v>
      </c>
      <c r="AE54" s="16">
        <v>0</v>
      </c>
      <c r="AF54" s="16">
        <v>0</v>
      </c>
      <c r="AG54" s="16">
        <v>607746.1</v>
      </c>
      <c r="AH54" s="16">
        <v>513868.269</v>
      </c>
      <c r="AI54" s="16">
        <v>607746.1</v>
      </c>
      <c r="AJ54" s="16">
        <v>513868.269</v>
      </c>
      <c r="AK54" s="16">
        <v>3967.4</v>
      </c>
      <c r="AL54" s="16">
        <v>3967.4</v>
      </c>
      <c r="AM54" s="16">
        <v>3967.4</v>
      </c>
      <c r="AN54" s="16">
        <v>3967.4</v>
      </c>
      <c r="AO54" s="16">
        <v>20392.8</v>
      </c>
      <c r="AP54" s="16">
        <v>17036.8</v>
      </c>
      <c r="AQ54" s="16">
        <f>AS54+AU54-BA54</f>
        <v>34211.7</v>
      </c>
      <c r="AR54" s="16">
        <f>AT54+AV54-BB54</f>
        <v>5274.602</v>
      </c>
      <c r="AS54" s="16">
        <v>34211.7</v>
      </c>
      <c r="AT54" s="16">
        <v>5274.602</v>
      </c>
      <c r="AU54" s="16">
        <v>0</v>
      </c>
      <c r="AV54" s="16">
        <v>0</v>
      </c>
      <c r="AW54" s="16">
        <v>26405.7</v>
      </c>
      <c r="AX54" s="16">
        <v>0</v>
      </c>
      <c r="AY54" s="16"/>
      <c r="AZ54" s="16">
        <v>0</v>
      </c>
      <c r="BA54" s="16"/>
      <c r="BB54" s="16">
        <v>0</v>
      </c>
      <c r="BC54" s="16">
        <v>242090.2</v>
      </c>
      <c r="BD54" s="16">
        <v>120200.661</v>
      </c>
      <c r="BE54" s="16">
        <v>21491.4</v>
      </c>
      <c r="BF54" s="16">
        <v>13551.597</v>
      </c>
      <c r="BG54" s="16">
        <v>0</v>
      </c>
      <c r="BH54" s="16">
        <v>0</v>
      </c>
      <c r="BI54" s="16">
        <v>0</v>
      </c>
      <c r="BJ54" s="16">
        <v>0</v>
      </c>
      <c r="BK54" s="16">
        <v>-5000</v>
      </c>
      <c r="BL54" s="16">
        <v>-57578.86</v>
      </c>
      <c r="BM54" s="16"/>
      <c r="BN54" s="16"/>
    </row>
    <row r="55" spans="1:66" s="20" customFormat="1" ht="18.75" customHeight="1">
      <c r="A55" s="14">
        <v>45</v>
      </c>
      <c r="B55" s="1" t="s">
        <v>0</v>
      </c>
      <c r="C55" s="15">
        <f t="shared" si="5"/>
        <v>401286.49999999994</v>
      </c>
      <c r="D55" s="15">
        <f t="shared" si="5"/>
        <v>323695.35579999996</v>
      </c>
      <c r="E55" s="15">
        <f t="shared" si="6"/>
        <v>338822.49999999994</v>
      </c>
      <c r="F55" s="15">
        <f t="shared" si="6"/>
        <v>291216.06479999993</v>
      </c>
      <c r="G55" s="15">
        <f t="shared" si="7"/>
        <v>62464</v>
      </c>
      <c r="H55" s="15">
        <f t="shared" si="7"/>
        <v>32479.291000000005</v>
      </c>
      <c r="I55" s="22">
        <v>66000</v>
      </c>
      <c r="J55" s="16">
        <v>60183.41</v>
      </c>
      <c r="K55" s="22"/>
      <c r="L55" s="22"/>
      <c r="M55" s="22">
        <v>56759.4</v>
      </c>
      <c r="N55" s="16">
        <v>44865.0268</v>
      </c>
      <c r="O55" s="17">
        <v>20862.3</v>
      </c>
      <c r="P55" s="16">
        <v>20163.7261</v>
      </c>
      <c r="Q55" s="18">
        <v>1137</v>
      </c>
      <c r="R55" s="16">
        <v>437.372</v>
      </c>
      <c r="S55" s="18">
        <v>954.7</v>
      </c>
      <c r="T55" s="16">
        <v>809.6999</v>
      </c>
      <c r="U55" s="22">
        <v>400</v>
      </c>
      <c r="V55" s="16">
        <v>70</v>
      </c>
      <c r="W55" s="22">
        <v>3700</v>
      </c>
      <c r="X55" s="16">
        <v>2034.55</v>
      </c>
      <c r="Y55" s="22">
        <v>2200</v>
      </c>
      <c r="Z55" s="16">
        <v>1288</v>
      </c>
      <c r="AA55" s="22">
        <v>13700</v>
      </c>
      <c r="AB55" s="16">
        <v>11067.41</v>
      </c>
      <c r="AC55" s="22">
        <v>14265.4</v>
      </c>
      <c r="AD55" s="16">
        <v>9004.2338</v>
      </c>
      <c r="AE55" s="22">
        <v>0</v>
      </c>
      <c r="AF55" s="22">
        <v>0</v>
      </c>
      <c r="AG55" s="22">
        <v>205909.3</v>
      </c>
      <c r="AH55" s="16">
        <v>178792.028</v>
      </c>
      <c r="AI55" s="22">
        <v>205909.3</v>
      </c>
      <c r="AJ55" s="16">
        <v>178792.028</v>
      </c>
      <c r="AK55" s="22">
        <v>3033.8</v>
      </c>
      <c r="AL55" s="16">
        <v>3033.8</v>
      </c>
      <c r="AM55" s="22">
        <v>3033.8</v>
      </c>
      <c r="AN55" s="16">
        <v>3033.8</v>
      </c>
      <c r="AO55" s="22">
        <v>4970</v>
      </c>
      <c r="AP55" s="16">
        <v>3652</v>
      </c>
      <c r="AQ55" s="15">
        <f aca="true" t="shared" si="8" ref="AQ55:AR107">AS55+AU55-BA55</f>
        <v>2150</v>
      </c>
      <c r="AR55" s="15">
        <f t="shared" si="8"/>
        <v>689.8</v>
      </c>
      <c r="AS55" s="22">
        <v>2150</v>
      </c>
      <c r="AT55" s="16">
        <v>689.8</v>
      </c>
      <c r="AU55" s="22">
        <v>0</v>
      </c>
      <c r="AV55" s="16">
        <v>0</v>
      </c>
      <c r="AW55" s="22"/>
      <c r="AX55" s="16">
        <v>0</v>
      </c>
      <c r="AY55" s="22"/>
      <c r="AZ55" s="16">
        <v>0</v>
      </c>
      <c r="BA55" s="19"/>
      <c r="BB55" s="16">
        <v>0</v>
      </c>
      <c r="BC55" s="22">
        <v>60831.8</v>
      </c>
      <c r="BD55" s="16">
        <v>35444.544</v>
      </c>
      <c r="BE55" s="22">
        <v>10132.2</v>
      </c>
      <c r="BF55" s="16">
        <v>1791.8</v>
      </c>
      <c r="BG55" s="22">
        <v>0</v>
      </c>
      <c r="BH55" s="22">
        <v>0</v>
      </c>
      <c r="BI55" s="22">
        <v>0</v>
      </c>
      <c r="BJ55" s="16">
        <v>0</v>
      </c>
      <c r="BK55" s="18">
        <v>-8500</v>
      </c>
      <c r="BL55" s="16">
        <v>-4757.053</v>
      </c>
      <c r="BM55" s="22"/>
      <c r="BN55" s="22"/>
    </row>
    <row r="56" spans="1:66" s="20" customFormat="1" ht="18.75" customHeight="1">
      <c r="A56" s="14">
        <v>46</v>
      </c>
      <c r="B56" s="1" t="s">
        <v>1</v>
      </c>
      <c r="C56" s="15">
        <f t="shared" si="5"/>
        <v>36434</v>
      </c>
      <c r="D56" s="15">
        <f t="shared" si="5"/>
        <v>23931.452500000007</v>
      </c>
      <c r="E56" s="15">
        <f t="shared" si="6"/>
        <v>35664</v>
      </c>
      <c r="F56" s="15">
        <f t="shared" si="6"/>
        <v>23930.132500000003</v>
      </c>
      <c r="G56" s="15">
        <f t="shared" si="7"/>
        <v>2800</v>
      </c>
      <c r="H56" s="15">
        <f t="shared" si="7"/>
        <v>107.91899999999998</v>
      </c>
      <c r="I56" s="22">
        <v>19239.8</v>
      </c>
      <c r="J56" s="16">
        <v>15755.038</v>
      </c>
      <c r="K56" s="22"/>
      <c r="L56" s="22"/>
      <c r="M56" s="22">
        <v>12358.300000000001</v>
      </c>
      <c r="N56" s="16">
        <v>6976.2285</v>
      </c>
      <c r="O56" s="17">
        <v>4750</v>
      </c>
      <c r="P56" s="16">
        <v>4464.2134</v>
      </c>
      <c r="Q56" s="18">
        <v>952</v>
      </c>
      <c r="R56" s="16">
        <v>0</v>
      </c>
      <c r="S56" s="18">
        <v>239.7</v>
      </c>
      <c r="T56" s="16">
        <v>219.077</v>
      </c>
      <c r="U56" s="22">
        <v>200</v>
      </c>
      <c r="V56" s="16">
        <v>0</v>
      </c>
      <c r="W56" s="22">
        <v>2000</v>
      </c>
      <c r="X56" s="16">
        <v>628.8</v>
      </c>
      <c r="Y56" s="22">
        <v>1550</v>
      </c>
      <c r="Z56" s="16">
        <v>460</v>
      </c>
      <c r="AA56" s="22">
        <v>700</v>
      </c>
      <c r="AB56" s="16">
        <v>183</v>
      </c>
      <c r="AC56" s="22">
        <v>3016.6</v>
      </c>
      <c r="AD56" s="16">
        <v>1371.1381</v>
      </c>
      <c r="AE56" s="22">
        <v>0</v>
      </c>
      <c r="AF56" s="22">
        <v>0</v>
      </c>
      <c r="AG56" s="22">
        <v>0</v>
      </c>
      <c r="AH56" s="16">
        <v>0</v>
      </c>
      <c r="AI56" s="22"/>
      <c r="AJ56" s="16">
        <v>0</v>
      </c>
      <c r="AK56" s="22">
        <v>1465.9</v>
      </c>
      <c r="AL56" s="16">
        <v>1084.4</v>
      </c>
      <c r="AM56" s="22">
        <v>1095.9</v>
      </c>
      <c r="AN56" s="16">
        <v>1084.4</v>
      </c>
      <c r="AO56" s="22">
        <v>500</v>
      </c>
      <c r="AP56" s="16">
        <v>0</v>
      </c>
      <c r="AQ56" s="15">
        <f t="shared" si="8"/>
        <v>70</v>
      </c>
      <c r="AR56" s="15">
        <f t="shared" si="8"/>
        <v>7.86699999999999</v>
      </c>
      <c r="AS56" s="22">
        <v>2100</v>
      </c>
      <c r="AT56" s="16">
        <v>114.466</v>
      </c>
      <c r="AU56" s="22">
        <v>0</v>
      </c>
      <c r="AV56" s="16">
        <v>0</v>
      </c>
      <c r="AW56" s="22">
        <v>2030</v>
      </c>
      <c r="AX56" s="16">
        <v>106.599</v>
      </c>
      <c r="AY56" s="22"/>
      <c r="AZ56" s="16">
        <v>0</v>
      </c>
      <c r="BA56" s="19">
        <v>2030</v>
      </c>
      <c r="BB56" s="16">
        <v>106.599</v>
      </c>
      <c r="BC56" s="22">
        <v>2200</v>
      </c>
      <c r="BD56" s="16">
        <v>700</v>
      </c>
      <c r="BE56" s="22">
        <v>1300</v>
      </c>
      <c r="BF56" s="16">
        <v>75</v>
      </c>
      <c r="BG56" s="22">
        <v>0</v>
      </c>
      <c r="BH56" s="22">
        <v>0</v>
      </c>
      <c r="BI56" s="22">
        <v>0</v>
      </c>
      <c r="BJ56" s="16">
        <v>0</v>
      </c>
      <c r="BK56" s="18">
        <v>-700</v>
      </c>
      <c r="BL56" s="16">
        <v>-667.081</v>
      </c>
      <c r="BM56" s="22"/>
      <c r="BN56" s="22"/>
    </row>
    <row r="57" spans="1:66" s="20" customFormat="1" ht="18.75" customHeight="1">
      <c r="A57" s="14">
        <v>47</v>
      </c>
      <c r="B57" s="1" t="s">
        <v>2</v>
      </c>
      <c r="C57" s="15">
        <f t="shared" si="5"/>
        <v>54854.1</v>
      </c>
      <c r="D57" s="15">
        <f t="shared" si="5"/>
        <v>47684.9777</v>
      </c>
      <c r="E57" s="15">
        <f t="shared" si="6"/>
        <v>47506.2</v>
      </c>
      <c r="F57" s="15">
        <f t="shared" si="6"/>
        <v>40337.7917</v>
      </c>
      <c r="G57" s="15">
        <f t="shared" si="7"/>
        <v>7995.9</v>
      </c>
      <c r="H57" s="15">
        <f t="shared" si="7"/>
        <v>7995.186</v>
      </c>
      <c r="I57" s="22">
        <v>29965</v>
      </c>
      <c r="J57" s="16">
        <v>26835.941</v>
      </c>
      <c r="K57" s="22"/>
      <c r="L57" s="22"/>
      <c r="M57" s="22">
        <v>9369</v>
      </c>
      <c r="N57" s="16">
        <v>5821.0007</v>
      </c>
      <c r="O57" s="17">
        <v>5053</v>
      </c>
      <c r="P57" s="16">
        <v>3280.8417</v>
      </c>
      <c r="Q57" s="18">
        <v>0</v>
      </c>
      <c r="R57" s="16">
        <v>0</v>
      </c>
      <c r="S57" s="18">
        <v>211</v>
      </c>
      <c r="T57" s="16">
        <v>175.065</v>
      </c>
      <c r="U57" s="22">
        <v>0</v>
      </c>
      <c r="V57" s="16">
        <v>0</v>
      </c>
      <c r="W57" s="22">
        <v>650</v>
      </c>
      <c r="X57" s="16">
        <v>566.2</v>
      </c>
      <c r="Y57" s="22"/>
      <c r="Z57" s="16">
        <v>0</v>
      </c>
      <c r="AA57" s="22">
        <v>1000</v>
      </c>
      <c r="AB57" s="16">
        <v>283.95</v>
      </c>
      <c r="AC57" s="22">
        <v>2105</v>
      </c>
      <c r="AD57" s="16">
        <v>1201.2</v>
      </c>
      <c r="AE57" s="22">
        <v>0</v>
      </c>
      <c r="AF57" s="22">
        <v>0</v>
      </c>
      <c r="AG57" s="22">
        <v>6050</v>
      </c>
      <c r="AH57" s="16">
        <v>6016.2</v>
      </c>
      <c r="AI57" s="22">
        <v>6050</v>
      </c>
      <c r="AJ57" s="16">
        <v>6016.2</v>
      </c>
      <c r="AK57" s="22">
        <v>150</v>
      </c>
      <c r="AL57" s="16">
        <v>0</v>
      </c>
      <c r="AM57" s="22">
        <v>150</v>
      </c>
      <c r="AN57" s="16">
        <v>0</v>
      </c>
      <c r="AO57" s="22">
        <v>1000</v>
      </c>
      <c r="AP57" s="16">
        <v>1000</v>
      </c>
      <c r="AQ57" s="15">
        <f t="shared" si="8"/>
        <v>324.20000000000005</v>
      </c>
      <c r="AR57" s="15">
        <f t="shared" si="8"/>
        <v>16.649999999999977</v>
      </c>
      <c r="AS57" s="22">
        <v>972.2</v>
      </c>
      <c r="AT57" s="16">
        <v>664.65</v>
      </c>
      <c r="AU57" s="22">
        <v>0</v>
      </c>
      <c r="AV57" s="16">
        <v>0</v>
      </c>
      <c r="AW57" s="22">
        <v>822.2</v>
      </c>
      <c r="AX57" s="16">
        <v>648</v>
      </c>
      <c r="AY57" s="22"/>
      <c r="AZ57" s="16">
        <v>0</v>
      </c>
      <c r="BA57" s="19">
        <v>648</v>
      </c>
      <c r="BB57" s="16">
        <v>648</v>
      </c>
      <c r="BC57" s="22">
        <v>9398.9</v>
      </c>
      <c r="BD57" s="16">
        <v>7498.186</v>
      </c>
      <c r="BE57" s="22">
        <v>897</v>
      </c>
      <c r="BF57" s="16">
        <v>497</v>
      </c>
      <c r="BG57" s="22">
        <v>0</v>
      </c>
      <c r="BH57" s="22">
        <v>0</v>
      </c>
      <c r="BI57" s="22">
        <v>0</v>
      </c>
      <c r="BJ57" s="16">
        <v>0</v>
      </c>
      <c r="BK57" s="18">
        <v>-2300</v>
      </c>
      <c r="BL57" s="16">
        <v>0</v>
      </c>
      <c r="BM57" s="22"/>
      <c r="BN57" s="22"/>
    </row>
    <row r="58" spans="1:66" s="20" customFormat="1" ht="18.75" customHeight="1">
      <c r="A58" s="14">
        <v>48</v>
      </c>
      <c r="B58" s="1" t="s">
        <v>3</v>
      </c>
      <c r="C58" s="15">
        <f t="shared" si="5"/>
        <v>70850</v>
      </c>
      <c r="D58" s="15">
        <f t="shared" si="5"/>
        <v>42301.2327</v>
      </c>
      <c r="E58" s="15">
        <f t="shared" si="6"/>
        <v>45051.2</v>
      </c>
      <c r="F58" s="15">
        <f t="shared" si="6"/>
        <v>35755.8877</v>
      </c>
      <c r="G58" s="15">
        <f t="shared" si="7"/>
        <v>28798.8</v>
      </c>
      <c r="H58" s="15">
        <f t="shared" si="7"/>
        <v>9544.545</v>
      </c>
      <c r="I58" s="22">
        <v>19373.3</v>
      </c>
      <c r="J58" s="16">
        <v>17420.177</v>
      </c>
      <c r="K58" s="22"/>
      <c r="L58" s="22"/>
      <c r="M58" s="22">
        <v>12099.4</v>
      </c>
      <c r="N58" s="16">
        <v>8150.9107</v>
      </c>
      <c r="O58" s="17">
        <v>3000</v>
      </c>
      <c r="P58" s="16">
        <v>2632.8607</v>
      </c>
      <c r="Q58" s="18">
        <v>960</v>
      </c>
      <c r="R58" s="16">
        <v>960</v>
      </c>
      <c r="S58" s="18">
        <v>174</v>
      </c>
      <c r="T58" s="16">
        <v>174</v>
      </c>
      <c r="U58" s="22">
        <v>100</v>
      </c>
      <c r="V58" s="16">
        <v>0</v>
      </c>
      <c r="W58" s="22">
        <v>645.4</v>
      </c>
      <c r="X58" s="16">
        <v>370.7</v>
      </c>
      <c r="Y58" s="22">
        <v>100</v>
      </c>
      <c r="Z58" s="16">
        <v>0</v>
      </c>
      <c r="AA58" s="22">
        <v>1659</v>
      </c>
      <c r="AB58" s="16">
        <v>734.6</v>
      </c>
      <c r="AC58" s="22">
        <v>5261</v>
      </c>
      <c r="AD58" s="16">
        <v>3131.75</v>
      </c>
      <c r="AE58" s="22">
        <v>0</v>
      </c>
      <c r="AF58" s="22">
        <v>0</v>
      </c>
      <c r="AG58" s="22">
        <v>5962.3</v>
      </c>
      <c r="AH58" s="16">
        <v>5962.3</v>
      </c>
      <c r="AI58" s="22">
        <v>5962.3</v>
      </c>
      <c r="AJ58" s="16">
        <v>5962.3</v>
      </c>
      <c r="AK58" s="22">
        <v>0</v>
      </c>
      <c r="AL58" s="16">
        <v>0</v>
      </c>
      <c r="AM58" s="22"/>
      <c r="AN58" s="16">
        <v>0</v>
      </c>
      <c r="AO58" s="22">
        <v>2300</v>
      </c>
      <c r="AP58" s="16">
        <v>1150</v>
      </c>
      <c r="AQ58" s="15">
        <f t="shared" si="8"/>
        <v>2316.2</v>
      </c>
      <c r="AR58" s="15">
        <f t="shared" si="8"/>
        <v>73.30000000000018</v>
      </c>
      <c r="AS58" s="22">
        <v>5316.2</v>
      </c>
      <c r="AT58" s="16">
        <v>3072.5</v>
      </c>
      <c r="AU58" s="22">
        <v>0</v>
      </c>
      <c r="AV58" s="16">
        <v>0</v>
      </c>
      <c r="AW58" s="22">
        <v>3978.2</v>
      </c>
      <c r="AX58" s="16">
        <v>2999.2</v>
      </c>
      <c r="AY58" s="22"/>
      <c r="AZ58" s="16">
        <v>0</v>
      </c>
      <c r="BA58" s="19">
        <v>3000</v>
      </c>
      <c r="BB58" s="16">
        <v>2999.2</v>
      </c>
      <c r="BC58" s="22">
        <v>27608</v>
      </c>
      <c r="BD58" s="16">
        <v>8289.145</v>
      </c>
      <c r="BE58" s="22">
        <v>2446.8</v>
      </c>
      <c r="BF58" s="16">
        <v>1255.4</v>
      </c>
      <c r="BG58" s="22">
        <v>0</v>
      </c>
      <c r="BH58" s="22">
        <v>0</v>
      </c>
      <c r="BI58" s="22">
        <v>0</v>
      </c>
      <c r="BJ58" s="16">
        <v>0</v>
      </c>
      <c r="BK58" s="18">
        <v>-1256</v>
      </c>
      <c r="BL58" s="16">
        <v>0</v>
      </c>
      <c r="BM58" s="22"/>
      <c r="BN58" s="22"/>
    </row>
    <row r="59" spans="1:66" s="20" customFormat="1" ht="18.75" customHeight="1">
      <c r="A59" s="14">
        <v>49</v>
      </c>
      <c r="B59" s="1" t="s">
        <v>4</v>
      </c>
      <c r="C59" s="15">
        <f t="shared" si="5"/>
        <v>48520.8</v>
      </c>
      <c r="D59" s="15">
        <f t="shared" si="5"/>
        <v>47084.1918</v>
      </c>
      <c r="E59" s="15">
        <f aca="true" t="shared" si="9" ref="E59:F107">I59+K59+M59+AE59+AG59+AK59+AO59+AS59</f>
        <v>48520.4</v>
      </c>
      <c r="F59" s="15">
        <f t="shared" si="9"/>
        <v>47083.8198</v>
      </c>
      <c r="G59" s="15">
        <f t="shared" si="7"/>
        <v>6000.400000000001</v>
      </c>
      <c r="H59" s="15">
        <f t="shared" si="7"/>
        <v>5962.75</v>
      </c>
      <c r="I59" s="22">
        <v>18068.4</v>
      </c>
      <c r="J59" s="16">
        <v>18012.58</v>
      </c>
      <c r="K59" s="22"/>
      <c r="L59" s="22"/>
      <c r="M59" s="22">
        <v>21118.4</v>
      </c>
      <c r="N59" s="16">
        <v>19775.2618</v>
      </c>
      <c r="O59" s="17">
        <v>5816.4</v>
      </c>
      <c r="P59" s="16">
        <v>5635.4246</v>
      </c>
      <c r="Q59" s="18">
        <v>1530</v>
      </c>
      <c r="R59" s="16">
        <v>1524</v>
      </c>
      <c r="S59" s="18">
        <v>160</v>
      </c>
      <c r="T59" s="16">
        <v>159</v>
      </c>
      <c r="U59" s="22">
        <v>100</v>
      </c>
      <c r="V59" s="16">
        <v>100</v>
      </c>
      <c r="W59" s="22">
        <v>1165</v>
      </c>
      <c r="X59" s="16">
        <v>513.6</v>
      </c>
      <c r="Y59" s="22">
        <v>1000</v>
      </c>
      <c r="Z59" s="16">
        <v>350</v>
      </c>
      <c r="AA59" s="22">
        <v>4579</v>
      </c>
      <c r="AB59" s="16">
        <v>4379</v>
      </c>
      <c r="AC59" s="22">
        <v>7768</v>
      </c>
      <c r="AD59" s="16">
        <v>7464.2372</v>
      </c>
      <c r="AE59" s="22">
        <v>0</v>
      </c>
      <c r="AF59" s="22">
        <v>0</v>
      </c>
      <c r="AG59" s="22">
        <v>0</v>
      </c>
      <c r="AH59" s="16">
        <v>0</v>
      </c>
      <c r="AI59" s="22"/>
      <c r="AJ59" s="16">
        <v>0</v>
      </c>
      <c r="AK59" s="22">
        <v>3313.6</v>
      </c>
      <c r="AL59" s="16">
        <v>3313.6</v>
      </c>
      <c r="AM59" s="22">
        <v>372</v>
      </c>
      <c r="AN59" s="16">
        <v>372</v>
      </c>
      <c r="AO59" s="22">
        <v>0</v>
      </c>
      <c r="AP59" s="16">
        <v>0</v>
      </c>
      <c r="AQ59" s="15">
        <f t="shared" si="8"/>
        <v>20</v>
      </c>
      <c r="AR59" s="15">
        <f t="shared" si="8"/>
        <v>20</v>
      </c>
      <c r="AS59" s="22">
        <v>6020</v>
      </c>
      <c r="AT59" s="16">
        <v>5982.378</v>
      </c>
      <c r="AU59" s="22">
        <v>0</v>
      </c>
      <c r="AV59" s="16">
        <v>0</v>
      </c>
      <c r="AW59" s="22">
        <v>6000</v>
      </c>
      <c r="AX59" s="16">
        <v>5962.378</v>
      </c>
      <c r="AY59" s="22"/>
      <c r="AZ59" s="16">
        <v>0</v>
      </c>
      <c r="BA59" s="19">
        <v>6000</v>
      </c>
      <c r="BB59" s="16">
        <v>5962.378</v>
      </c>
      <c r="BC59" s="22">
        <v>5737.6</v>
      </c>
      <c r="BD59" s="16">
        <v>5700</v>
      </c>
      <c r="BE59" s="22">
        <v>300</v>
      </c>
      <c r="BF59" s="16">
        <v>300</v>
      </c>
      <c r="BG59" s="22">
        <v>0</v>
      </c>
      <c r="BH59" s="22">
        <v>0</v>
      </c>
      <c r="BI59" s="22">
        <v>0</v>
      </c>
      <c r="BJ59" s="16">
        <v>0</v>
      </c>
      <c r="BK59" s="18">
        <v>-37.2</v>
      </c>
      <c r="BL59" s="16">
        <v>-37.25</v>
      </c>
      <c r="BM59" s="22"/>
      <c r="BN59" s="22"/>
    </row>
    <row r="60" spans="1:66" s="20" customFormat="1" ht="18.75" customHeight="1">
      <c r="A60" s="14">
        <v>50</v>
      </c>
      <c r="B60" s="1" t="s">
        <v>5</v>
      </c>
      <c r="C60" s="15">
        <f t="shared" si="5"/>
        <v>89516.69999999998</v>
      </c>
      <c r="D60" s="15">
        <f t="shared" si="5"/>
        <v>70951.641</v>
      </c>
      <c r="E60" s="15">
        <f t="shared" si="9"/>
        <v>58889.6</v>
      </c>
      <c r="F60" s="15">
        <f t="shared" si="9"/>
        <v>56503.027</v>
      </c>
      <c r="G60" s="15">
        <f t="shared" si="7"/>
        <v>38766.7</v>
      </c>
      <c r="H60" s="15">
        <f t="shared" si="7"/>
        <v>22448.613999999998</v>
      </c>
      <c r="I60" s="22">
        <v>31515</v>
      </c>
      <c r="J60" s="16">
        <v>30265.182</v>
      </c>
      <c r="K60" s="22"/>
      <c r="L60" s="22"/>
      <c r="M60" s="22">
        <v>14660</v>
      </c>
      <c r="N60" s="16">
        <v>13745.145</v>
      </c>
      <c r="O60" s="17">
        <v>7450</v>
      </c>
      <c r="P60" s="16">
        <v>7182.43</v>
      </c>
      <c r="Q60" s="18"/>
      <c r="R60" s="16">
        <v>0</v>
      </c>
      <c r="S60" s="18">
        <v>400</v>
      </c>
      <c r="T60" s="16">
        <v>329.384</v>
      </c>
      <c r="U60" s="22">
        <v>5</v>
      </c>
      <c r="V60" s="16">
        <v>2</v>
      </c>
      <c r="W60" s="22">
        <v>360</v>
      </c>
      <c r="X60" s="16">
        <v>324.99</v>
      </c>
      <c r="Y60" s="22"/>
      <c r="Z60" s="16">
        <v>0</v>
      </c>
      <c r="AA60" s="22">
        <v>2085</v>
      </c>
      <c r="AB60" s="16">
        <v>2067.19</v>
      </c>
      <c r="AC60" s="22">
        <v>3650</v>
      </c>
      <c r="AD60" s="16">
        <v>3200.17</v>
      </c>
      <c r="AE60" s="22">
        <v>0</v>
      </c>
      <c r="AF60" s="22">
        <v>0</v>
      </c>
      <c r="AG60" s="22">
        <v>2075</v>
      </c>
      <c r="AH60" s="16">
        <v>2075</v>
      </c>
      <c r="AI60" s="22">
        <v>2075</v>
      </c>
      <c r="AJ60" s="16">
        <v>2075</v>
      </c>
      <c r="AK60" s="22">
        <v>0</v>
      </c>
      <c r="AL60" s="16">
        <v>0</v>
      </c>
      <c r="AM60" s="22"/>
      <c r="AN60" s="16">
        <v>0</v>
      </c>
      <c r="AO60" s="22">
        <v>2350</v>
      </c>
      <c r="AP60" s="16">
        <v>2345</v>
      </c>
      <c r="AQ60" s="15">
        <f t="shared" si="8"/>
        <v>150</v>
      </c>
      <c r="AR60" s="15">
        <f t="shared" si="8"/>
        <v>72.69999999999982</v>
      </c>
      <c r="AS60" s="22">
        <v>8289.6</v>
      </c>
      <c r="AT60" s="16">
        <v>8072.7</v>
      </c>
      <c r="AU60" s="22">
        <v>0</v>
      </c>
      <c r="AV60" s="16">
        <v>0</v>
      </c>
      <c r="AW60" s="22">
        <v>8139.6</v>
      </c>
      <c r="AX60" s="16">
        <v>8000</v>
      </c>
      <c r="AY60" s="22"/>
      <c r="AZ60" s="16">
        <v>0</v>
      </c>
      <c r="BA60" s="19">
        <v>8139.6</v>
      </c>
      <c r="BB60" s="16">
        <v>8000</v>
      </c>
      <c r="BC60" s="22">
        <v>34289.6</v>
      </c>
      <c r="BD60" s="16">
        <v>17108.671</v>
      </c>
      <c r="BE60" s="22">
        <v>7477.1</v>
      </c>
      <c r="BF60" s="16">
        <v>6634</v>
      </c>
      <c r="BG60" s="22">
        <v>0</v>
      </c>
      <c r="BH60" s="22">
        <v>0</v>
      </c>
      <c r="BI60" s="22">
        <v>0</v>
      </c>
      <c r="BJ60" s="16">
        <v>0</v>
      </c>
      <c r="BK60" s="18">
        <v>-3000</v>
      </c>
      <c r="BL60" s="16">
        <v>-1294.057</v>
      </c>
      <c r="BM60" s="22"/>
      <c r="BN60" s="22"/>
    </row>
    <row r="61" spans="1:66" s="20" customFormat="1" ht="18.75" customHeight="1">
      <c r="A61" s="14">
        <v>51</v>
      </c>
      <c r="B61" s="1" t="s">
        <v>6</v>
      </c>
      <c r="C61" s="15">
        <f t="shared" si="5"/>
        <v>94285.5</v>
      </c>
      <c r="D61" s="15">
        <f t="shared" si="5"/>
        <v>81327.0813</v>
      </c>
      <c r="E61" s="15">
        <f t="shared" si="9"/>
        <v>93873.1</v>
      </c>
      <c r="F61" s="15">
        <f t="shared" si="9"/>
        <v>81186.5813</v>
      </c>
      <c r="G61" s="15">
        <f t="shared" si="7"/>
        <v>6860</v>
      </c>
      <c r="H61" s="15">
        <f t="shared" si="7"/>
        <v>2140.5</v>
      </c>
      <c r="I61" s="22">
        <v>37734</v>
      </c>
      <c r="J61" s="16">
        <v>37354.51</v>
      </c>
      <c r="K61" s="22"/>
      <c r="L61" s="22"/>
      <c r="M61" s="22">
        <v>19181</v>
      </c>
      <c r="N61" s="16">
        <v>15679.6913</v>
      </c>
      <c r="O61" s="17">
        <v>10200</v>
      </c>
      <c r="P61" s="16">
        <v>9096.4867</v>
      </c>
      <c r="Q61" s="18">
        <v>500</v>
      </c>
      <c r="R61" s="16">
        <v>459</v>
      </c>
      <c r="S61" s="18">
        <v>280</v>
      </c>
      <c r="T61" s="16">
        <v>250.9534</v>
      </c>
      <c r="U61" s="22">
        <v>0</v>
      </c>
      <c r="V61" s="16">
        <v>0</v>
      </c>
      <c r="W61" s="22">
        <v>1121</v>
      </c>
      <c r="X61" s="16">
        <v>1073.35</v>
      </c>
      <c r="Y61" s="22">
        <v>700</v>
      </c>
      <c r="Z61" s="16">
        <v>697</v>
      </c>
      <c r="AA61" s="22">
        <v>903.2</v>
      </c>
      <c r="AB61" s="16">
        <v>274.5</v>
      </c>
      <c r="AC61" s="22">
        <v>5876.8</v>
      </c>
      <c r="AD61" s="16">
        <v>4281.5082</v>
      </c>
      <c r="AE61" s="22">
        <v>0</v>
      </c>
      <c r="AF61" s="22">
        <v>0</v>
      </c>
      <c r="AG61" s="22">
        <v>19000</v>
      </c>
      <c r="AH61" s="16">
        <v>16694</v>
      </c>
      <c r="AI61" s="22">
        <v>19000</v>
      </c>
      <c r="AJ61" s="16">
        <v>16694</v>
      </c>
      <c r="AK61" s="22">
        <v>7330</v>
      </c>
      <c r="AL61" s="16">
        <v>6241.38</v>
      </c>
      <c r="AM61" s="22">
        <v>5766</v>
      </c>
      <c r="AN61" s="16">
        <v>5220.78</v>
      </c>
      <c r="AO61" s="22">
        <v>3500</v>
      </c>
      <c r="AP61" s="16">
        <v>3155</v>
      </c>
      <c r="AQ61" s="15">
        <f t="shared" si="8"/>
        <v>680.5</v>
      </c>
      <c r="AR61" s="15">
        <f t="shared" si="8"/>
        <v>62</v>
      </c>
      <c r="AS61" s="22">
        <v>7128.1</v>
      </c>
      <c r="AT61" s="16">
        <v>2062</v>
      </c>
      <c r="AU61" s="22">
        <v>0</v>
      </c>
      <c r="AV61" s="16">
        <v>0</v>
      </c>
      <c r="AW61" s="22">
        <v>6978.1</v>
      </c>
      <c r="AX61" s="16">
        <v>2000</v>
      </c>
      <c r="AY61" s="22"/>
      <c r="AZ61" s="16">
        <v>0</v>
      </c>
      <c r="BA61" s="19">
        <v>6447.6</v>
      </c>
      <c r="BB61" s="16">
        <v>2000</v>
      </c>
      <c r="BC61" s="22">
        <v>12019.1</v>
      </c>
      <c r="BD61" s="16">
        <v>8734</v>
      </c>
      <c r="BE61" s="22">
        <v>2912.4</v>
      </c>
      <c r="BF61" s="16">
        <v>1478</v>
      </c>
      <c r="BG61" s="22">
        <v>0</v>
      </c>
      <c r="BH61" s="22">
        <v>0</v>
      </c>
      <c r="BI61" s="22">
        <v>0</v>
      </c>
      <c r="BJ61" s="16">
        <v>0</v>
      </c>
      <c r="BK61" s="18">
        <v>-8071.5</v>
      </c>
      <c r="BL61" s="16">
        <v>-8071.5</v>
      </c>
      <c r="BM61" s="22"/>
      <c r="BN61" s="22"/>
    </row>
    <row r="62" spans="1:66" s="20" customFormat="1" ht="18.75" customHeight="1">
      <c r="A62" s="14">
        <v>52</v>
      </c>
      <c r="B62" s="1" t="s">
        <v>7</v>
      </c>
      <c r="C62" s="15">
        <f t="shared" si="5"/>
        <v>43134.7</v>
      </c>
      <c r="D62" s="15">
        <f t="shared" si="5"/>
        <v>27617.2162</v>
      </c>
      <c r="E62" s="15">
        <f t="shared" si="9"/>
        <v>34702</v>
      </c>
      <c r="F62" s="15">
        <f t="shared" si="9"/>
        <v>27112.213</v>
      </c>
      <c r="G62" s="15">
        <f t="shared" si="7"/>
        <v>11314.7</v>
      </c>
      <c r="H62" s="15">
        <f t="shared" si="7"/>
        <v>505.0032</v>
      </c>
      <c r="I62" s="22">
        <v>18470</v>
      </c>
      <c r="J62" s="16">
        <v>16104.179</v>
      </c>
      <c r="K62" s="22"/>
      <c r="L62" s="22"/>
      <c r="M62" s="22">
        <v>10550</v>
      </c>
      <c r="N62" s="16">
        <v>8600.978</v>
      </c>
      <c r="O62" s="17">
        <v>4600</v>
      </c>
      <c r="P62" s="16">
        <v>3939.858</v>
      </c>
      <c r="Q62" s="18"/>
      <c r="R62" s="16">
        <v>0</v>
      </c>
      <c r="S62" s="18">
        <v>400</v>
      </c>
      <c r="T62" s="16">
        <v>369</v>
      </c>
      <c r="U62" s="22">
        <v>200</v>
      </c>
      <c r="V62" s="16">
        <v>200</v>
      </c>
      <c r="W62" s="22">
        <v>1500</v>
      </c>
      <c r="X62" s="16">
        <v>1180.74</v>
      </c>
      <c r="Y62" s="22">
        <v>900</v>
      </c>
      <c r="Z62" s="16">
        <v>900</v>
      </c>
      <c r="AA62" s="22">
        <v>300</v>
      </c>
      <c r="AB62" s="16">
        <v>300</v>
      </c>
      <c r="AC62" s="22">
        <v>3000</v>
      </c>
      <c r="AD62" s="16">
        <v>2579.38</v>
      </c>
      <c r="AE62" s="22"/>
      <c r="AF62" s="22">
        <v>0</v>
      </c>
      <c r="AG62" s="22">
        <v>0</v>
      </c>
      <c r="AH62" s="16">
        <v>0</v>
      </c>
      <c r="AI62" s="22"/>
      <c r="AJ62" s="16">
        <v>0</v>
      </c>
      <c r="AK62" s="22">
        <v>0</v>
      </c>
      <c r="AL62" s="16">
        <v>0</v>
      </c>
      <c r="AM62" s="22"/>
      <c r="AN62" s="16">
        <v>0</v>
      </c>
      <c r="AO62" s="22">
        <v>2400</v>
      </c>
      <c r="AP62" s="16">
        <v>2400</v>
      </c>
      <c r="AQ62" s="15">
        <f t="shared" si="8"/>
        <v>400</v>
      </c>
      <c r="AR62" s="15">
        <f t="shared" si="8"/>
        <v>7.056</v>
      </c>
      <c r="AS62" s="22">
        <v>3282</v>
      </c>
      <c r="AT62" s="16">
        <v>7.056</v>
      </c>
      <c r="AU62" s="22">
        <v>0</v>
      </c>
      <c r="AV62" s="16">
        <v>0</v>
      </c>
      <c r="AW62" s="22">
        <v>2882</v>
      </c>
      <c r="AX62" s="16">
        <v>0</v>
      </c>
      <c r="AY62" s="22"/>
      <c r="AZ62" s="16">
        <v>0</v>
      </c>
      <c r="BA62" s="19">
        <v>2882</v>
      </c>
      <c r="BB62" s="16">
        <v>0</v>
      </c>
      <c r="BC62" s="22">
        <v>10214.7</v>
      </c>
      <c r="BD62" s="16">
        <v>110.0034</v>
      </c>
      <c r="BE62" s="22">
        <v>1100</v>
      </c>
      <c r="BF62" s="16">
        <v>394.9998</v>
      </c>
      <c r="BG62" s="22">
        <v>0</v>
      </c>
      <c r="BH62" s="22">
        <v>0</v>
      </c>
      <c r="BI62" s="22">
        <v>0</v>
      </c>
      <c r="BJ62" s="16">
        <v>0</v>
      </c>
      <c r="BK62" s="18"/>
      <c r="BL62" s="16">
        <v>0</v>
      </c>
      <c r="BM62" s="22"/>
      <c r="BN62" s="22"/>
    </row>
    <row r="63" spans="1:66" s="20" customFormat="1" ht="18.75" customHeight="1">
      <c r="A63" s="14">
        <v>53</v>
      </c>
      <c r="B63" s="1" t="s">
        <v>8</v>
      </c>
      <c r="C63" s="15">
        <f t="shared" si="5"/>
        <v>85212.4</v>
      </c>
      <c r="D63" s="15">
        <f t="shared" si="5"/>
        <v>77986.4535</v>
      </c>
      <c r="E63" s="15">
        <f t="shared" si="9"/>
        <v>66486.9</v>
      </c>
      <c r="F63" s="15">
        <f t="shared" si="9"/>
        <v>60884.413499999995</v>
      </c>
      <c r="G63" s="15">
        <f t="shared" si="7"/>
        <v>23009.2</v>
      </c>
      <c r="H63" s="15">
        <f t="shared" si="7"/>
        <v>19166.88</v>
      </c>
      <c r="I63" s="22">
        <v>29255</v>
      </c>
      <c r="J63" s="16">
        <v>28761.625</v>
      </c>
      <c r="K63" s="22"/>
      <c r="L63" s="22"/>
      <c r="M63" s="22">
        <v>21814.6</v>
      </c>
      <c r="N63" s="16">
        <v>19296.1305</v>
      </c>
      <c r="O63" s="17">
        <v>9500</v>
      </c>
      <c r="P63" s="16">
        <v>8901.5441</v>
      </c>
      <c r="Q63" s="18"/>
      <c r="R63" s="16">
        <v>0</v>
      </c>
      <c r="S63" s="18">
        <v>375</v>
      </c>
      <c r="T63" s="16">
        <v>356.1</v>
      </c>
      <c r="U63" s="22">
        <v>0</v>
      </c>
      <c r="V63" s="16">
        <v>0</v>
      </c>
      <c r="W63" s="22">
        <v>2273.6</v>
      </c>
      <c r="X63" s="16">
        <v>1698.9</v>
      </c>
      <c r="Y63" s="22">
        <v>1733.6</v>
      </c>
      <c r="Z63" s="16">
        <v>1192.7</v>
      </c>
      <c r="AA63" s="22">
        <v>576</v>
      </c>
      <c r="AB63" s="16">
        <v>371</v>
      </c>
      <c r="AC63" s="22">
        <v>8160</v>
      </c>
      <c r="AD63" s="16">
        <v>7190.0234</v>
      </c>
      <c r="AE63" s="22">
        <v>0</v>
      </c>
      <c r="AF63" s="22">
        <v>0</v>
      </c>
      <c r="AG63" s="22">
        <v>7200</v>
      </c>
      <c r="AH63" s="16">
        <v>7450</v>
      </c>
      <c r="AI63" s="22">
        <v>7200</v>
      </c>
      <c r="AJ63" s="16">
        <v>7450</v>
      </c>
      <c r="AK63" s="22">
        <v>1633.6</v>
      </c>
      <c r="AL63" s="16">
        <v>1633.6</v>
      </c>
      <c r="AM63" s="22">
        <v>1633.6</v>
      </c>
      <c r="AN63" s="16">
        <v>1633.6</v>
      </c>
      <c r="AO63" s="22">
        <v>2200</v>
      </c>
      <c r="AP63" s="16">
        <v>1650</v>
      </c>
      <c r="AQ63" s="15">
        <f t="shared" si="8"/>
        <v>100</v>
      </c>
      <c r="AR63" s="15">
        <f t="shared" si="8"/>
        <v>28.217999999999847</v>
      </c>
      <c r="AS63" s="22">
        <v>4383.7</v>
      </c>
      <c r="AT63" s="16">
        <v>2093.058</v>
      </c>
      <c r="AU63" s="22">
        <v>0</v>
      </c>
      <c r="AV63" s="16">
        <v>0</v>
      </c>
      <c r="AW63" s="22">
        <v>4283.7</v>
      </c>
      <c r="AX63" s="16">
        <v>2064.84</v>
      </c>
      <c r="AY63" s="22"/>
      <c r="AZ63" s="16">
        <v>0</v>
      </c>
      <c r="BA63" s="19">
        <v>4283.7</v>
      </c>
      <c r="BB63" s="16">
        <v>2064.84</v>
      </c>
      <c r="BC63" s="22">
        <v>21859.2</v>
      </c>
      <c r="BD63" s="16">
        <v>21095.88</v>
      </c>
      <c r="BE63" s="22">
        <v>1150</v>
      </c>
      <c r="BF63" s="16">
        <v>1062</v>
      </c>
      <c r="BG63" s="22">
        <v>0</v>
      </c>
      <c r="BH63" s="22">
        <v>0</v>
      </c>
      <c r="BI63" s="22">
        <v>0</v>
      </c>
      <c r="BJ63" s="16">
        <v>0</v>
      </c>
      <c r="BK63" s="18"/>
      <c r="BL63" s="16">
        <v>-2991</v>
      </c>
      <c r="BM63" s="22"/>
      <c r="BN63" s="22"/>
    </row>
    <row r="64" spans="1:66" s="20" customFormat="1" ht="18.75" customHeight="1">
      <c r="A64" s="14">
        <v>54</v>
      </c>
      <c r="B64" s="1" t="s">
        <v>9</v>
      </c>
      <c r="C64" s="15">
        <f t="shared" si="5"/>
        <v>104315.6</v>
      </c>
      <c r="D64" s="15">
        <f t="shared" si="5"/>
        <v>93550.2028</v>
      </c>
      <c r="E64" s="15">
        <f t="shared" si="9"/>
        <v>87000</v>
      </c>
      <c r="F64" s="15">
        <f t="shared" si="9"/>
        <v>76623.6243</v>
      </c>
      <c r="G64" s="15">
        <f t="shared" si="7"/>
        <v>33818.6</v>
      </c>
      <c r="H64" s="15">
        <f t="shared" si="7"/>
        <v>33414.038</v>
      </c>
      <c r="I64" s="22">
        <v>28675</v>
      </c>
      <c r="J64" s="16">
        <v>24404.273</v>
      </c>
      <c r="K64" s="22"/>
      <c r="L64" s="22"/>
      <c r="M64" s="22">
        <v>35262</v>
      </c>
      <c r="N64" s="16">
        <v>29171.8918</v>
      </c>
      <c r="O64" s="17">
        <v>21520</v>
      </c>
      <c r="P64" s="16">
        <v>17023.0118</v>
      </c>
      <c r="Q64" s="18">
        <v>1000</v>
      </c>
      <c r="R64" s="16">
        <v>990</v>
      </c>
      <c r="S64" s="18">
        <v>300</v>
      </c>
      <c r="T64" s="16">
        <v>186</v>
      </c>
      <c r="U64" s="22">
        <v>0</v>
      </c>
      <c r="V64" s="16">
        <v>0</v>
      </c>
      <c r="W64" s="22">
        <v>500</v>
      </c>
      <c r="X64" s="16">
        <v>268.8</v>
      </c>
      <c r="Y64" s="22">
        <v>0</v>
      </c>
      <c r="Z64" s="16">
        <v>0</v>
      </c>
      <c r="AA64" s="22">
        <v>4290</v>
      </c>
      <c r="AB64" s="16">
        <v>3771.7</v>
      </c>
      <c r="AC64" s="22">
        <v>6100</v>
      </c>
      <c r="AD64" s="16">
        <v>5461.38</v>
      </c>
      <c r="AE64" s="22">
        <v>0</v>
      </c>
      <c r="AF64" s="22">
        <v>0</v>
      </c>
      <c r="AG64" s="22">
        <v>600</v>
      </c>
      <c r="AH64" s="16">
        <v>600</v>
      </c>
      <c r="AI64" s="22">
        <v>600</v>
      </c>
      <c r="AJ64" s="16">
        <v>600</v>
      </c>
      <c r="AK64" s="22">
        <v>4400</v>
      </c>
      <c r="AL64" s="16">
        <v>4400</v>
      </c>
      <c r="AM64" s="22"/>
      <c r="AN64" s="16">
        <v>0</v>
      </c>
      <c r="AO64" s="22">
        <v>1560</v>
      </c>
      <c r="AP64" s="16">
        <v>1560</v>
      </c>
      <c r="AQ64" s="15">
        <f t="shared" si="8"/>
        <v>0</v>
      </c>
      <c r="AR64" s="15">
        <f t="shared" si="8"/>
        <v>0</v>
      </c>
      <c r="AS64" s="22">
        <v>16503</v>
      </c>
      <c r="AT64" s="16">
        <v>16487.4595</v>
      </c>
      <c r="AU64" s="22">
        <v>0</v>
      </c>
      <c r="AV64" s="16">
        <v>0</v>
      </c>
      <c r="AW64" s="22">
        <v>16503</v>
      </c>
      <c r="AX64" s="16">
        <v>16487.4595</v>
      </c>
      <c r="AY64" s="22"/>
      <c r="AZ64" s="16">
        <v>0</v>
      </c>
      <c r="BA64" s="19">
        <v>16503</v>
      </c>
      <c r="BB64" s="16">
        <v>16487.4595</v>
      </c>
      <c r="BC64" s="22">
        <v>33095.6</v>
      </c>
      <c r="BD64" s="16">
        <v>32196</v>
      </c>
      <c r="BE64" s="22">
        <v>2470</v>
      </c>
      <c r="BF64" s="16">
        <v>2206</v>
      </c>
      <c r="BG64" s="22">
        <v>0</v>
      </c>
      <c r="BH64" s="22">
        <v>0</v>
      </c>
      <c r="BI64" s="22">
        <v>0</v>
      </c>
      <c r="BJ64" s="16">
        <v>0</v>
      </c>
      <c r="BK64" s="18">
        <v>-1747</v>
      </c>
      <c r="BL64" s="16">
        <v>-987.962</v>
      </c>
      <c r="BM64" s="22"/>
      <c r="BN64" s="22"/>
    </row>
    <row r="65" spans="1:66" s="20" customFormat="1" ht="18.75" customHeight="1">
      <c r="A65" s="14">
        <v>55</v>
      </c>
      <c r="B65" s="1" t="s">
        <v>10</v>
      </c>
      <c r="C65" s="15">
        <f t="shared" si="5"/>
        <v>15733.300000000001</v>
      </c>
      <c r="D65" s="15">
        <f t="shared" si="5"/>
        <v>12214.1075</v>
      </c>
      <c r="E65" s="15">
        <f t="shared" si="9"/>
        <v>15405.1</v>
      </c>
      <c r="F65" s="15">
        <f t="shared" si="9"/>
        <v>12177.1075</v>
      </c>
      <c r="G65" s="15">
        <f t="shared" si="7"/>
        <v>328.2</v>
      </c>
      <c r="H65" s="15">
        <f t="shared" si="7"/>
        <v>37</v>
      </c>
      <c r="I65" s="22">
        <v>8860</v>
      </c>
      <c r="J65" s="16">
        <v>8240.826</v>
      </c>
      <c r="K65" s="22"/>
      <c r="L65" s="22"/>
      <c r="M65" s="22">
        <v>5613.1</v>
      </c>
      <c r="N65" s="16">
        <v>3882.1345</v>
      </c>
      <c r="O65" s="17">
        <v>3019.1</v>
      </c>
      <c r="P65" s="16">
        <v>2462.3445</v>
      </c>
      <c r="Q65" s="18"/>
      <c r="R65" s="16">
        <v>0</v>
      </c>
      <c r="S65" s="18">
        <v>186</v>
      </c>
      <c r="T65" s="16">
        <v>186</v>
      </c>
      <c r="U65" s="22">
        <v>200</v>
      </c>
      <c r="V65" s="16">
        <v>23.85</v>
      </c>
      <c r="W65" s="22">
        <v>618</v>
      </c>
      <c r="X65" s="16">
        <v>569.4</v>
      </c>
      <c r="Y65" s="22">
        <v>550</v>
      </c>
      <c r="Z65" s="16">
        <v>550</v>
      </c>
      <c r="AA65" s="22">
        <v>650</v>
      </c>
      <c r="AB65" s="16">
        <v>15</v>
      </c>
      <c r="AC65" s="22">
        <v>500</v>
      </c>
      <c r="AD65" s="16">
        <v>185.54</v>
      </c>
      <c r="AE65" s="22">
        <v>0</v>
      </c>
      <c r="AF65" s="22">
        <v>0</v>
      </c>
      <c r="AG65" s="22">
        <v>0</v>
      </c>
      <c r="AH65" s="16">
        <v>0</v>
      </c>
      <c r="AI65" s="22"/>
      <c r="AJ65" s="16">
        <v>0</v>
      </c>
      <c r="AK65" s="22">
        <v>0</v>
      </c>
      <c r="AL65" s="16">
        <v>0</v>
      </c>
      <c r="AM65" s="22"/>
      <c r="AN65" s="16">
        <v>0</v>
      </c>
      <c r="AO65" s="22">
        <v>200</v>
      </c>
      <c r="AP65" s="16">
        <v>0</v>
      </c>
      <c r="AQ65" s="15">
        <f t="shared" si="8"/>
        <v>732</v>
      </c>
      <c r="AR65" s="15">
        <f t="shared" si="8"/>
        <v>54.147</v>
      </c>
      <c r="AS65" s="22">
        <v>732</v>
      </c>
      <c r="AT65" s="16">
        <v>54.147</v>
      </c>
      <c r="AU65" s="22">
        <v>0</v>
      </c>
      <c r="AV65" s="16">
        <v>0</v>
      </c>
      <c r="AW65" s="22">
        <v>600</v>
      </c>
      <c r="AX65" s="16">
        <v>0</v>
      </c>
      <c r="AY65" s="22"/>
      <c r="AZ65" s="16">
        <v>0</v>
      </c>
      <c r="BA65" s="19"/>
      <c r="BB65" s="16">
        <v>0</v>
      </c>
      <c r="BC65" s="22">
        <v>0</v>
      </c>
      <c r="BD65" s="16">
        <v>0</v>
      </c>
      <c r="BE65" s="22">
        <v>328.2</v>
      </c>
      <c r="BF65" s="16">
        <v>37</v>
      </c>
      <c r="BG65" s="22">
        <v>0</v>
      </c>
      <c r="BH65" s="22">
        <v>0</v>
      </c>
      <c r="BI65" s="22">
        <v>0</v>
      </c>
      <c r="BJ65" s="16">
        <v>0</v>
      </c>
      <c r="BK65" s="18"/>
      <c r="BL65" s="16">
        <v>0</v>
      </c>
      <c r="BM65" s="22"/>
      <c r="BN65" s="22"/>
    </row>
    <row r="66" spans="1:66" s="20" customFormat="1" ht="18.75" customHeight="1">
      <c r="A66" s="14">
        <v>56</v>
      </c>
      <c r="B66" s="1" t="s">
        <v>11</v>
      </c>
      <c r="C66" s="15">
        <f t="shared" si="5"/>
        <v>70509.5</v>
      </c>
      <c r="D66" s="15">
        <f t="shared" si="5"/>
        <v>51355.7037</v>
      </c>
      <c r="E66" s="15">
        <f t="shared" si="9"/>
        <v>64808.8</v>
      </c>
      <c r="F66" s="15">
        <f t="shared" si="9"/>
        <v>50562.7037</v>
      </c>
      <c r="G66" s="15">
        <f t="shared" si="7"/>
        <v>5700.7</v>
      </c>
      <c r="H66" s="15">
        <f t="shared" si="7"/>
        <v>793</v>
      </c>
      <c r="I66" s="22">
        <v>26052</v>
      </c>
      <c r="J66" s="16">
        <v>25848.119</v>
      </c>
      <c r="K66" s="22"/>
      <c r="L66" s="22"/>
      <c r="M66" s="22">
        <v>27354</v>
      </c>
      <c r="N66" s="16">
        <v>17682.1267</v>
      </c>
      <c r="O66" s="17">
        <v>12876</v>
      </c>
      <c r="P66" s="16">
        <v>12007.6077</v>
      </c>
      <c r="Q66" s="18">
        <v>1560</v>
      </c>
      <c r="R66" s="16">
        <v>1560</v>
      </c>
      <c r="S66" s="18">
        <v>428</v>
      </c>
      <c r="T66" s="16">
        <v>388</v>
      </c>
      <c r="U66" s="22">
        <v>200</v>
      </c>
      <c r="V66" s="16">
        <v>0</v>
      </c>
      <c r="W66" s="22">
        <v>2640</v>
      </c>
      <c r="X66" s="16">
        <v>1253.8</v>
      </c>
      <c r="Y66" s="22">
        <v>1960</v>
      </c>
      <c r="Z66" s="16">
        <v>960</v>
      </c>
      <c r="AA66" s="22">
        <v>3800</v>
      </c>
      <c r="AB66" s="16">
        <v>1098</v>
      </c>
      <c r="AC66" s="22">
        <v>5250</v>
      </c>
      <c r="AD66" s="16">
        <v>1325.819</v>
      </c>
      <c r="AE66" s="22">
        <v>0</v>
      </c>
      <c r="AF66" s="22">
        <v>0</v>
      </c>
      <c r="AG66" s="22">
        <v>0</v>
      </c>
      <c r="AH66" s="16">
        <v>0</v>
      </c>
      <c r="AI66" s="22"/>
      <c r="AJ66" s="16">
        <v>0</v>
      </c>
      <c r="AK66" s="22">
        <v>3291</v>
      </c>
      <c r="AL66" s="16">
        <v>2213.332</v>
      </c>
      <c r="AM66" s="22"/>
      <c r="AN66" s="16">
        <v>0</v>
      </c>
      <c r="AO66" s="22">
        <v>5500</v>
      </c>
      <c r="AP66" s="16">
        <v>4350</v>
      </c>
      <c r="AQ66" s="15">
        <f t="shared" si="8"/>
        <v>2611.8</v>
      </c>
      <c r="AR66" s="15">
        <f t="shared" si="8"/>
        <v>469.126</v>
      </c>
      <c r="AS66" s="22">
        <v>2611.8</v>
      </c>
      <c r="AT66" s="16">
        <v>469.126</v>
      </c>
      <c r="AU66" s="22">
        <v>0</v>
      </c>
      <c r="AV66" s="16">
        <v>0</v>
      </c>
      <c r="AW66" s="22">
        <v>1911.8</v>
      </c>
      <c r="AX66" s="16">
        <v>0</v>
      </c>
      <c r="AY66" s="22"/>
      <c r="AZ66" s="16">
        <v>0</v>
      </c>
      <c r="BA66" s="19"/>
      <c r="BB66" s="16">
        <v>0</v>
      </c>
      <c r="BC66" s="22">
        <v>4100.7</v>
      </c>
      <c r="BD66" s="16">
        <v>0</v>
      </c>
      <c r="BE66" s="22">
        <v>1600</v>
      </c>
      <c r="BF66" s="16">
        <v>793</v>
      </c>
      <c r="BG66" s="22">
        <v>0</v>
      </c>
      <c r="BH66" s="22">
        <v>0</v>
      </c>
      <c r="BI66" s="22">
        <v>0</v>
      </c>
      <c r="BJ66" s="16">
        <v>0</v>
      </c>
      <c r="BK66" s="18"/>
      <c r="BL66" s="16">
        <v>0</v>
      </c>
      <c r="BM66" s="22"/>
      <c r="BN66" s="22"/>
    </row>
    <row r="67" spans="1:66" s="20" customFormat="1" ht="18.75" customHeight="1">
      <c r="A67" s="14">
        <v>57</v>
      </c>
      <c r="B67" s="1" t="s">
        <v>12</v>
      </c>
      <c r="C67" s="15">
        <f t="shared" si="5"/>
        <v>53576</v>
      </c>
      <c r="D67" s="15">
        <f t="shared" si="5"/>
        <v>29509.214</v>
      </c>
      <c r="E67" s="15">
        <f t="shared" si="9"/>
        <v>53576</v>
      </c>
      <c r="F67" s="15">
        <f t="shared" si="9"/>
        <v>23279.214</v>
      </c>
      <c r="G67" s="15">
        <f t="shared" si="7"/>
        <v>0</v>
      </c>
      <c r="H67" s="15">
        <f t="shared" si="7"/>
        <v>6230</v>
      </c>
      <c r="I67" s="22">
        <v>22560</v>
      </c>
      <c r="J67" s="16">
        <v>13958.345</v>
      </c>
      <c r="K67" s="22"/>
      <c r="L67" s="22"/>
      <c r="M67" s="22">
        <v>18116</v>
      </c>
      <c r="N67" s="16">
        <v>2520.869</v>
      </c>
      <c r="O67" s="17">
        <v>4300</v>
      </c>
      <c r="P67" s="16">
        <v>1465.7859</v>
      </c>
      <c r="Q67" s="18">
        <v>90</v>
      </c>
      <c r="R67" s="16">
        <v>0</v>
      </c>
      <c r="S67" s="18">
        <v>1000</v>
      </c>
      <c r="T67" s="16">
        <v>129.5831</v>
      </c>
      <c r="U67" s="22">
        <v>245</v>
      </c>
      <c r="V67" s="16">
        <v>0</v>
      </c>
      <c r="W67" s="22">
        <v>990</v>
      </c>
      <c r="X67" s="16">
        <v>153.2</v>
      </c>
      <c r="Y67" s="22">
        <v>620</v>
      </c>
      <c r="Z67" s="16">
        <v>0</v>
      </c>
      <c r="AA67" s="22">
        <v>0</v>
      </c>
      <c r="AB67" s="16">
        <v>0</v>
      </c>
      <c r="AC67" s="22">
        <v>7111</v>
      </c>
      <c r="AD67" s="16">
        <v>588.3</v>
      </c>
      <c r="AE67" s="22">
        <v>0</v>
      </c>
      <c r="AF67" s="22">
        <v>0</v>
      </c>
      <c r="AG67" s="22">
        <v>8500</v>
      </c>
      <c r="AH67" s="16">
        <v>5600</v>
      </c>
      <c r="AI67" s="22">
        <v>8500</v>
      </c>
      <c r="AJ67" s="16">
        <v>5600</v>
      </c>
      <c r="AK67" s="22">
        <v>0</v>
      </c>
      <c r="AL67" s="16">
        <v>0</v>
      </c>
      <c r="AM67" s="22"/>
      <c r="AN67" s="16">
        <v>0</v>
      </c>
      <c r="AO67" s="22">
        <v>3700</v>
      </c>
      <c r="AP67" s="16">
        <v>1200</v>
      </c>
      <c r="AQ67" s="15">
        <f t="shared" si="8"/>
        <v>700</v>
      </c>
      <c r="AR67" s="15">
        <f t="shared" si="8"/>
        <v>0</v>
      </c>
      <c r="AS67" s="22">
        <v>700</v>
      </c>
      <c r="AT67" s="16">
        <v>0</v>
      </c>
      <c r="AU67" s="22">
        <v>0</v>
      </c>
      <c r="AV67" s="16">
        <v>0</v>
      </c>
      <c r="AW67" s="22">
        <v>200</v>
      </c>
      <c r="AX67" s="16">
        <v>0</v>
      </c>
      <c r="AY67" s="22"/>
      <c r="AZ67" s="16">
        <v>0</v>
      </c>
      <c r="BA67" s="19"/>
      <c r="BB67" s="16">
        <v>0</v>
      </c>
      <c r="BC67" s="22">
        <v>0</v>
      </c>
      <c r="BD67" s="16">
        <v>0</v>
      </c>
      <c r="BE67" s="22">
        <v>0</v>
      </c>
      <c r="BF67" s="16">
        <v>6327.2</v>
      </c>
      <c r="BG67" s="22">
        <v>0</v>
      </c>
      <c r="BH67" s="22">
        <v>0</v>
      </c>
      <c r="BI67" s="22">
        <v>0</v>
      </c>
      <c r="BJ67" s="16">
        <v>0</v>
      </c>
      <c r="BK67" s="18"/>
      <c r="BL67" s="16">
        <v>-97.2</v>
      </c>
      <c r="BM67" s="22"/>
      <c r="BN67" s="22"/>
    </row>
    <row r="68" spans="1:66" s="20" customFormat="1" ht="18.75" customHeight="1">
      <c r="A68" s="14">
        <v>58</v>
      </c>
      <c r="B68" s="1" t="s">
        <v>13</v>
      </c>
      <c r="C68" s="15">
        <f t="shared" si="5"/>
        <v>81694.9</v>
      </c>
      <c r="D68" s="15">
        <f t="shared" si="5"/>
        <v>43909.0309</v>
      </c>
      <c r="E68" s="15">
        <f t="shared" si="9"/>
        <v>50632.4</v>
      </c>
      <c r="F68" s="15">
        <f t="shared" si="9"/>
        <v>46522.0309</v>
      </c>
      <c r="G68" s="15">
        <f t="shared" si="7"/>
        <v>31062.5</v>
      </c>
      <c r="H68" s="15">
        <f t="shared" si="7"/>
        <v>-2613</v>
      </c>
      <c r="I68" s="22">
        <v>31662</v>
      </c>
      <c r="J68" s="16">
        <v>29785.06</v>
      </c>
      <c r="K68" s="22"/>
      <c r="L68" s="22"/>
      <c r="M68" s="22">
        <v>9580</v>
      </c>
      <c r="N68" s="16">
        <v>7697.6709</v>
      </c>
      <c r="O68" s="17">
        <v>2600</v>
      </c>
      <c r="P68" s="16">
        <v>2351.6049</v>
      </c>
      <c r="Q68" s="18">
        <v>1196</v>
      </c>
      <c r="R68" s="16">
        <v>1040</v>
      </c>
      <c r="S68" s="18">
        <v>465</v>
      </c>
      <c r="T68" s="16">
        <v>393.386</v>
      </c>
      <c r="U68" s="22">
        <v>100</v>
      </c>
      <c r="V68" s="16">
        <v>0</v>
      </c>
      <c r="W68" s="22">
        <v>830</v>
      </c>
      <c r="X68" s="16">
        <v>554.8</v>
      </c>
      <c r="Y68" s="22">
        <v>200</v>
      </c>
      <c r="Z68" s="16">
        <v>200</v>
      </c>
      <c r="AA68" s="22">
        <v>800</v>
      </c>
      <c r="AB68" s="16">
        <v>638</v>
      </c>
      <c r="AC68" s="22">
        <v>3064</v>
      </c>
      <c r="AD68" s="16">
        <v>2657.88</v>
      </c>
      <c r="AE68" s="22">
        <v>0</v>
      </c>
      <c r="AF68" s="22">
        <v>0</v>
      </c>
      <c r="AG68" s="22">
        <v>0</v>
      </c>
      <c r="AH68" s="16">
        <v>0</v>
      </c>
      <c r="AI68" s="22"/>
      <c r="AJ68" s="16">
        <v>0</v>
      </c>
      <c r="AK68" s="22">
        <v>8535.1</v>
      </c>
      <c r="AL68" s="16">
        <v>8289.3</v>
      </c>
      <c r="AM68" s="22">
        <v>1500</v>
      </c>
      <c r="AN68" s="16">
        <v>1255</v>
      </c>
      <c r="AO68" s="22">
        <v>800</v>
      </c>
      <c r="AP68" s="16">
        <v>750</v>
      </c>
      <c r="AQ68" s="15">
        <f t="shared" si="8"/>
        <v>55.3</v>
      </c>
      <c r="AR68" s="15">
        <f t="shared" si="8"/>
        <v>0</v>
      </c>
      <c r="AS68" s="22">
        <v>55.3</v>
      </c>
      <c r="AT68" s="16">
        <v>0</v>
      </c>
      <c r="AU68" s="22">
        <v>0</v>
      </c>
      <c r="AV68" s="16">
        <v>0</v>
      </c>
      <c r="AW68" s="22">
        <v>55.3</v>
      </c>
      <c r="AX68" s="16">
        <v>0</v>
      </c>
      <c r="AY68" s="22"/>
      <c r="AZ68" s="16">
        <v>0</v>
      </c>
      <c r="BA68" s="19"/>
      <c r="BB68" s="16">
        <v>0</v>
      </c>
      <c r="BC68" s="22">
        <v>29000</v>
      </c>
      <c r="BD68" s="16">
        <v>960</v>
      </c>
      <c r="BE68" s="22">
        <v>2062.5</v>
      </c>
      <c r="BF68" s="16">
        <v>350</v>
      </c>
      <c r="BG68" s="22">
        <v>0</v>
      </c>
      <c r="BH68" s="22">
        <v>0</v>
      </c>
      <c r="BI68" s="22">
        <v>0</v>
      </c>
      <c r="BJ68" s="16">
        <v>0</v>
      </c>
      <c r="BK68" s="18"/>
      <c r="BL68" s="16">
        <v>-3923</v>
      </c>
      <c r="BM68" s="22"/>
      <c r="BN68" s="22"/>
    </row>
    <row r="69" spans="1:66" s="20" customFormat="1" ht="18.75" customHeight="1">
      <c r="A69" s="14">
        <v>59</v>
      </c>
      <c r="B69" s="1" t="s">
        <v>14</v>
      </c>
      <c r="C69" s="15">
        <f t="shared" si="5"/>
        <v>36566.7</v>
      </c>
      <c r="D69" s="15">
        <f t="shared" si="5"/>
        <v>30176.420100000003</v>
      </c>
      <c r="E69" s="15">
        <f t="shared" si="9"/>
        <v>30210.9</v>
      </c>
      <c r="F69" s="15">
        <f t="shared" si="9"/>
        <v>25565.638100000004</v>
      </c>
      <c r="G69" s="15">
        <f t="shared" si="7"/>
        <v>6355.799999999999</v>
      </c>
      <c r="H69" s="15">
        <f t="shared" si="7"/>
        <v>4610.782</v>
      </c>
      <c r="I69" s="22">
        <v>17220</v>
      </c>
      <c r="J69" s="16">
        <v>16854.204</v>
      </c>
      <c r="K69" s="22"/>
      <c r="L69" s="22"/>
      <c r="M69" s="22">
        <v>10080</v>
      </c>
      <c r="N69" s="16">
        <v>6545.9341</v>
      </c>
      <c r="O69" s="17">
        <v>2830</v>
      </c>
      <c r="P69" s="16">
        <v>1910.0681</v>
      </c>
      <c r="Q69" s="18">
        <v>390</v>
      </c>
      <c r="R69" s="16">
        <v>390</v>
      </c>
      <c r="S69" s="18">
        <v>100</v>
      </c>
      <c r="T69" s="16">
        <v>71.1</v>
      </c>
      <c r="U69" s="22">
        <v>50</v>
      </c>
      <c r="V69" s="16">
        <v>0</v>
      </c>
      <c r="W69" s="22">
        <v>2550</v>
      </c>
      <c r="X69" s="16">
        <v>1178.8</v>
      </c>
      <c r="Y69" s="22">
        <v>1000</v>
      </c>
      <c r="Z69" s="16">
        <v>693.5</v>
      </c>
      <c r="AA69" s="22">
        <v>1250</v>
      </c>
      <c r="AB69" s="16">
        <v>900</v>
      </c>
      <c r="AC69" s="22">
        <v>2200</v>
      </c>
      <c r="AD69" s="16">
        <v>1945.966</v>
      </c>
      <c r="AE69" s="22">
        <v>0</v>
      </c>
      <c r="AF69" s="22">
        <v>0</v>
      </c>
      <c r="AG69" s="22">
        <v>0</v>
      </c>
      <c r="AH69" s="16">
        <v>0</v>
      </c>
      <c r="AI69" s="22"/>
      <c r="AJ69" s="16">
        <v>0</v>
      </c>
      <c r="AK69" s="22">
        <v>700</v>
      </c>
      <c r="AL69" s="16">
        <v>700</v>
      </c>
      <c r="AM69" s="22">
        <v>700</v>
      </c>
      <c r="AN69" s="16">
        <v>700</v>
      </c>
      <c r="AO69" s="22">
        <v>1800</v>
      </c>
      <c r="AP69" s="16">
        <v>1440</v>
      </c>
      <c r="AQ69" s="15">
        <f t="shared" si="8"/>
        <v>410.9</v>
      </c>
      <c r="AR69" s="15">
        <f t="shared" si="8"/>
        <v>25.5</v>
      </c>
      <c r="AS69" s="22">
        <v>410.9</v>
      </c>
      <c r="AT69" s="16">
        <v>25.5</v>
      </c>
      <c r="AU69" s="22">
        <v>0</v>
      </c>
      <c r="AV69" s="16">
        <v>0</v>
      </c>
      <c r="AW69" s="22">
        <v>10.9</v>
      </c>
      <c r="AX69" s="16">
        <v>0</v>
      </c>
      <c r="AY69" s="22"/>
      <c r="AZ69" s="16">
        <v>0</v>
      </c>
      <c r="BA69" s="19"/>
      <c r="BB69" s="16">
        <v>0</v>
      </c>
      <c r="BC69" s="22">
        <v>9555.8</v>
      </c>
      <c r="BD69" s="16">
        <v>2615.39</v>
      </c>
      <c r="BE69" s="22">
        <v>5800</v>
      </c>
      <c r="BF69" s="16">
        <v>1995.392</v>
      </c>
      <c r="BG69" s="22">
        <v>0</v>
      </c>
      <c r="BH69" s="22">
        <v>0</v>
      </c>
      <c r="BI69" s="22">
        <v>0</v>
      </c>
      <c r="BJ69" s="16">
        <v>0</v>
      </c>
      <c r="BK69" s="18">
        <v>-9000</v>
      </c>
      <c r="BL69" s="16">
        <v>0</v>
      </c>
      <c r="BM69" s="22"/>
      <c r="BN69" s="22"/>
    </row>
    <row r="70" spans="1:66" s="20" customFormat="1" ht="18.75" customHeight="1">
      <c r="A70" s="14">
        <v>60</v>
      </c>
      <c r="B70" s="1" t="s">
        <v>15</v>
      </c>
      <c r="C70" s="15">
        <f t="shared" si="5"/>
        <v>98704.2</v>
      </c>
      <c r="D70" s="15">
        <f t="shared" si="5"/>
        <v>71092.9352</v>
      </c>
      <c r="E70" s="15">
        <f t="shared" si="9"/>
        <v>61700</v>
      </c>
      <c r="F70" s="15">
        <f t="shared" si="9"/>
        <v>40181.618</v>
      </c>
      <c r="G70" s="15">
        <f t="shared" si="7"/>
        <v>37004.2</v>
      </c>
      <c r="H70" s="15">
        <f t="shared" si="7"/>
        <v>30911.317199999998</v>
      </c>
      <c r="I70" s="22">
        <v>32200</v>
      </c>
      <c r="J70" s="16">
        <v>28612.835</v>
      </c>
      <c r="K70" s="22"/>
      <c r="L70" s="22"/>
      <c r="M70" s="22">
        <v>20200</v>
      </c>
      <c r="N70" s="16">
        <v>10558.783</v>
      </c>
      <c r="O70" s="17">
        <v>4200</v>
      </c>
      <c r="P70" s="16">
        <v>3315.4151</v>
      </c>
      <c r="Q70" s="18">
        <v>400</v>
      </c>
      <c r="R70" s="16">
        <v>120.653</v>
      </c>
      <c r="S70" s="18">
        <v>200</v>
      </c>
      <c r="T70" s="16">
        <v>191.8</v>
      </c>
      <c r="U70" s="22">
        <v>200</v>
      </c>
      <c r="V70" s="16">
        <v>35</v>
      </c>
      <c r="W70" s="22">
        <v>3300</v>
      </c>
      <c r="X70" s="16">
        <v>984.48</v>
      </c>
      <c r="Y70" s="22">
        <v>2500</v>
      </c>
      <c r="Z70" s="16">
        <v>776</v>
      </c>
      <c r="AA70" s="22">
        <v>4100</v>
      </c>
      <c r="AB70" s="16">
        <v>2701.04</v>
      </c>
      <c r="AC70" s="22">
        <v>6950</v>
      </c>
      <c r="AD70" s="16">
        <v>2793.5749</v>
      </c>
      <c r="AE70" s="22">
        <v>0</v>
      </c>
      <c r="AF70" s="22">
        <v>0</v>
      </c>
      <c r="AG70" s="22">
        <v>0</v>
      </c>
      <c r="AH70" s="16">
        <v>0</v>
      </c>
      <c r="AI70" s="22"/>
      <c r="AJ70" s="16">
        <v>0</v>
      </c>
      <c r="AK70" s="22">
        <v>3000</v>
      </c>
      <c r="AL70" s="16">
        <v>0</v>
      </c>
      <c r="AM70" s="22"/>
      <c r="AN70" s="16">
        <v>0</v>
      </c>
      <c r="AO70" s="22">
        <v>2400</v>
      </c>
      <c r="AP70" s="16">
        <v>1010</v>
      </c>
      <c r="AQ70" s="15">
        <f t="shared" si="8"/>
        <v>3900</v>
      </c>
      <c r="AR70" s="15">
        <f t="shared" si="8"/>
        <v>0</v>
      </c>
      <c r="AS70" s="22">
        <v>3900</v>
      </c>
      <c r="AT70" s="16">
        <v>0</v>
      </c>
      <c r="AU70" s="22">
        <v>0</v>
      </c>
      <c r="AV70" s="16">
        <v>0</v>
      </c>
      <c r="AW70" s="22">
        <v>3500</v>
      </c>
      <c r="AX70" s="16">
        <v>0</v>
      </c>
      <c r="AY70" s="22"/>
      <c r="AZ70" s="16">
        <v>0</v>
      </c>
      <c r="BA70" s="19"/>
      <c r="BB70" s="16">
        <v>0</v>
      </c>
      <c r="BC70" s="22">
        <v>36000</v>
      </c>
      <c r="BD70" s="16">
        <v>29950.7672</v>
      </c>
      <c r="BE70" s="22">
        <v>1004.2</v>
      </c>
      <c r="BF70" s="16">
        <v>960.55</v>
      </c>
      <c r="BG70" s="22">
        <v>0</v>
      </c>
      <c r="BH70" s="22">
        <v>0</v>
      </c>
      <c r="BI70" s="22">
        <v>0</v>
      </c>
      <c r="BJ70" s="16">
        <v>0</v>
      </c>
      <c r="BK70" s="18"/>
      <c r="BL70" s="16">
        <v>0</v>
      </c>
      <c r="BM70" s="22"/>
      <c r="BN70" s="22"/>
    </row>
    <row r="71" spans="1:66" s="20" customFormat="1" ht="18.75" customHeight="1">
      <c r="A71" s="14">
        <v>61</v>
      </c>
      <c r="B71" s="1" t="s">
        <v>16</v>
      </c>
      <c r="C71" s="15">
        <f t="shared" si="5"/>
        <v>46892.1</v>
      </c>
      <c r="D71" s="15">
        <f t="shared" si="5"/>
        <v>41486.5286</v>
      </c>
      <c r="E71" s="15">
        <f t="shared" si="9"/>
        <v>43770</v>
      </c>
      <c r="F71" s="15">
        <f t="shared" si="9"/>
        <v>38622.5766</v>
      </c>
      <c r="G71" s="15">
        <f t="shared" si="7"/>
        <v>3122.1000000000004</v>
      </c>
      <c r="H71" s="15">
        <f t="shared" si="7"/>
        <v>2863.952</v>
      </c>
      <c r="I71" s="22">
        <v>22380</v>
      </c>
      <c r="J71" s="16">
        <v>21901.173</v>
      </c>
      <c r="K71" s="22"/>
      <c r="L71" s="22"/>
      <c r="M71" s="22">
        <v>17400</v>
      </c>
      <c r="N71" s="16">
        <v>13536.6646</v>
      </c>
      <c r="O71" s="17">
        <v>9690</v>
      </c>
      <c r="P71" s="16">
        <v>8957.0342</v>
      </c>
      <c r="Q71" s="18"/>
      <c r="R71" s="16">
        <v>0</v>
      </c>
      <c r="S71" s="18">
        <v>500</v>
      </c>
      <c r="T71" s="16">
        <v>390.8319</v>
      </c>
      <c r="U71" s="22">
        <v>100</v>
      </c>
      <c r="V71" s="16">
        <v>35.5</v>
      </c>
      <c r="W71" s="22">
        <v>790</v>
      </c>
      <c r="X71" s="16">
        <v>363.8</v>
      </c>
      <c r="Y71" s="22"/>
      <c r="Z71" s="16">
        <v>0</v>
      </c>
      <c r="AA71" s="22">
        <v>2400</v>
      </c>
      <c r="AB71" s="16">
        <v>996</v>
      </c>
      <c r="AC71" s="22">
        <v>3320</v>
      </c>
      <c r="AD71" s="16">
        <v>2343.4985</v>
      </c>
      <c r="AE71" s="22">
        <v>0</v>
      </c>
      <c r="AF71" s="22">
        <v>0</v>
      </c>
      <c r="AG71" s="22">
        <v>0</v>
      </c>
      <c r="AH71" s="16">
        <v>0</v>
      </c>
      <c r="AI71" s="22"/>
      <c r="AJ71" s="16">
        <v>0</v>
      </c>
      <c r="AK71" s="22">
        <v>910</v>
      </c>
      <c r="AL71" s="16">
        <v>262.315</v>
      </c>
      <c r="AM71" s="22"/>
      <c r="AN71" s="16">
        <v>0</v>
      </c>
      <c r="AO71" s="22">
        <v>2850</v>
      </c>
      <c r="AP71" s="16">
        <v>2850</v>
      </c>
      <c r="AQ71" s="15">
        <f t="shared" si="8"/>
        <v>230</v>
      </c>
      <c r="AR71" s="15">
        <f t="shared" si="8"/>
        <v>72.424</v>
      </c>
      <c r="AS71" s="22">
        <v>230</v>
      </c>
      <c r="AT71" s="16">
        <v>72.424</v>
      </c>
      <c r="AU71" s="22">
        <v>0</v>
      </c>
      <c r="AV71" s="16">
        <v>0</v>
      </c>
      <c r="AW71" s="22"/>
      <c r="AX71" s="16">
        <v>0</v>
      </c>
      <c r="AY71" s="22"/>
      <c r="AZ71" s="16">
        <v>0</v>
      </c>
      <c r="BA71" s="19"/>
      <c r="BB71" s="16">
        <v>0</v>
      </c>
      <c r="BC71" s="22">
        <v>3522.1</v>
      </c>
      <c r="BD71" s="16">
        <v>932.3</v>
      </c>
      <c r="BE71" s="22">
        <v>3800</v>
      </c>
      <c r="BF71" s="16">
        <v>2300</v>
      </c>
      <c r="BG71" s="22">
        <v>0</v>
      </c>
      <c r="BH71" s="22">
        <v>0</v>
      </c>
      <c r="BI71" s="22">
        <v>-1200</v>
      </c>
      <c r="BJ71" s="16">
        <v>0</v>
      </c>
      <c r="BK71" s="18">
        <v>-3000</v>
      </c>
      <c r="BL71" s="16">
        <v>-368.348</v>
      </c>
      <c r="BM71" s="22"/>
      <c r="BN71" s="22"/>
    </row>
    <row r="72" spans="1:66" s="20" customFormat="1" ht="18.75" customHeight="1">
      <c r="A72" s="14">
        <v>62</v>
      </c>
      <c r="B72" s="1" t="s">
        <v>17</v>
      </c>
      <c r="C72" s="15">
        <f t="shared" si="5"/>
        <v>57916.2</v>
      </c>
      <c r="D72" s="15">
        <f t="shared" si="5"/>
        <v>48247.372500000005</v>
      </c>
      <c r="E72" s="15">
        <f t="shared" si="9"/>
        <v>57916.2</v>
      </c>
      <c r="F72" s="15">
        <f t="shared" si="9"/>
        <v>48247.402500000004</v>
      </c>
      <c r="G72" s="15">
        <f t="shared" si="7"/>
        <v>4600</v>
      </c>
      <c r="H72" s="15">
        <f t="shared" si="7"/>
        <v>1223.17</v>
      </c>
      <c r="I72" s="22">
        <v>23700.5</v>
      </c>
      <c r="J72" s="16">
        <v>23270.616</v>
      </c>
      <c r="K72" s="22"/>
      <c r="L72" s="22"/>
      <c r="M72" s="22">
        <v>20526</v>
      </c>
      <c r="N72" s="16">
        <v>15602.6595</v>
      </c>
      <c r="O72" s="17">
        <v>4500</v>
      </c>
      <c r="P72" s="16">
        <v>3666.2334</v>
      </c>
      <c r="Q72" s="18">
        <v>1870</v>
      </c>
      <c r="R72" s="16">
        <v>1852.106</v>
      </c>
      <c r="S72" s="18">
        <v>375</v>
      </c>
      <c r="T72" s="16">
        <v>370.2</v>
      </c>
      <c r="U72" s="22">
        <v>0</v>
      </c>
      <c r="V72" s="16">
        <v>0</v>
      </c>
      <c r="W72" s="22">
        <v>1583</v>
      </c>
      <c r="X72" s="16">
        <v>1337.7</v>
      </c>
      <c r="Y72" s="22">
        <v>1200</v>
      </c>
      <c r="Z72" s="16">
        <v>1091.5</v>
      </c>
      <c r="AA72" s="22">
        <v>5350</v>
      </c>
      <c r="AB72" s="16">
        <v>3643.9</v>
      </c>
      <c r="AC72" s="22">
        <v>6478</v>
      </c>
      <c r="AD72" s="16">
        <v>4478.5201</v>
      </c>
      <c r="AE72" s="22">
        <v>0</v>
      </c>
      <c r="AF72" s="22">
        <v>0</v>
      </c>
      <c r="AG72" s="22">
        <v>0</v>
      </c>
      <c r="AH72" s="16">
        <v>0</v>
      </c>
      <c r="AI72" s="22"/>
      <c r="AJ72" s="16">
        <v>0</v>
      </c>
      <c r="AK72" s="22">
        <v>6539.7</v>
      </c>
      <c r="AL72" s="16">
        <v>6322.127</v>
      </c>
      <c r="AM72" s="22"/>
      <c r="AN72" s="16">
        <v>0</v>
      </c>
      <c r="AO72" s="22">
        <v>2300</v>
      </c>
      <c r="AP72" s="16">
        <v>1650</v>
      </c>
      <c r="AQ72" s="15">
        <f t="shared" si="8"/>
        <v>250</v>
      </c>
      <c r="AR72" s="15">
        <f t="shared" si="8"/>
        <v>178.79999999999995</v>
      </c>
      <c r="AS72" s="22">
        <v>4850</v>
      </c>
      <c r="AT72" s="16">
        <v>1402</v>
      </c>
      <c r="AU72" s="22">
        <v>0</v>
      </c>
      <c r="AV72" s="16">
        <v>0</v>
      </c>
      <c r="AW72" s="22">
        <v>4600</v>
      </c>
      <c r="AX72" s="16">
        <v>1223.2</v>
      </c>
      <c r="AY72" s="22"/>
      <c r="AZ72" s="16">
        <v>0</v>
      </c>
      <c r="BA72" s="19">
        <v>4600</v>
      </c>
      <c r="BB72" s="16">
        <v>1223.2</v>
      </c>
      <c r="BC72" s="22">
        <v>4500</v>
      </c>
      <c r="BD72" s="16">
        <v>2476</v>
      </c>
      <c r="BE72" s="22">
        <v>2047.8</v>
      </c>
      <c r="BF72" s="16">
        <v>695</v>
      </c>
      <c r="BG72" s="22">
        <v>0</v>
      </c>
      <c r="BH72" s="22">
        <v>0</v>
      </c>
      <c r="BI72" s="22">
        <v>0</v>
      </c>
      <c r="BJ72" s="16">
        <v>0</v>
      </c>
      <c r="BK72" s="18">
        <v>-1947.8</v>
      </c>
      <c r="BL72" s="16">
        <v>-1947.83</v>
      </c>
      <c r="BM72" s="22"/>
      <c r="BN72" s="22"/>
    </row>
    <row r="73" spans="1:66" s="20" customFormat="1" ht="18.75" customHeight="1">
      <c r="A73" s="14">
        <v>63</v>
      </c>
      <c r="B73" s="1" t="s">
        <v>18</v>
      </c>
      <c r="C73" s="15">
        <f t="shared" si="5"/>
        <v>45470.799999999996</v>
      </c>
      <c r="D73" s="15">
        <f t="shared" si="5"/>
        <v>40504.2203</v>
      </c>
      <c r="E73" s="15">
        <f t="shared" si="9"/>
        <v>45470.799999999996</v>
      </c>
      <c r="F73" s="15">
        <f t="shared" si="9"/>
        <v>39954.2203</v>
      </c>
      <c r="G73" s="15">
        <f t="shared" si="7"/>
        <v>3550.5</v>
      </c>
      <c r="H73" s="15">
        <f t="shared" si="7"/>
        <v>550</v>
      </c>
      <c r="I73" s="22">
        <v>25945.2</v>
      </c>
      <c r="J73" s="16">
        <v>25608.357</v>
      </c>
      <c r="K73" s="22"/>
      <c r="L73" s="22"/>
      <c r="M73" s="22">
        <v>12366.9</v>
      </c>
      <c r="N73" s="16">
        <v>10809.7303</v>
      </c>
      <c r="O73" s="17">
        <v>2040</v>
      </c>
      <c r="P73" s="16">
        <v>1574.8939</v>
      </c>
      <c r="Q73" s="18">
        <v>1550</v>
      </c>
      <c r="R73" s="16">
        <v>1527.387</v>
      </c>
      <c r="S73" s="18">
        <v>180</v>
      </c>
      <c r="T73" s="16">
        <v>174</v>
      </c>
      <c r="U73" s="22">
        <v>100</v>
      </c>
      <c r="V73" s="16">
        <v>0</v>
      </c>
      <c r="W73" s="22">
        <v>560</v>
      </c>
      <c r="X73" s="16">
        <v>549.6</v>
      </c>
      <c r="Y73" s="22">
        <v>360</v>
      </c>
      <c r="Z73" s="16">
        <v>360</v>
      </c>
      <c r="AA73" s="22">
        <v>3050</v>
      </c>
      <c r="AB73" s="16">
        <v>2580</v>
      </c>
      <c r="AC73" s="22">
        <v>4691.9</v>
      </c>
      <c r="AD73" s="16">
        <v>4208.8494</v>
      </c>
      <c r="AE73" s="22">
        <v>0</v>
      </c>
      <c r="AF73" s="22">
        <v>0</v>
      </c>
      <c r="AG73" s="22">
        <v>0</v>
      </c>
      <c r="AH73" s="16">
        <v>0</v>
      </c>
      <c r="AI73" s="22"/>
      <c r="AJ73" s="16">
        <v>0</v>
      </c>
      <c r="AK73" s="22">
        <v>3260.2</v>
      </c>
      <c r="AL73" s="16">
        <v>3260.133</v>
      </c>
      <c r="AM73" s="22">
        <v>2312.9</v>
      </c>
      <c r="AN73" s="16">
        <v>2312.9</v>
      </c>
      <c r="AO73" s="22">
        <v>301</v>
      </c>
      <c r="AP73" s="16">
        <v>250</v>
      </c>
      <c r="AQ73" s="15">
        <f t="shared" si="8"/>
        <v>47</v>
      </c>
      <c r="AR73" s="15">
        <f t="shared" si="8"/>
        <v>26</v>
      </c>
      <c r="AS73" s="22">
        <v>3597.5</v>
      </c>
      <c r="AT73" s="16">
        <v>26</v>
      </c>
      <c r="AU73" s="22">
        <v>0</v>
      </c>
      <c r="AV73" s="16">
        <v>0</v>
      </c>
      <c r="AW73" s="22">
        <v>3550.5</v>
      </c>
      <c r="AX73" s="16">
        <v>0</v>
      </c>
      <c r="AY73" s="22"/>
      <c r="AZ73" s="16">
        <v>0</v>
      </c>
      <c r="BA73" s="19">
        <v>3550.5</v>
      </c>
      <c r="BB73" s="16">
        <v>0</v>
      </c>
      <c r="BC73" s="22">
        <v>3000.5</v>
      </c>
      <c r="BD73" s="16">
        <v>0</v>
      </c>
      <c r="BE73" s="22">
        <v>550</v>
      </c>
      <c r="BF73" s="16">
        <v>550</v>
      </c>
      <c r="BG73" s="22">
        <v>0</v>
      </c>
      <c r="BH73" s="22">
        <v>0</v>
      </c>
      <c r="BI73" s="22">
        <v>0</v>
      </c>
      <c r="BJ73" s="16">
        <v>0</v>
      </c>
      <c r="BK73" s="18"/>
      <c r="BL73" s="16">
        <v>0</v>
      </c>
      <c r="BM73" s="22"/>
      <c r="BN73" s="22"/>
    </row>
    <row r="74" spans="1:66" s="20" customFormat="1" ht="18.75" customHeight="1">
      <c r="A74" s="14">
        <v>64</v>
      </c>
      <c r="B74" s="1" t="s">
        <v>19</v>
      </c>
      <c r="C74" s="15">
        <f t="shared" si="5"/>
        <v>34149.5</v>
      </c>
      <c r="D74" s="15">
        <f t="shared" si="5"/>
        <v>31676.425500000005</v>
      </c>
      <c r="E74" s="15">
        <f t="shared" si="9"/>
        <v>33213.1</v>
      </c>
      <c r="F74" s="15">
        <f t="shared" si="9"/>
        <v>30740.025500000003</v>
      </c>
      <c r="G74" s="15">
        <f t="shared" si="7"/>
        <v>1396.4</v>
      </c>
      <c r="H74" s="15">
        <f t="shared" si="7"/>
        <v>1396.4</v>
      </c>
      <c r="I74" s="22">
        <v>18133.1</v>
      </c>
      <c r="J74" s="16">
        <v>17298.631</v>
      </c>
      <c r="K74" s="22"/>
      <c r="L74" s="22"/>
      <c r="M74" s="22">
        <v>13615</v>
      </c>
      <c r="N74" s="16">
        <v>12821.3945</v>
      </c>
      <c r="O74" s="17">
        <v>5740</v>
      </c>
      <c r="P74" s="16">
        <v>5165.8265</v>
      </c>
      <c r="Q74" s="18"/>
      <c r="R74" s="16">
        <v>0</v>
      </c>
      <c r="S74" s="18">
        <v>174</v>
      </c>
      <c r="T74" s="16">
        <v>174</v>
      </c>
      <c r="U74" s="22">
        <v>0</v>
      </c>
      <c r="V74" s="16">
        <v>0</v>
      </c>
      <c r="W74" s="22">
        <v>716</v>
      </c>
      <c r="X74" s="16">
        <v>715.2</v>
      </c>
      <c r="Y74" s="22">
        <v>600</v>
      </c>
      <c r="Z74" s="16">
        <v>600</v>
      </c>
      <c r="AA74" s="22">
        <v>1768</v>
      </c>
      <c r="AB74" s="16">
        <v>1760.5</v>
      </c>
      <c r="AC74" s="22">
        <v>5000</v>
      </c>
      <c r="AD74" s="16">
        <v>4994.868</v>
      </c>
      <c r="AE74" s="22">
        <v>0</v>
      </c>
      <c r="AF74" s="22">
        <v>0</v>
      </c>
      <c r="AG74" s="22">
        <v>0</v>
      </c>
      <c r="AH74" s="16">
        <v>0</v>
      </c>
      <c r="AI74" s="22"/>
      <c r="AJ74" s="16">
        <v>0</v>
      </c>
      <c r="AK74" s="22">
        <v>0</v>
      </c>
      <c r="AL74" s="16">
        <v>0</v>
      </c>
      <c r="AM74" s="22"/>
      <c r="AN74" s="16">
        <v>0</v>
      </c>
      <c r="AO74" s="22">
        <v>700</v>
      </c>
      <c r="AP74" s="16">
        <v>160</v>
      </c>
      <c r="AQ74" s="15">
        <f t="shared" si="8"/>
        <v>305</v>
      </c>
      <c r="AR74" s="15">
        <f t="shared" si="8"/>
        <v>0</v>
      </c>
      <c r="AS74" s="22">
        <v>765</v>
      </c>
      <c r="AT74" s="16">
        <v>460</v>
      </c>
      <c r="AU74" s="22">
        <v>0</v>
      </c>
      <c r="AV74" s="16">
        <v>0</v>
      </c>
      <c r="AW74" s="22">
        <v>675.4</v>
      </c>
      <c r="AX74" s="16">
        <v>460</v>
      </c>
      <c r="AY74" s="22"/>
      <c r="AZ74" s="16">
        <v>0</v>
      </c>
      <c r="BA74" s="19">
        <v>460</v>
      </c>
      <c r="BB74" s="16">
        <v>460</v>
      </c>
      <c r="BC74" s="22">
        <v>996.4</v>
      </c>
      <c r="BD74" s="16">
        <v>996.4</v>
      </c>
      <c r="BE74" s="22">
        <v>400</v>
      </c>
      <c r="BF74" s="16">
        <v>400</v>
      </c>
      <c r="BG74" s="22">
        <v>0</v>
      </c>
      <c r="BH74" s="22">
        <v>0</v>
      </c>
      <c r="BI74" s="22">
        <v>0</v>
      </c>
      <c r="BJ74" s="16">
        <v>0</v>
      </c>
      <c r="BK74" s="18"/>
      <c r="BL74" s="16">
        <v>0</v>
      </c>
      <c r="BM74" s="22"/>
      <c r="BN74" s="22"/>
    </row>
    <row r="75" spans="1:66" s="20" customFormat="1" ht="18.75" customHeight="1">
      <c r="A75" s="14">
        <v>65</v>
      </c>
      <c r="B75" s="1" t="s">
        <v>20</v>
      </c>
      <c r="C75" s="15">
        <f aca="true" t="shared" si="10" ref="C75:D107">E75+G75-BA75</f>
        <v>70588.7</v>
      </c>
      <c r="D75" s="15">
        <f t="shared" si="10"/>
        <v>56805.20420000001</v>
      </c>
      <c r="E75" s="15">
        <f t="shared" si="9"/>
        <v>64502.100000000006</v>
      </c>
      <c r="F75" s="15">
        <f t="shared" si="9"/>
        <v>50718.599200000004</v>
      </c>
      <c r="G75" s="15">
        <f t="shared" si="7"/>
        <v>13667.900000000001</v>
      </c>
      <c r="H75" s="15">
        <f t="shared" si="7"/>
        <v>13294.805</v>
      </c>
      <c r="I75" s="22">
        <v>21722</v>
      </c>
      <c r="J75" s="16">
        <v>18456.691</v>
      </c>
      <c r="K75" s="22"/>
      <c r="L75" s="22"/>
      <c r="M75" s="22">
        <v>23390</v>
      </c>
      <c r="N75" s="16">
        <v>19413.9702</v>
      </c>
      <c r="O75" s="17">
        <v>9714</v>
      </c>
      <c r="P75" s="16">
        <v>9358.1191</v>
      </c>
      <c r="Q75" s="18">
        <v>2670</v>
      </c>
      <c r="R75" s="16">
        <v>2568.864</v>
      </c>
      <c r="S75" s="18">
        <v>200</v>
      </c>
      <c r="T75" s="16">
        <v>186.85</v>
      </c>
      <c r="U75" s="22">
        <v>0</v>
      </c>
      <c r="V75" s="16">
        <v>0</v>
      </c>
      <c r="W75" s="22">
        <v>915</v>
      </c>
      <c r="X75" s="16">
        <v>596.4</v>
      </c>
      <c r="Y75" s="22">
        <v>250</v>
      </c>
      <c r="Z75" s="16">
        <v>119.2</v>
      </c>
      <c r="AA75" s="22">
        <v>2302</v>
      </c>
      <c r="AB75" s="16">
        <v>1848.5</v>
      </c>
      <c r="AC75" s="22">
        <v>6399</v>
      </c>
      <c r="AD75" s="16">
        <v>3887.2711</v>
      </c>
      <c r="AE75" s="22">
        <v>0</v>
      </c>
      <c r="AF75" s="22">
        <v>0</v>
      </c>
      <c r="AG75" s="22">
        <v>620</v>
      </c>
      <c r="AH75" s="16">
        <v>410</v>
      </c>
      <c r="AI75" s="22">
        <v>620</v>
      </c>
      <c r="AJ75" s="16">
        <v>410</v>
      </c>
      <c r="AK75" s="22">
        <v>3916.3</v>
      </c>
      <c r="AL75" s="16">
        <v>3916.278</v>
      </c>
      <c r="AM75" s="22">
        <v>2126.9</v>
      </c>
      <c r="AN75" s="16">
        <v>2126.9</v>
      </c>
      <c r="AO75" s="22">
        <v>1900</v>
      </c>
      <c r="AP75" s="16">
        <v>1258.05</v>
      </c>
      <c r="AQ75" s="15">
        <f t="shared" si="8"/>
        <v>5372.499999999999</v>
      </c>
      <c r="AR75" s="15">
        <f t="shared" si="8"/>
        <v>55.409999999999854</v>
      </c>
      <c r="AS75" s="22">
        <v>12953.8</v>
      </c>
      <c r="AT75" s="16">
        <v>7263.61</v>
      </c>
      <c r="AU75" s="22">
        <v>0</v>
      </c>
      <c r="AV75" s="16">
        <v>0</v>
      </c>
      <c r="AW75" s="22">
        <v>11553.8</v>
      </c>
      <c r="AX75" s="16">
        <v>7208.2</v>
      </c>
      <c r="AY75" s="22"/>
      <c r="AZ75" s="16">
        <v>0</v>
      </c>
      <c r="BA75" s="19">
        <v>7581.3</v>
      </c>
      <c r="BB75" s="16">
        <v>7208.2</v>
      </c>
      <c r="BC75" s="22">
        <v>15438.7</v>
      </c>
      <c r="BD75" s="16">
        <v>15347.901</v>
      </c>
      <c r="BE75" s="22">
        <v>995</v>
      </c>
      <c r="BF75" s="16">
        <v>995</v>
      </c>
      <c r="BG75" s="22">
        <v>0</v>
      </c>
      <c r="BH75" s="22">
        <v>0</v>
      </c>
      <c r="BI75" s="22">
        <v>0</v>
      </c>
      <c r="BJ75" s="16">
        <v>0</v>
      </c>
      <c r="BK75" s="18">
        <v>-2765.8</v>
      </c>
      <c r="BL75" s="16">
        <v>-3048.096</v>
      </c>
      <c r="BM75" s="22"/>
      <c r="BN75" s="22"/>
    </row>
    <row r="76" spans="1:66" s="20" customFormat="1" ht="18.75" customHeight="1">
      <c r="A76" s="14">
        <v>66</v>
      </c>
      <c r="B76" s="1" t="s">
        <v>21</v>
      </c>
      <c r="C76" s="15">
        <f t="shared" si="10"/>
        <v>140354</v>
      </c>
      <c r="D76" s="15">
        <f t="shared" si="10"/>
        <v>118583.363</v>
      </c>
      <c r="E76" s="15">
        <f t="shared" si="9"/>
        <v>140354</v>
      </c>
      <c r="F76" s="15">
        <f t="shared" si="9"/>
        <v>118568.159</v>
      </c>
      <c r="G76" s="15">
        <f t="shared" si="7"/>
        <v>38500</v>
      </c>
      <c r="H76" s="15">
        <f t="shared" si="7"/>
        <v>28883.879</v>
      </c>
      <c r="I76" s="22">
        <v>36004</v>
      </c>
      <c r="J76" s="16">
        <v>37975.1387</v>
      </c>
      <c r="K76" s="22"/>
      <c r="L76" s="22"/>
      <c r="M76" s="22">
        <v>39050</v>
      </c>
      <c r="N76" s="16">
        <v>34530.6443</v>
      </c>
      <c r="O76" s="17">
        <v>23200</v>
      </c>
      <c r="P76" s="16">
        <v>21719.0239</v>
      </c>
      <c r="Q76" s="18">
        <v>1000</v>
      </c>
      <c r="R76" s="16">
        <v>750</v>
      </c>
      <c r="S76" s="18">
        <v>150</v>
      </c>
      <c r="T76" s="16">
        <v>144</v>
      </c>
      <c r="U76" s="22">
        <v>300</v>
      </c>
      <c r="V76" s="16">
        <v>0</v>
      </c>
      <c r="W76" s="22">
        <v>3800</v>
      </c>
      <c r="X76" s="16">
        <v>2676.202</v>
      </c>
      <c r="Y76" s="22">
        <v>3000</v>
      </c>
      <c r="Z76" s="16">
        <v>2431.402</v>
      </c>
      <c r="AA76" s="22">
        <v>3100</v>
      </c>
      <c r="AB76" s="16">
        <v>2389.8</v>
      </c>
      <c r="AC76" s="22">
        <v>7100</v>
      </c>
      <c r="AD76" s="16">
        <v>6674.6184</v>
      </c>
      <c r="AE76" s="22">
        <v>0</v>
      </c>
      <c r="AF76" s="22">
        <v>0</v>
      </c>
      <c r="AG76" s="22">
        <v>15500</v>
      </c>
      <c r="AH76" s="16">
        <v>3693.001</v>
      </c>
      <c r="AI76" s="22">
        <v>15500</v>
      </c>
      <c r="AJ76" s="16">
        <v>3693.001</v>
      </c>
      <c r="AK76" s="22">
        <v>0</v>
      </c>
      <c r="AL76" s="16">
        <v>0</v>
      </c>
      <c r="AM76" s="22"/>
      <c r="AN76" s="16">
        <v>0</v>
      </c>
      <c r="AO76" s="22">
        <v>10000</v>
      </c>
      <c r="AP76" s="16">
        <v>13449.7</v>
      </c>
      <c r="AQ76" s="15">
        <f t="shared" si="8"/>
        <v>1300</v>
      </c>
      <c r="AR76" s="15">
        <f t="shared" si="8"/>
        <v>51</v>
      </c>
      <c r="AS76" s="22">
        <v>39800</v>
      </c>
      <c r="AT76" s="16">
        <v>28919.675</v>
      </c>
      <c r="AU76" s="22">
        <v>0</v>
      </c>
      <c r="AV76" s="16">
        <v>0</v>
      </c>
      <c r="AW76" s="22">
        <v>38500</v>
      </c>
      <c r="AX76" s="16">
        <v>28868.675</v>
      </c>
      <c r="AY76" s="22"/>
      <c r="AZ76" s="16">
        <v>0</v>
      </c>
      <c r="BA76" s="19">
        <v>38500</v>
      </c>
      <c r="BB76" s="16">
        <v>28868.675</v>
      </c>
      <c r="BC76" s="22">
        <v>33000</v>
      </c>
      <c r="BD76" s="16">
        <v>6598.45</v>
      </c>
      <c r="BE76" s="22">
        <v>5500</v>
      </c>
      <c r="BF76" s="16">
        <v>24146</v>
      </c>
      <c r="BG76" s="22">
        <v>0</v>
      </c>
      <c r="BH76" s="22">
        <v>0</v>
      </c>
      <c r="BI76" s="22">
        <v>0</v>
      </c>
      <c r="BJ76" s="16">
        <v>0</v>
      </c>
      <c r="BK76" s="18"/>
      <c r="BL76" s="16">
        <v>-1860.571</v>
      </c>
      <c r="BM76" s="22"/>
      <c r="BN76" s="22"/>
    </row>
    <row r="77" spans="1:66" s="20" customFormat="1" ht="18.75" customHeight="1">
      <c r="A77" s="14">
        <v>67</v>
      </c>
      <c r="B77" s="1" t="s">
        <v>22</v>
      </c>
      <c r="C77" s="15">
        <f t="shared" si="10"/>
        <v>43818.3</v>
      </c>
      <c r="D77" s="15">
        <f t="shared" si="10"/>
        <v>38730.0582</v>
      </c>
      <c r="E77" s="15">
        <f t="shared" si="9"/>
        <v>41812.100000000006</v>
      </c>
      <c r="F77" s="15">
        <f t="shared" si="9"/>
        <v>37355.5132</v>
      </c>
      <c r="G77" s="15">
        <f t="shared" si="7"/>
        <v>2606.2</v>
      </c>
      <c r="H77" s="15">
        <f t="shared" si="7"/>
        <v>1599.545</v>
      </c>
      <c r="I77" s="22">
        <v>21100</v>
      </c>
      <c r="J77" s="16">
        <v>20765.137</v>
      </c>
      <c r="K77" s="22"/>
      <c r="L77" s="22"/>
      <c r="M77" s="22">
        <v>12573.3</v>
      </c>
      <c r="N77" s="16">
        <v>10152.9822</v>
      </c>
      <c r="O77" s="17">
        <v>6872</v>
      </c>
      <c r="P77" s="16">
        <v>6916.5624</v>
      </c>
      <c r="Q77" s="18"/>
      <c r="R77" s="16">
        <v>0</v>
      </c>
      <c r="S77" s="18">
        <v>350</v>
      </c>
      <c r="T77" s="16">
        <v>273.6</v>
      </c>
      <c r="U77" s="22">
        <v>100</v>
      </c>
      <c r="V77" s="16">
        <v>0</v>
      </c>
      <c r="W77" s="22">
        <v>680</v>
      </c>
      <c r="X77" s="16">
        <v>289.2</v>
      </c>
      <c r="Y77" s="22">
        <v>300</v>
      </c>
      <c r="Z77" s="16">
        <v>0</v>
      </c>
      <c r="AA77" s="22">
        <v>550</v>
      </c>
      <c r="AB77" s="16">
        <v>176</v>
      </c>
      <c r="AC77" s="22">
        <v>3841.3</v>
      </c>
      <c r="AD77" s="16">
        <v>2497.6198</v>
      </c>
      <c r="AE77" s="22">
        <v>0</v>
      </c>
      <c r="AF77" s="22">
        <v>0</v>
      </c>
      <c r="AG77" s="22">
        <v>0</v>
      </c>
      <c r="AH77" s="16">
        <v>0</v>
      </c>
      <c r="AI77" s="22"/>
      <c r="AJ77" s="16">
        <v>0</v>
      </c>
      <c r="AK77" s="22">
        <v>6004.8</v>
      </c>
      <c r="AL77" s="16">
        <v>6004.25</v>
      </c>
      <c r="AM77" s="22">
        <v>372.5</v>
      </c>
      <c r="AN77" s="16">
        <v>372</v>
      </c>
      <c r="AO77" s="22">
        <v>700</v>
      </c>
      <c r="AP77" s="16">
        <v>170</v>
      </c>
      <c r="AQ77" s="15">
        <f t="shared" si="8"/>
        <v>834</v>
      </c>
      <c r="AR77" s="15">
        <f t="shared" si="8"/>
        <v>38.144000000000005</v>
      </c>
      <c r="AS77" s="22">
        <v>1434</v>
      </c>
      <c r="AT77" s="16">
        <v>263.144</v>
      </c>
      <c r="AU77" s="22">
        <v>0</v>
      </c>
      <c r="AV77" s="16">
        <v>0</v>
      </c>
      <c r="AW77" s="22">
        <v>1200</v>
      </c>
      <c r="AX77" s="16">
        <v>225</v>
      </c>
      <c r="AY77" s="22"/>
      <c r="AZ77" s="16">
        <v>0</v>
      </c>
      <c r="BA77" s="19">
        <v>600</v>
      </c>
      <c r="BB77" s="16">
        <v>225</v>
      </c>
      <c r="BC77" s="22">
        <v>2182.6</v>
      </c>
      <c r="BD77" s="16">
        <v>1461</v>
      </c>
      <c r="BE77" s="22">
        <v>423.6</v>
      </c>
      <c r="BF77" s="16">
        <v>150</v>
      </c>
      <c r="BG77" s="22">
        <v>0</v>
      </c>
      <c r="BH77" s="22">
        <v>0</v>
      </c>
      <c r="BI77" s="22">
        <v>0</v>
      </c>
      <c r="BJ77" s="16">
        <v>0</v>
      </c>
      <c r="BK77" s="18"/>
      <c r="BL77" s="16">
        <v>-11.455</v>
      </c>
      <c r="BM77" s="22"/>
      <c r="BN77" s="22"/>
    </row>
    <row r="78" spans="1:66" s="20" customFormat="1" ht="18.75" customHeight="1">
      <c r="A78" s="14">
        <v>68</v>
      </c>
      <c r="B78" s="1" t="s">
        <v>23</v>
      </c>
      <c r="C78" s="15">
        <f t="shared" si="10"/>
        <v>64424.899999999994</v>
      </c>
      <c r="D78" s="15">
        <f t="shared" si="10"/>
        <v>57622.8283</v>
      </c>
      <c r="E78" s="15">
        <f t="shared" si="9"/>
        <v>43408</v>
      </c>
      <c r="F78" s="15">
        <f t="shared" si="9"/>
        <v>36735.7373</v>
      </c>
      <c r="G78" s="15">
        <f t="shared" si="7"/>
        <v>23828.9</v>
      </c>
      <c r="H78" s="15">
        <f t="shared" si="7"/>
        <v>23699.091</v>
      </c>
      <c r="I78" s="22">
        <v>23023</v>
      </c>
      <c r="J78" s="16">
        <v>21190.462</v>
      </c>
      <c r="K78" s="22"/>
      <c r="L78" s="22"/>
      <c r="M78" s="22">
        <v>12147</v>
      </c>
      <c r="N78" s="16">
        <v>9033.9793</v>
      </c>
      <c r="O78" s="17">
        <v>1800</v>
      </c>
      <c r="P78" s="16">
        <v>1589.5457</v>
      </c>
      <c r="Q78" s="18">
        <v>2000</v>
      </c>
      <c r="R78" s="16">
        <v>1846.4496</v>
      </c>
      <c r="S78" s="18">
        <v>150</v>
      </c>
      <c r="T78" s="16">
        <v>113.1</v>
      </c>
      <c r="U78" s="22">
        <v>1050</v>
      </c>
      <c r="V78" s="16">
        <v>60</v>
      </c>
      <c r="W78" s="22">
        <v>1690</v>
      </c>
      <c r="X78" s="16">
        <v>1422.85</v>
      </c>
      <c r="Y78" s="22">
        <v>1090</v>
      </c>
      <c r="Z78" s="16">
        <v>1028.5</v>
      </c>
      <c r="AA78" s="22">
        <v>700</v>
      </c>
      <c r="AB78" s="16">
        <v>494</v>
      </c>
      <c r="AC78" s="22">
        <v>3520</v>
      </c>
      <c r="AD78" s="16">
        <v>2212.034</v>
      </c>
      <c r="AE78" s="22">
        <v>0</v>
      </c>
      <c r="AF78" s="22">
        <v>0</v>
      </c>
      <c r="AG78" s="22">
        <v>0</v>
      </c>
      <c r="AH78" s="16">
        <v>0</v>
      </c>
      <c r="AI78" s="22"/>
      <c r="AJ78" s="16">
        <v>0</v>
      </c>
      <c r="AK78" s="22">
        <v>0</v>
      </c>
      <c r="AL78" s="16">
        <v>0</v>
      </c>
      <c r="AM78" s="22"/>
      <c r="AN78" s="16">
        <v>0</v>
      </c>
      <c r="AO78" s="22">
        <v>4000</v>
      </c>
      <c r="AP78" s="16">
        <v>3315</v>
      </c>
      <c r="AQ78" s="15">
        <f t="shared" si="8"/>
        <v>1426</v>
      </c>
      <c r="AR78" s="15">
        <f t="shared" si="8"/>
        <v>384.2959999999998</v>
      </c>
      <c r="AS78" s="22">
        <v>4238</v>
      </c>
      <c r="AT78" s="16">
        <v>3196.296</v>
      </c>
      <c r="AU78" s="22">
        <v>0</v>
      </c>
      <c r="AV78" s="16">
        <v>0</v>
      </c>
      <c r="AW78" s="22">
        <v>3038</v>
      </c>
      <c r="AX78" s="16">
        <v>2812</v>
      </c>
      <c r="AY78" s="22"/>
      <c r="AZ78" s="16">
        <v>0</v>
      </c>
      <c r="BA78" s="19">
        <v>2812</v>
      </c>
      <c r="BB78" s="16">
        <v>2812</v>
      </c>
      <c r="BC78" s="22">
        <v>26098</v>
      </c>
      <c r="BD78" s="16">
        <v>26097.307</v>
      </c>
      <c r="BE78" s="22">
        <v>2100</v>
      </c>
      <c r="BF78" s="16">
        <v>1970.93</v>
      </c>
      <c r="BG78" s="22">
        <v>0</v>
      </c>
      <c r="BH78" s="22">
        <v>0</v>
      </c>
      <c r="BI78" s="22">
        <v>0</v>
      </c>
      <c r="BJ78" s="16">
        <v>-4369.146</v>
      </c>
      <c r="BK78" s="18">
        <v>-4369.1</v>
      </c>
      <c r="BL78" s="16">
        <v>0</v>
      </c>
      <c r="BM78" s="22"/>
      <c r="BN78" s="22"/>
    </row>
    <row r="79" spans="1:66" s="20" customFormat="1" ht="18.75" customHeight="1">
      <c r="A79" s="14">
        <v>69</v>
      </c>
      <c r="B79" s="1" t="s">
        <v>24</v>
      </c>
      <c r="C79" s="15">
        <f t="shared" si="10"/>
        <v>41610.700000000004</v>
      </c>
      <c r="D79" s="15">
        <f t="shared" si="10"/>
        <v>33864.817800000004</v>
      </c>
      <c r="E79" s="15">
        <f t="shared" si="9"/>
        <v>35157.3</v>
      </c>
      <c r="F79" s="15">
        <f t="shared" si="9"/>
        <v>32569.9428</v>
      </c>
      <c r="G79" s="15">
        <f t="shared" si="7"/>
        <v>10327.599999999999</v>
      </c>
      <c r="H79" s="15">
        <f t="shared" si="7"/>
        <v>5169.075</v>
      </c>
      <c r="I79" s="22">
        <v>12815</v>
      </c>
      <c r="J79" s="16">
        <v>12303.149</v>
      </c>
      <c r="K79" s="22"/>
      <c r="L79" s="22"/>
      <c r="M79" s="22">
        <v>18218.100000000002</v>
      </c>
      <c r="N79" s="16">
        <v>16142.5938</v>
      </c>
      <c r="O79" s="17">
        <v>11497.2</v>
      </c>
      <c r="P79" s="16">
        <v>10816.1679</v>
      </c>
      <c r="Q79" s="18"/>
      <c r="R79" s="16">
        <v>0</v>
      </c>
      <c r="S79" s="18">
        <v>223.8</v>
      </c>
      <c r="T79" s="16">
        <v>223.7</v>
      </c>
      <c r="U79" s="22">
        <v>120</v>
      </c>
      <c r="V79" s="16">
        <v>20</v>
      </c>
      <c r="W79" s="22">
        <v>356.2</v>
      </c>
      <c r="X79" s="16">
        <v>248.16</v>
      </c>
      <c r="Y79" s="22">
        <v>265</v>
      </c>
      <c r="Z79" s="16">
        <v>204.96</v>
      </c>
      <c r="AA79" s="22">
        <v>2220.1</v>
      </c>
      <c r="AB79" s="16">
        <v>1588.905</v>
      </c>
      <c r="AC79" s="22">
        <v>3364.8</v>
      </c>
      <c r="AD79" s="16">
        <v>2889.6609</v>
      </c>
      <c r="AE79" s="22">
        <v>0</v>
      </c>
      <c r="AF79" s="22">
        <v>0</v>
      </c>
      <c r="AG79" s="22">
        <v>0</v>
      </c>
      <c r="AH79" s="16">
        <v>0</v>
      </c>
      <c r="AI79" s="22"/>
      <c r="AJ79" s="16">
        <v>0</v>
      </c>
      <c r="AK79" s="22">
        <v>0</v>
      </c>
      <c r="AL79" s="16">
        <v>0</v>
      </c>
      <c r="AM79" s="22"/>
      <c r="AN79" s="16">
        <v>0</v>
      </c>
      <c r="AO79" s="22">
        <v>250</v>
      </c>
      <c r="AP79" s="16">
        <v>250</v>
      </c>
      <c r="AQ79" s="15">
        <f t="shared" si="8"/>
        <v>0</v>
      </c>
      <c r="AR79" s="15">
        <f t="shared" si="8"/>
        <v>0</v>
      </c>
      <c r="AS79" s="22">
        <v>3874.2</v>
      </c>
      <c r="AT79" s="16">
        <v>3874.2</v>
      </c>
      <c r="AU79" s="22">
        <v>0</v>
      </c>
      <c r="AV79" s="16">
        <v>0</v>
      </c>
      <c r="AW79" s="22">
        <v>3874.2</v>
      </c>
      <c r="AX79" s="16">
        <v>3874.2</v>
      </c>
      <c r="AY79" s="22"/>
      <c r="AZ79" s="16">
        <v>0</v>
      </c>
      <c r="BA79" s="19">
        <v>3874.2</v>
      </c>
      <c r="BB79" s="16">
        <v>3874.2</v>
      </c>
      <c r="BC79" s="22">
        <v>3799.3999999999996</v>
      </c>
      <c r="BD79" s="16">
        <v>3763.1</v>
      </c>
      <c r="BE79" s="22">
        <v>6528.2</v>
      </c>
      <c r="BF79" s="16">
        <v>1946.9</v>
      </c>
      <c r="BG79" s="22">
        <v>0</v>
      </c>
      <c r="BH79" s="22">
        <v>0</v>
      </c>
      <c r="BI79" s="22">
        <v>0</v>
      </c>
      <c r="BJ79" s="16">
        <v>0</v>
      </c>
      <c r="BK79" s="18"/>
      <c r="BL79" s="16">
        <v>-540.925</v>
      </c>
      <c r="BM79" s="22"/>
      <c r="BN79" s="22"/>
    </row>
    <row r="80" spans="1:66" s="20" customFormat="1" ht="18.75" customHeight="1">
      <c r="A80" s="14">
        <v>70</v>
      </c>
      <c r="B80" s="1" t="s">
        <v>25</v>
      </c>
      <c r="C80" s="15">
        <f t="shared" si="10"/>
        <v>229596.4</v>
      </c>
      <c r="D80" s="15">
        <f t="shared" si="10"/>
        <v>175275.1705</v>
      </c>
      <c r="E80" s="15">
        <f t="shared" si="9"/>
        <v>155830</v>
      </c>
      <c r="F80" s="15">
        <f t="shared" si="9"/>
        <v>114887.5165</v>
      </c>
      <c r="G80" s="15">
        <f t="shared" si="7"/>
        <v>78561.4</v>
      </c>
      <c r="H80" s="15">
        <f t="shared" si="7"/>
        <v>65182.65400000001</v>
      </c>
      <c r="I80" s="22">
        <v>71168</v>
      </c>
      <c r="J80" s="16">
        <v>60609.41</v>
      </c>
      <c r="K80" s="22"/>
      <c r="L80" s="22"/>
      <c r="M80" s="22">
        <v>30694</v>
      </c>
      <c r="N80" s="16">
        <v>18102.9735</v>
      </c>
      <c r="O80" s="17">
        <v>5000</v>
      </c>
      <c r="P80" s="16">
        <v>2968.5426</v>
      </c>
      <c r="Q80" s="18">
        <v>300</v>
      </c>
      <c r="R80" s="16">
        <v>122.506</v>
      </c>
      <c r="S80" s="18">
        <v>650</v>
      </c>
      <c r="T80" s="16">
        <v>432.0119</v>
      </c>
      <c r="U80" s="22">
        <v>100</v>
      </c>
      <c r="V80" s="16">
        <v>0</v>
      </c>
      <c r="W80" s="22">
        <v>2844</v>
      </c>
      <c r="X80" s="16">
        <v>2427.6</v>
      </c>
      <c r="Y80" s="22">
        <v>1800</v>
      </c>
      <c r="Z80" s="16">
        <v>1749.8</v>
      </c>
      <c r="AA80" s="22">
        <v>4000</v>
      </c>
      <c r="AB80" s="16">
        <v>3970.959</v>
      </c>
      <c r="AC80" s="22">
        <v>16150</v>
      </c>
      <c r="AD80" s="16">
        <v>7408.354</v>
      </c>
      <c r="AE80" s="22">
        <v>0</v>
      </c>
      <c r="AF80" s="22">
        <v>0</v>
      </c>
      <c r="AG80" s="22">
        <v>30470</v>
      </c>
      <c r="AH80" s="16">
        <v>15886.8</v>
      </c>
      <c r="AI80" s="22">
        <v>30470</v>
      </c>
      <c r="AJ80" s="16">
        <v>15886.8</v>
      </c>
      <c r="AK80" s="22">
        <v>2117</v>
      </c>
      <c r="AL80" s="16">
        <v>2113.333</v>
      </c>
      <c r="AM80" s="22">
        <v>1867</v>
      </c>
      <c r="AN80" s="16">
        <v>1867</v>
      </c>
      <c r="AO80" s="22">
        <v>13800</v>
      </c>
      <c r="AP80" s="16">
        <v>13380</v>
      </c>
      <c r="AQ80" s="15">
        <f t="shared" si="8"/>
        <v>2786</v>
      </c>
      <c r="AR80" s="15">
        <f t="shared" si="8"/>
        <v>0</v>
      </c>
      <c r="AS80" s="22">
        <v>7581</v>
      </c>
      <c r="AT80" s="16">
        <v>4795</v>
      </c>
      <c r="AU80" s="22">
        <v>0</v>
      </c>
      <c r="AV80" s="16">
        <v>0</v>
      </c>
      <c r="AW80" s="22">
        <v>7581</v>
      </c>
      <c r="AX80" s="16">
        <v>4795</v>
      </c>
      <c r="AY80" s="22"/>
      <c r="AZ80" s="16">
        <v>0</v>
      </c>
      <c r="BA80" s="19">
        <v>4795</v>
      </c>
      <c r="BB80" s="16">
        <v>4795</v>
      </c>
      <c r="BC80" s="22">
        <v>67643.7</v>
      </c>
      <c r="BD80" s="16">
        <v>55263.79</v>
      </c>
      <c r="BE80" s="22">
        <v>11308.2</v>
      </c>
      <c r="BF80" s="16">
        <v>10612</v>
      </c>
      <c r="BG80" s="22">
        <v>0</v>
      </c>
      <c r="BH80" s="22">
        <v>0</v>
      </c>
      <c r="BI80" s="22">
        <v>0</v>
      </c>
      <c r="BJ80" s="16">
        <v>0</v>
      </c>
      <c r="BK80" s="18">
        <v>-390.5</v>
      </c>
      <c r="BL80" s="16">
        <v>-693.136</v>
      </c>
      <c r="BM80" s="22"/>
      <c r="BN80" s="22"/>
    </row>
    <row r="81" spans="1:66" s="20" customFormat="1" ht="18.75" customHeight="1">
      <c r="A81" s="14">
        <v>71</v>
      </c>
      <c r="B81" s="1" t="s">
        <v>26</v>
      </c>
      <c r="C81" s="15">
        <f t="shared" si="10"/>
        <v>111022.2</v>
      </c>
      <c r="D81" s="15">
        <f t="shared" si="10"/>
        <v>88355.711</v>
      </c>
      <c r="E81" s="15">
        <f t="shared" si="9"/>
        <v>99754.7</v>
      </c>
      <c r="F81" s="15">
        <f t="shared" si="9"/>
        <v>78223.81199999999</v>
      </c>
      <c r="G81" s="15">
        <f t="shared" si="7"/>
        <v>24267.5</v>
      </c>
      <c r="H81" s="15">
        <f t="shared" si="7"/>
        <v>21484.899</v>
      </c>
      <c r="I81" s="22">
        <v>32947.8</v>
      </c>
      <c r="J81" s="16">
        <v>28038.568</v>
      </c>
      <c r="K81" s="22"/>
      <c r="L81" s="22"/>
      <c r="M81" s="22">
        <v>29040</v>
      </c>
      <c r="N81" s="16">
        <v>19540.434</v>
      </c>
      <c r="O81" s="17">
        <v>13700</v>
      </c>
      <c r="P81" s="16">
        <v>12280.7735</v>
      </c>
      <c r="Q81" s="18">
        <v>1500</v>
      </c>
      <c r="R81" s="16">
        <v>960</v>
      </c>
      <c r="S81" s="18">
        <v>200</v>
      </c>
      <c r="T81" s="16">
        <v>186</v>
      </c>
      <c r="U81" s="22">
        <v>200</v>
      </c>
      <c r="V81" s="16">
        <v>0</v>
      </c>
      <c r="W81" s="22">
        <v>600</v>
      </c>
      <c r="X81" s="16">
        <v>290.4</v>
      </c>
      <c r="Y81" s="22"/>
      <c r="Z81" s="16">
        <v>0</v>
      </c>
      <c r="AA81" s="22">
        <v>3910</v>
      </c>
      <c r="AB81" s="16">
        <v>2489.5</v>
      </c>
      <c r="AC81" s="22">
        <v>6830</v>
      </c>
      <c r="AD81" s="16">
        <v>3148.9905</v>
      </c>
      <c r="AE81" s="22">
        <v>0</v>
      </c>
      <c r="AF81" s="22">
        <v>0</v>
      </c>
      <c r="AG81" s="22">
        <v>21300</v>
      </c>
      <c r="AH81" s="16">
        <v>16867.91</v>
      </c>
      <c r="AI81" s="22">
        <v>21300</v>
      </c>
      <c r="AJ81" s="16">
        <v>16867.91</v>
      </c>
      <c r="AK81" s="22">
        <v>1166.9</v>
      </c>
      <c r="AL81" s="16">
        <v>1166.9</v>
      </c>
      <c r="AM81" s="22">
        <v>1166.9</v>
      </c>
      <c r="AN81" s="16">
        <v>1166.9</v>
      </c>
      <c r="AO81" s="22">
        <v>1000</v>
      </c>
      <c r="AP81" s="16">
        <v>1000</v>
      </c>
      <c r="AQ81" s="15">
        <f t="shared" si="8"/>
        <v>1300</v>
      </c>
      <c r="AR81" s="15">
        <f t="shared" si="8"/>
        <v>257</v>
      </c>
      <c r="AS81" s="22">
        <v>14300</v>
      </c>
      <c r="AT81" s="16">
        <v>11610</v>
      </c>
      <c r="AU81" s="22">
        <v>0</v>
      </c>
      <c r="AV81" s="16">
        <v>0</v>
      </c>
      <c r="AW81" s="22">
        <v>13000</v>
      </c>
      <c r="AX81" s="16">
        <v>11353</v>
      </c>
      <c r="AY81" s="22"/>
      <c r="AZ81" s="16">
        <v>0</v>
      </c>
      <c r="BA81" s="19">
        <v>13000</v>
      </c>
      <c r="BB81" s="16">
        <v>11353</v>
      </c>
      <c r="BC81" s="22">
        <v>23740.5</v>
      </c>
      <c r="BD81" s="16">
        <v>20957.899</v>
      </c>
      <c r="BE81" s="22">
        <v>527</v>
      </c>
      <c r="BF81" s="16">
        <v>527</v>
      </c>
      <c r="BG81" s="22">
        <v>0</v>
      </c>
      <c r="BH81" s="22">
        <v>0</v>
      </c>
      <c r="BI81" s="22">
        <v>0</v>
      </c>
      <c r="BJ81" s="16">
        <v>0</v>
      </c>
      <c r="BK81" s="18"/>
      <c r="BL81" s="16">
        <v>0</v>
      </c>
      <c r="BM81" s="22"/>
      <c r="BN81" s="22"/>
    </row>
    <row r="82" spans="1:66" s="20" customFormat="1" ht="18.75" customHeight="1">
      <c r="A82" s="14">
        <v>72</v>
      </c>
      <c r="B82" s="1" t="s">
        <v>27</v>
      </c>
      <c r="C82" s="15">
        <f t="shared" si="10"/>
        <v>47669.4</v>
      </c>
      <c r="D82" s="15">
        <f t="shared" si="10"/>
        <v>40852.059400000006</v>
      </c>
      <c r="E82" s="15">
        <f t="shared" si="9"/>
        <v>47048.6</v>
      </c>
      <c r="F82" s="15">
        <f t="shared" si="9"/>
        <v>40231.18000000001</v>
      </c>
      <c r="G82" s="15">
        <f t="shared" si="7"/>
        <v>5720.8</v>
      </c>
      <c r="H82" s="15">
        <f t="shared" si="7"/>
        <v>4198</v>
      </c>
      <c r="I82" s="22">
        <v>19757.1</v>
      </c>
      <c r="J82" s="16">
        <v>15387.235</v>
      </c>
      <c r="K82" s="22"/>
      <c r="L82" s="22"/>
      <c r="M82" s="22">
        <v>14991.5</v>
      </c>
      <c r="N82" s="16">
        <v>17087.7844</v>
      </c>
      <c r="O82" s="17">
        <v>6900</v>
      </c>
      <c r="P82" s="16">
        <v>6737.3886</v>
      </c>
      <c r="Q82" s="18"/>
      <c r="R82" s="16">
        <v>0</v>
      </c>
      <c r="S82" s="18">
        <v>300</v>
      </c>
      <c r="T82" s="16">
        <v>292.7</v>
      </c>
      <c r="U82" s="22">
        <v>50</v>
      </c>
      <c r="V82" s="16">
        <v>0</v>
      </c>
      <c r="W82" s="22">
        <v>641.5</v>
      </c>
      <c r="X82" s="16">
        <v>402.8</v>
      </c>
      <c r="Y82" s="22">
        <v>381</v>
      </c>
      <c r="Z82" s="16">
        <v>180</v>
      </c>
      <c r="AA82" s="22">
        <v>1100</v>
      </c>
      <c r="AB82" s="16">
        <v>3000</v>
      </c>
      <c r="AC82" s="22">
        <v>5400</v>
      </c>
      <c r="AD82" s="16">
        <v>6154.8958</v>
      </c>
      <c r="AE82" s="22">
        <v>0</v>
      </c>
      <c r="AF82" s="22">
        <v>0</v>
      </c>
      <c r="AG82" s="22">
        <v>3000</v>
      </c>
      <c r="AH82" s="16">
        <v>0</v>
      </c>
      <c r="AI82" s="22">
        <v>3000</v>
      </c>
      <c r="AJ82" s="16">
        <v>0</v>
      </c>
      <c r="AK82" s="22">
        <v>0</v>
      </c>
      <c r="AL82" s="16">
        <v>0</v>
      </c>
      <c r="AM82" s="22"/>
      <c r="AN82" s="16">
        <v>0</v>
      </c>
      <c r="AO82" s="22">
        <v>4000</v>
      </c>
      <c r="AP82" s="16">
        <v>4000</v>
      </c>
      <c r="AQ82" s="15">
        <f t="shared" si="8"/>
        <v>200</v>
      </c>
      <c r="AR82" s="15">
        <f t="shared" si="8"/>
        <v>179.03999999999996</v>
      </c>
      <c r="AS82" s="22">
        <v>5300</v>
      </c>
      <c r="AT82" s="16">
        <v>3756.1606</v>
      </c>
      <c r="AU82" s="22">
        <v>0</v>
      </c>
      <c r="AV82" s="16">
        <v>0</v>
      </c>
      <c r="AW82" s="22">
        <v>5100</v>
      </c>
      <c r="AX82" s="16">
        <v>3577.1206</v>
      </c>
      <c r="AY82" s="22"/>
      <c r="AZ82" s="16">
        <v>0</v>
      </c>
      <c r="BA82" s="19">
        <v>5100</v>
      </c>
      <c r="BB82" s="16">
        <v>3577.1206</v>
      </c>
      <c r="BC82" s="22">
        <v>4120.8</v>
      </c>
      <c r="BD82" s="16">
        <v>4116</v>
      </c>
      <c r="BE82" s="22">
        <v>1600</v>
      </c>
      <c r="BF82" s="16">
        <v>135</v>
      </c>
      <c r="BG82" s="22">
        <v>0</v>
      </c>
      <c r="BH82" s="22">
        <v>0</v>
      </c>
      <c r="BI82" s="22">
        <v>0</v>
      </c>
      <c r="BJ82" s="16">
        <v>0</v>
      </c>
      <c r="BK82" s="18"/>
      <c r="BL82" s="16">
        <v>-53</v>
      </c>
      <c r="BM82" s="22"/>
      <c r="BN82" s="22"/>
    </row>
    <row r="83" spans="1:66" s="20" customFormat="1" ht="18.75" customHeight="1">
      <c r="A83" s="14">
        <v>73</v>
      </c>
      <c r="B83" s="1" t="s">
        <v>28</v>
      </c>
      <c r="C83" s="15">
        <f t="shared" si="10"/>
        <v>51071.100000000006</v>
      </c>
      <c r="D83" s="15">
        <f t="shared" si="10"/>
        <v>36809.437399999995</v>
      </c>
      <c r="E83" s="15">
        <f t="shared" si="9"/>
        <v>47123.700000000004</v>
      </c>
      <c r="F83" s="15">
        <f t="shared" si="9"/>
        <v>37669.685399999995</v>
      </c>
      <c r="G83" s="15">
        <f t="shared" si="7"/>
        <v>6797.4</v>
      </c>
      <c r="H83" s="15">
        <f t="shared" si="7"/>
        <v>-860.248</v>
      </c>
      <c r="I83" s="22">
        <v>22550.2</v>
      </c>
      <c r="J83" s="16">
        <v>20730.414</v>
      </c>
      <c r="K83" s="22"/>
      <c r="L83" s="22"/>
      <c r="M83" s="22">
        <v>18623.1</v>
      </c>
      <c r="N83" s="16">
        <v>15389.1714</v>
      </c>
      <c r="O83" s="17">
        <v>7288</v>
      </c>
      <c r="P83" s="16">
        <v>7232.2474</v>
      </c>
      <c r="Q83" s="18"/>
      <c r="R83" s="16">
        <v>0</v>
      </c>
      <c r="S83" s="18">
        <v>530</v>
      </c>
      <c r="T83" s="16">
        <v>477.216</v>
      </c>
      <c r="U83" s="22">
        <v>0</v>
      </c>
      <c r="V83" s="16">
        <v>0</v>
      </c>
      <c r="W83" s="22">
        <v>1190</v>
      </c>
      <c r="X83" s="16">
        <v>940.519</v>
      </c>
      <c r="Y83" s="22">
        <v>860</v>
      </c>
      <c r="Z83" s="16">
        <v>752.319</v>
      </c>
      <c r="AA83" s="22">
        <v>2310</v>
      </c>
      <c r="AB83" s="16">
        <v>1256.3</v>
      </c>
      <c r="AC83" s="22">
        <v>6488.3</v>
      </c>
      <c r="AD83" s="16">
        <v>4759.286</v>
      </c>
      <c r="AE83" s="22">
        <v>0</v>
      </c>
      <c r="AF83" s="22">
        <v>0</v>
      </c>
      <c r="AG83" s="22">
        <v>0</v>
      </c>
      <c r="AH83" s="16">
        <v>0</v>
      </c>
      <c r="AI83" s="22"/>
      <c r="AJ83" s="16">
        <v>0</v>
      </c>
      <c r="AK83" s="22">
        <v>560</v>
      </c>
      <c r="AL83" s="16">
        <v>480</v>
      </c>
      <c r="AM83" s="22">
        <v>560</v>
      </c>
      <c r="AN83" s="16">
        <v>480</v>
      </c>
      <c r="AO83" s="22">
        <v>1400</v>
      </c>
      <c r="AP83" s="16">
        <v>980</v>
      </c>
      <c r="AQ83" s="15">
        <f t="shared" si="8"/>
        <v>1140.4</v>
      </c>
      <c r="AR83" s="15">
        <f t="shared" si="8"/>
        <v>90.1</v>
      </c>
      <c r="AS83" s="22">
        <v>3990.4</v>
      </c>
      <c r="AT83" s="16">
        <v>90.1</v>
      </c>
      <c r="AU83" s="22">
        <v>0</v>
      </c>
      <c r="AV83" s="16">
        <v>0</v>
      </c>
      <c r="AW83" s="22">
        <v>3750.4</v>
      </c>
      <c r="AX83" s="16">
        <v>0</v>
      </c>
      <c r="AY83" s="22"/>
      <c r="AZ83" s="16">
        <v>0</v>
      </c>
      <c r="BA83" s="19">
        <v>2850</v>
      </c>
      <c r="BB83" s="16">
        <v>0</v>
      </c>
      <c r="BC83" s="22">
        <v>2096</v>
      </c>
      <c r="BD83" s="16">
        <v>803.8</v>
      </c>
      <c r="BE83" s="22">
        <v>4701.4</v>
      </c>
      <c r="BF83" s="16">
        <v>110</v>
      </c>
      <c r="BG83" s="22">
        <v>0</v>
      </c>
      <c r="BH83" s="22">
        <v>0</v>
      </c>
      <c r="BI83" s="22">
        <v>0</v>
      </c>
      <c r="BJ83" s="16">
        <v>0</v>
      </c>
      <c r="BK83" s="18"/>
      <c r="BL83" s="16">
        <v>-1774.048</v>
      </c>
      <c r="BM83" s="22"/>
      <c r="BN83" s="22"/>
    </row>
    <row r="84" spans="1:66" s="20" customFormat="1" ht="18.75" customHeight="1">
      <c r="A84" s="14">
        <v>74</v>
      </c>
      <c r="B84" s="1" t="s">
        <v>29</v>
      </c>
      <c r="C84" s="15">
        <f t="shared" si="10"/>
        <v>66074.5</v>
      </c>
      <c r="D84" s="15">
        <f t="shared" si="10"/>
        <v>48969.4813</v>
      </c>
      <c r="E84" s="15">
        <f t="shared" si="9"/>
        <v>55720.1</v>
      </c>
      <c r="F84" s="15">
        <f t="shared" si="9"/>
        <v>39187.1813</v>
      </c>
      <c r="G84" s="15">
        <f t="shared" si="7"/>
        <v>10832.4</v>
      </c>
      <c r="H84" s="15">
        <f t="shared" si="7"/>
        <v>10260.3</v>
      </c>
      <c r="I84" s="22">
        <v>26180</v>
      </c>
      <c r="J84" s="16">
        <v>18960.665</v>
      </c>
      <c r="K84" s="22"/>
      <c r="L84" s="22"/>
      <c r="M84" s="22">
        <v>21347</v>
      </c>
      <c r="N84" s="16">
        <v>15635.7213</v>
      </c>
      <c r="O84" s="17">
        <v>8417</v>
      </c>
      <c r="P84" s="16">
        <v>6847.1413</v>
      </c>
      <c r="Q84" s="18">
        <v>1200</v>
      </c>
      <c r="R84" s="16">
        <v>1200</v>
      </c>
      <c r="S84" s="18">
        <v>450</v>
      </c>
      <c r="T84" s="16">
        <v>346.25</v>
      </c>
      <c r="U84" s="22">
        <v>50</v>
      </c>
      <c r="V84" s="16">
        <v>0</v>
      </c>
      <c r="W84" s="22">
        <v>4780</v>
      </c>
      <c r="X84" s="16">
        <v>3876.24</v>
      </c>
      <c r="Y84" s="22">
        <v>4330</v>
      </c>
      <c r="Z84" s="16">
        <v>3691.44</v>
      </c>
      <c r="AA84" s="22">
        <v>910</v>
      </c>
      <c r="AB84" s="16">
        <v>481</v>
      </c>
      <c r="AC84" s="22">
        <v>3750</v>
      </c>
      <c r="AD84" s="16">
        <v>1942.09</v>
      </c>
      <c r="AE84" s="22">
        <v>0</v>
      </c>
      <c r="AF84" s="22">
        <v>0</v>
      </c>
      <c r="AG84" s="22">
        <v>0</v>
      </c>
      <c r="AH84" s="16">
        <v>0</v>
      </c>
      <c r="AI84" s="22"/>
      <c r="AJ84" s="16">
        <v>0</v>
      </c>
      <c r="AK84" s="22">
        <v>1326</v>
      </c>
      <c r="AL84" s="16">
        <v>780</v>
      </c>
      <c r="AM84" s="22">
        <v>1326</v>
      </c>
      <c r="AN84" s="16">
        <v>780</v>
      </c>
      <c r="AO84" s="22">
        <v>3500</v>
      </c>
      <c r="AP84" s="16">
        <v>3220</v>
      </c>
      <c r="AQ84" s="15">
        <f t="shared" si="8"/>
        <v>2889.1</v>
      </c>
      <c r="AR84" s="15">
        <f t="shared" si="8"/>
        <v>112.79499999999996</v>
      </c>
      <c r="AS84" s="22">
        <v>3367.1</v>
      </c>
      <c r="AT84" s="16">
        <v>590.795</v>
      </c>
      <c r="AU84" s="22">
        <v>0</v>
      </c>
      <c r="AV84" s="16">
        <v>0</v>
      </c>
      <c r="AW84" s="22">
        <v>2467.1</v>
      </c>
      <c r="AX84" s="16">
        <v>478</v>
      </c>
      <c r="AY84" s="22"/>
      <c r="AZ84" s="16">
        <v>0</v>
      </c>
      <c r="BA84" s="19">
        <v>478</v>
      </c>
      <c r="BB84" s="16">
        <v>478</v>
      </c>
      <c r="BC84" s="22">
        <v>8832.4</v>
      </c>
      <c r="BD84" s="16">
        <v>8800</v>
      </c>
      <c r="BE84" s="22">
        <v>2000</v>
      </c>
      <c r="BF84" s="16">
        <v>1578</v>
      </c>
      <c r="BG84" s="22">
        <v>0</v>
      </c>
      <c r="BH84" s="22">
        <v>0</v>
      </c>
      <c r="BI84" s="22">
        <v>0</v>
      </c>
      <c r="BJ84" s="16">
        <v>0</v>
      </c>
      <c r="BK84" s="18"/>
      <c r="BL84" s="16">
        <v>-117.7</v>
      </c>
      <c r="BM84" s="22"/>
      <c r="BN84" s="22"/>
    </row>
    <row r="85" spans="1:66" s="20" customFormat="1" ht="18.75" customHeight="1">
      <c r="A85" s="14">
        <v>75</v>
      </c>
      <c r="B85" s="1" t="s">
        <v>30</v>
      </c>
      <c r="C85" s="15">
        <f t="shared" si="10"/>
        <v>58052.3</v>
      </c>
      <c r="D85" s="15">
        <f t="shared" si="10"/>
        <v>53284.8602</v>
      </c>
      <c r="E85" s="15">
        <f t="shared" si="9"/>
        <v>54285.4</v>
      </c>
      <c r="F85" s="15">
        <f t="shared" si="9"/>
        <v>51825.4392</v>
      </c>
      <c r="G85" s="15">
        <f t="shared" si="7"/>
        <v>3766.8999999999996</v>
      </c>
      <c r="H85" s="15">
        <f t="shared" si="7"/>
        <v>1459.4210000000003</v>
      </c>
      <c r="I85" s="22">
        <v>21211.6</v>
      </c>
      <c r="J85" s="16">
        <v>20546.516</v>
      </c>
      <c r="K85" s="22"/>
      <c r="L85" s="22"/>
      <c r="M85" s="22">
        <v>11581.599999999999</v>
      </c>
      <c r="N85" s="16">
        <v>11115.8272</v>
      </c>
      <c r="O85" s="17">
        <v>6010.8</v>
      </c>
      <c r="P85" s="16">
        <v>5439.6575</v>
      </c>
      <c r="Q85" s="18">
        <v>200</v>
      </c>
      <c r="R85" s="16">
        <v>55</v>
      </c>
      <c r="S85" s="18">
        <v>130</v>
      </c>
      <c r="T85" s="16">
        <v>117.6</v>
      </c>
      <c r="U85" s="22">
        <v>15</v>
      </c>
      <c r="V85" s="16">
        <v>15</v>
      </c>
      <c r="W85" s="22">
        <v>698</v>
      </c>
      <c r="X85" s="16">
        <v>400.61</v>
      </c>
      <c r="Y85" s="22">
        <v>150</v>
      </c>
      <c r="Z85" s="16">
        <v>131.81</v>
      </c>
      <c r="AA85" s="22">
        <v>780</v>
      </c>
      <c r="AB85" s="16">
        <v>1170</v>
      </c>
      <c r="AC85" s="22">
        <v>2512.8</v>
      </c>
      <c r="AD85" s="16">
        <v>2800.9601</v>
      </c>
      <c r="AE85" s="22">
        <v>0</v>
      </c>
      <c r="AF85" s="22">
        <v>0</v>
      </c>
      <c r="AG85" s="22">
        <v>19568.6</v>
      </c>
      <c r="AH85" s="16">
        <v>19296.7</v>
      </c>
      <c r="AI85" s="22">
        <v>19568.6</v>
      </c>
      <c r="AJ85" s="16">
        <v>19296.7</v>
      </c>
      <c r="AK85" s="22">
        <v>667.8</v>
      </c>
      <c r="AL85" s="16">
        <v>667.396</v>
      </c>
      <c r="AM85" s="22"/>
      <c r="AN85" s="16">
        <v>0</v>
      </c>
      <c r="AO85" s="22">
        <v>645</v>
      </c>
      <c r="AP85" s="16">
        <v>0</v>
      </c>
      <c r="AQ85" s="15">
        <f t="shared" si="8"/>
        <v>610.8</v>
      </c>
      <c r="AR85" s="15">
        <f t="shared" si="8"/>
        <v>199</v>
      </c>
      <c r="AS85" s="22">
        <v>610.8</v>
      </c>
      <c r="AT85" s="16">
        <v>199</v>
      </c>
      <c r="AU85" s="22">
        <v>0</v>
      </c>
      <c r="AV85" s="16">
        <v>0</v>
      </c>
      <c r="AW85" s="22"/>
      <c r="AX85" s="16">
        <v>0</v>
      </c>
      <c r="AY85" s="22"/>
      <c r="AZ85" s="16">
        <v>0</v>
      </c>
      <c r="BA85" s="19"/>
      <c r="BB85" s="16">
        <v>0</v>
      </c>
      <c r="BC85" s="22">
        <v>8471.9</v>
      </c>
      <c r="BD85" s="16">
        <v>6440.924</v>
      </c>
      <c r="BE85" s="22">
        <v>2295</v>
      </c>
      <c r="BF85" s="16">
        <v>698</v>
      </c>
      <c r="BG85" s="22">
        <v>0</v>
      </c>
      <c r="BH85" s="22">
        <v>0</v>
      </c>
      <c r="BI85" s="22">
        <v>0</v>
      </c>
      <c r="BJ85" s="16">
        <v>0</v>
      </c>
      <c r="BK85" s="18">
        <v>-7000</v>
      </c>
      <c r="BL85" s="16">
        <v>-5679.503</v>
      </c>
      <c r="BM85" s="22"/>
      <c r="BN85" s="22"/>
    </row>
    <row r="86" spans="1:66" s="20" customFormat="1" ht="18.75" customHeight="1">
      <c r="A86" s="14">
        <v>76</v>
      </c>
      <c r="B86" s="1" t="s">
        <v>31</v>
      </c>
      <c r="C86" s="15">
        <f t="shared" si="10"/>
        <v>30537.9</v>
      </c>
      <c r="D86" s="15">
        <f t="shared" si="10"/>
        <v>43451.80439999999</v>
      </c>
      <c r="E86" s="15">
        <f t="shared" si="9"/>
        <v>30537.9</v>
      </c>
      <c r="F86" s="15">
        <f t="shared" si="9"/>
        <v>23204.804399999997</v>
      </c>
      <c r="G86" s="15">
        <f t="shared" si="7"/>
        <v>0</v>
      </c>
      <c r="H86" s="15">
        <f t="shared" si="7"/>
        <v>20247</v>
      </c>
      <c r="I86" s="22">
        <v>16257.9</v>
      </c>
      <c r="J86" s="16">
        <v>15815.451</v>
      </c>
      <c r="K86" s="22"/>
      <c r="L86" s="22"/>
      <c r="M86" s="22">
        <v>9630</v>
      </c>
      <c r="N86" s="16">
        <v>5660.0744</v>
      </c>
      <c r="O86" s="17">
        <v>1400</v>
      </c>
      <c r="P86" s="16">
        <v>1111.2018</v>
      </c>
      <c r="Q86" s="18">
        <v>1600</v>
      </c>
      <c r="R86" s="16">
        <v>1368.6174</v>
      </c>
      <c r="S86" s="18">
        <v>300</v>
      </c>
      <c r="T86" s="16">
        <v>297.8779</v>
      </c>
      <c r="U86" s="22">
        <v>200</v>
      </c>
      <c r="V86" s="16">
        <v>0</v>
      </c>
      <c r="W86" s="22">
        <v>950</v>
      </c>
      <c r="X86" s="16">
        <v>124.8</v>
      </c>
      <c r="Y86" s="22">
        <v>500</v>
      </c>
      <c r="Z86" s="16">
        <v>0</v>
      </c>
      <c r="AA86" s="22">
        <v>150</v>
      </c>
      <c r="AB86" s="16">
        <v>91</v>
      </c>
      <c r="AC86" s="22">
        <v>4450</v>
      </c>
      <c r="AD86" s="16">
        <v>2614.3183</v>
      </c>
      <c r="AE86" s="22">
        <v>0</v>
      </c>
      <c r="AF86" s="22">
        <v>0</v>
      </c>
      <c r="AG86" s="22">
        <v>0</v>
      </c>
      <c r="AH86" s="16">
        <v>0</v>
      </c>
      <c r="AI86" s="22"/>
      <c r="AJ86" s="16">
        <v>0</v>
      </c>
      <c r="AK86" s="22">
        <v>3000</v>
      </c>
      <c r="AL86" s="16">
        <v>599.279</v>
      </c>
      <c r="AM86" s="22"/>
      <c r="AN86" s="16">
        <v>0</v>
      </c>
      <c r="AO86" s="22">
        <v>1500</v>
      </c>
      <c r="AP86" s="16">
        <v>1130</v>
      </c>
      <c r="AQ86" s="15">
        <f t="shared" si="8"/>
        <v>150</v>
      </c>
      <c r="AR86" s="15">
        <f t="shared" si="8"/>
        <v>0</v>
      </c>
      <c r="AS86" s="22">
        <v>150</v>
      </c>
      <c r="AT86" s="16">
        <v>0</v>
      </c>
      <c r="AU86" s="22">
        <v>0</v>
      </c>
      <c r="AV86" s="16">
        <v>0</v>
      </c>
      <c r="AW86" s="22"/>
      <c r="AX86" s="16">
        <v>0</v>
      </c>
      <c r="AY86" s="22"/>
      <c r="AZ86" s="16">
        <v>0</v>
      </c>
      <c r="BA86" s="19"/>
      <c r="BB86" s="16">
        <v>0</v>
      </c>
      <c r="BC86" s="22">
        <v>0</v>
      </c>
      <c r="BD86" s="16">
        <v>20122</v>
      </c>
      <c r="BE86" s="22">
        <v>0</v>
      </c>
      <c r="BF86" s="16">
        <v>125</v>
      </c>
      <c r="BG86" s="22">
        <v>0</v>
      </c>
      <c r="BH86" s="22">
        <v>0</v>
      </c>
      <c r="BI86" s="22">
        <v>0</v>
      </c>
      <c r="BJ86" s="16">
        <v>0</v>
      </c>
      <c r="BK86" s="18"/>
      <c r="BL86" s="16">
        <v>0</v>
      </c>
      <c r="BM86" s="22"/>
      <c r="BN86" s="22"/>
    </row>
    <row r="87" spans="1:66" s="20" customFormat="1" ht="18.75" customHeight="1">
      <c r="A87" s="14">
        <v>77</v>
      </c>
      <c r="B87" s="1" t="s">
        <v>32</v>
      </c>
      <c r="C87" s="15">
        <f t="shared" si="10"/>
        <v>43018.8</v>
      </c>
      <c r="D87" s="15">
        <f t="shared" si="10"/>
        <v>29826.531600000002</v>
      </c>
      <c r="E87" s="15">
        <f t="shared" si="9"/>
        <v>42343</v>
      </c>
      <c r="F87" s="15">
        <f t="shared" si="9"/>
        <v>29436.923600000002</v>
      </c>
      <c r="G87" s="15">
        <f t="shared" si="7"/>
        <v>3675.8</v>
      </c>
      <c r="H87" s="15">
        <f t="shared" si="7"/>
        <v>2084.608</v>
      </c>
      <c r="I87" s="22">
        <v>22625</v>
      </c>
      <c r="J87" s="16">
        <v>17892.1811</v>
      </c>
      <c r="K87" s="22"/>
      <c r="L87" s="22"/>
      <c r="M87" s="22">
        <v>14368</v>
      </c>
      <c r="N87" s="16">
        <v>9058.9675</v>
      </c>
      <c r="O87" s="17">
        <v>5500</v>
      </c>
      <c r="P87" s="16">
        <v>4825.3601</v>
      </c>
      <c r="Q87" s="18">
        <v>1120</v>
      </c>
      <c r="R87" s="16">
        <v>540</v>
      </c>
      <c r="S87" s="18">
        <v>400</v>
      </c>
      <c r="T87" s="16">
        <v>186</v>
      </c>
      <c r="U87" s="22">
        <v>400</v>
      </c>
      <c r="V87" s="16">
        <v>40</v>
      </c>
      <c r="W87" s="22">
        <v>2498</v>
      </c>
      <c r="X87" s="16">
        <v>968.8</v>
      </c>
      <c r="Y87" s="22">
        <v>2148</v>
      </c>
      <c r="Z87" s="16">
        <v>968.8</v>
      </c>
      <c r="AA87" s="22">
        <v>1650</v>
      </c>
      <c r="AB87" s="16">
        <v>0</v>
      </c>
      <c r="AC87" s="22">
        <v>2600</v>
      </c>
      <c r="AD87" s="16">
        <v>2498.8074</v>
      </c>
      <c r="AE87" s="22">
        <v>0</v>
      </c>
      <c r="AF87" s="22">
        <v>0</v>
      </c>
      <c r="AG87" s="22">
        <v>0</v>
      </c>
      <c r="AH87" s="16">
        <v>0</v>
      </c>
      <c r="AI87" s="22"/>
      <c r="AJ87" s="16">
        <v>0</v>
      </c>
      <c r="AK87" s="22">
        <v>0</v>
      </c>
      <c r="AL87" s="16">
        <v>0</v>
      </c>
      <c r="AM87" s="22"/>
      <c r="AN87" s="16">
        <v>0</v>
      </c>
      <c r="AO87" s="22">
        <v>2000</v>
      </c>
      <c r="AP87" s="16">
        <v>780</v>
      </c>
      <c r="AQ87" s="15">
        <f t="shared" si="8"/>
        <v>350</v>
      </c>
      <c r="AR87" s="15">
        <f t="shared" si="8"/>
        <v>10.775000000000091</v>
      </c>
      <c r="AS87" s="22">
        <v>3350</v>
      </c>
      <c r="AT87" s="16">
        <v>1705.775</v>
      </c>
      <c r="AU87" s="22">
        <v>0</v>
      </c>
      <c r="AV87" s="16">
        <v>0</v>
      </c>
      <c r="AW87" s="22">
        <v>3000</v>
      </c>
      <c r="AX87" s="16">
        <v>1695</v>
      </c>
      <c r="AY87" s="22"/>
      <c r="AZ87" s="16">
        <v>0</v>
      </c>
      <c r="BA87" s="19">
        <v>3000</v>
      </c>
      <c r="BB87" s="16">
        <v>1695</v>
      </c>
      <c r="BC87" s="22">
        <v>1400</v>
      </c>
      <c r="BD87" s="16">
        <v>1190</v>
      </c>
      <c r="BE87" s="22">
        <v>1675.8</v>
      </c>
      <c r="BF87" s="16">
        <v>990</v>
      </c>
      <c r="BG87" s="22">
        <v>600</v>
      </c>
      <c r="BH87" s="22">
        <v>0</v>
      </c>
      <c r="BI87" s="22">
        <v>0</v>
      </c>
      <c r="BJ87" s="16">
        <v>0</v>
      </c>
      <c r="BK87" s="18"/>
      <c r="BL87" s="16">
        <v>-95.392</v>
      </c>
      <c r="BM87" s="22"/>
      <c r="BN87" s="22"/>
    </row>
    <row r="88" spans="1:66" s="20" customFormat="1" ht="18.75" customHeight="1">
      <c r="A88" s="14">
        <v>78</v>
      </c>
      <c r="B88" s="1" t="s">
        <v>33</v>
      </c>
      <c r="C88" s="15">
        <f t="shared" si="10"/>
        <v>81829.79999999999</v>
      </c>
      <c r="D88" s="15">
        <f t="shared" si="10"/>
        <v>72138.01599999999</v>
      </c>
      <c r="E88" s="15">
        <f t="shared" si="9"/>
        <v>77261.9</v>
      </c>
      <c r="F88" s="15">
        <f t="shared" si="9"/>
        <v>67572.472</v>
      </c>
      <c r="G88" s="15">
        <f t="shared" si="7"/>
        <v>19267.9</v>
      </c>
      <c r="H88" s="15">
        <f t="shared" si="7"/>
        <v>14841.544</v>
      </c>
      <c r="I88" s="22">
        <v>28935</v>
      </c>
      <c r="J88" s="16">
        <v>25778.886</v>
      </c>
      <c r="K88" s="22"/>
      <c r="L88" s="22"/>
      <c r="M88" s="22">
        <v>24435</v>
      </c>
      <c r="N88" s="16">
        <v>22839.753</v>
      </c>
      <c r="O88" s="17">
        <v>14500</v>
      </c>
      <c r="P88" s="16">
        <v>14455.717</v>
      </c>
      <c r="Q88" s="18">
        <v>700</v>
      </c>
      <c r="R88" s="16">
        <v>700</v>
      </c>
      <c r="S88" s="18">
        <v>276</v>
      </c>
      <c r="T88" s="16">
        <v>276</v>
      </c>
      <c r="U88" s="22">
        <v>50</v>
      </c>
      <c r="V88" s="16">
        <v>0</v>
      </c>
      <c r="W88" s="22">
        <v>1945</v>
      </c>
      <c r="X88" s="16">
        <v>1778.2</v>
      </c>
      <c r="Y88" s="22">
        <v>1600</v>
      </c>
      <c r="Z88" s="16">
        <v>1507</v>
      </c>
      <c r="AA88" s="22">
        <v>1050</v>
      </c>
      <c r="AB88" s="16">
        <v>990</v>
      </c>
      <c r="AC88" s="22">
        <v>4765</v>
      </c>
      <c r="AD88" s="16">
        <v>3762.836</v>
      </c>
      <c r="AE88" s="22">
        <v>0</v>
      </c>
      <c r="AF88" s="22">
        <v>0</v>
      </c>
      <c r="AG88" s="22">
        <v>5011.9</v>
      </c>
      <c r="AH88" s="16">
        <v>4521.736</v>
      </c>
      <c r="AI88" s="22">
        <v>5011.9</v>
      </c>
      <c r="AJ88" s="16">
        <v>4521.736</v>
      </c>
      <c r="AK88" s="22">
        <v>0</v>
      </c>
      <c r="AL88" s="16">
        <v>0</v>
      </c>
      <c r="AM88" s="22"/>
      <c r="AN88" s="16">
        <v>0</v>
      </c>
      <c r="AO88" s="22">
        <v>4100</v>
      </c>
      <c r="AP88" s="16">
        <v>4100</v>
      </c>
      <c r="AQ88" s="15">
        <f t="shared" si="8"/>
        <v>80</v>
      </c>
      <c r="AR88" s="15">
        <f t="shared" si="8"/>
        <v>56.09699999999975</v>
      </c>
      <c r="AS88" s="22">
        <v>14780</v>
      </c>
      <c r="AT88" s="16">
        <v>10332.097</v>
      </c>
      <c r="AU88" s="22">
        <v>0</v>
      </c>
      <c r="AV88" s="16">
        <v>0</v>
      </c>
      <c r="AW88" s="22">
        <v>14700</v>
      </c>
      <c r="AX88" s="16">
        <v>10276</v>
      </c>
      <c r="AY88" s="22"/>
      <c r="AZ88" s="16">
        <v>0</v>
      </c>
      <c r="BA88" s="19">
        <v>14700</v>
      </c>
      <c r="BB88" s="16">
        <v>10276</v>
      </c>
      <c r="BC88" s="22">
        <v>21270</v>
      </c>
      <c r="BD88" s="16">
        <v>13619.544</v>
      </c>
      <c r="BE88" s="22">
        <v>2897.9</v>
      </c>
      <c r="BF88" s="16">
        <v>1711</v>
      </c>
      <c r="BG88" s="22">
        <v>0</v>
      </c>
      <c r="BH88" s="22">
        <v>0</v>
      </c>
      <c r="BI88" s="22">
        <v>-4900</v>
      </c>
      <c r="BJ88" s="16">
        <v>0</v>
      </c>
      <c r="BK88" s="18"/>
      <c r="BL88" s="16">
        <v>-489</v>
      </c>
      <c r="BM88" s="22"/>
      <c r="BN88" s="22"/>
    </row>
    <row r="89" spans="1:66" s="20" customFormat="1" ht="18.75" customHeight="1">
      <c r="A89" s="14">
        <v>79</v>
      </c>
      <c r="B89" s="1" t="s">
        <v>34</v>
      </c>
      <c r="C89" s="15">
        <f t="shared" si="10"/>
        <v>19736.6</v>
      </c>
      <c r="D89" s="15">
        <f t="shared" si="10"/>
        <v>16610.9234</v>
      </c>
      <c r="E89" s="15">
        <f t="shared" si="9"/>
        <v>19736.6</v>
      </c>
      <c r="F89" s="15">
        <f t="shared" si="9"/>
        <v>16610.9234</v>
      </c>
      <c r="G89" s="15">
        <f t="shared" si="7"/>
        <v>700</v>
      </c>
      <c r="H89" s="15">
        <f t="shared" si="7"/>
        <v>0</v>
      </c>
      <c r="I89" s="22">
        <v>9826.6</v>
      </c>
      <c r="J89" s="16">
        <v>8531.39</v>
      </c>
      <c r="K89" s="22"/>
      <c r="L89" s="22"/>
      <c r="M89" s="22">
        <v>8710</v>
      </c>
      <c r="N89" s="16">
        <v>7279.5334</v>
      </c>
      <c r="O89" s="17">
        <v>5250</v>
      </c>
      <c r="P89" s="16">
        <v>4808.8773</v>
      </c>
      <c r="Q89" s="18">
        <v>700</v>
      </c>
      <c r="R89" s="16">
        <v>700</v>
      </c>
      <c r="S89" s="18"/>
      <c r="T89" s="16">
        <v>0</v>
      </c>
      <c r="U89" s="22">
        <v>0</v>
      </c>
      <c r="V89" s="16">
        <v>0</v>
      </c>
      <c r="W89" s="22">
        <v>1060</v>
      </c>
      <c r="X89" s="16">
        <v>962.7111</v>
      </c>
      <c r="Y89" s="22">
        <v>900</v>
      </c>
      <c r="Z89" s="16">
        <v>804.3111</v>
      </c>
      <c r="AA89" s="22">
        <v>1000</v>
      </c>
      <c r="AB89" s="16">
        <v>150</v>
      </c>
      <c r="AC89" s="22">
        <v>700</v>
      </c>
      <c r="AD89" s="16">
        <v>657.945</v>
      </c>
      <c r="AE89" s="22">
        <v>0</v>
      </c>
      <c r="AF89" s="22">
        <v>0</v>
      </c>
      <c r="AG89" s="22">
        <v>0</v>
      </c>
      <c r="AH89" s="16">
        <v>0</v>
      </c>
      <c r="AI89" s="22"/>
      <c r="AJ89" s="16">
        <v>0</v>
      </c>
      <c r="AK89" s="22">
        <v>0</v>
      </c>
      <c r="AL89" s="16">
        <v>0</v>
      </c>
      <c r="AM89" s="22"/>
      <c r="AN89" s="16">
        <v>0</v>
      </c>
      <c r="AO89" s="22">
        <v>500</v>
      </c>
      <c r="AP89" s="16">
        <v>800</v>
      </c>
      <c r="AQ89" s="15">
        <f t="shared" si="8"/>
        <v>0</v>
      </c>
      <c r="AR89" s="15">
        <f t="shared" si="8"/>
        <v>0</v>
      </c>
      <c r="AS89" s="22">
        <v>700</v>
      </c>
      <c r="AT89" s="16">
        <v>0</v>
      </c>
      <c r="AU89" s="22">
        <v>0</v>
      </c>
      <c r="AV89" s="16">
        <v>0</v>
      </c>
      <c r="AW89" s="22">
        <v>700</v>
      </c>
      <c r="AX89" s="16">
        <v>0</v>
      </c>
      <c r="AY89" s="22"/>
      <c r="AZ89" s="16">
        <v>0</v>
      </c>
      <c r="BA89" s="19">
        <v>700</v>
      </c>
      <c r="BB89" s="16">
        <v>0</v>
      </c>
      <c r="BC89" s="22">
        <v>700</v>
      </c>
      <c r="BD89" s="16">
        <v>0</v>
      </c>
      <c r="BE89" s="22">
        <v>0</v>
      </c>
      <c r="BF89" s="16">
        <v>0</v>
      </c>
      <c r="BG89" s="22">
        <v>0</v>
      </c>
      <c r="BH89" s="22">
        <v>0</v>
      </c>
      <c r="BI89" s="22">
        <v>0</v>
      </c>
      <c r="BJ89" s="16">
        <v>0</v>
      </c>
      <c r="BK89" s="18"/>
      <c r="BL89" s="16">
        <v>0</v>
      </c>
      <c r="BM89" s="22"/>
      <c r="BN89" s="22"/>
    </row>
    <row r="90" spans="1:66" s="20" customFormat="1" ht="18.75" customHeight="1">
      <c r="A90" s="14">
        <v>80</v>
      </c>
      <c r="B90" s="1" t="s">
        <v>35</v>
      </c>
      <c r="C90" s="15">
        <f t="shared" si="10"/>
        <v>55303.5</v>
      </c>
      <c r="D90" s="15">
        <f t="shared" si="10"/>
        <v>50563.885</v>
      </c>
      <c r="E90" s="15">
        <f t="shared" si="9"/>
        <v>52214.1</v>
      </c>
      <c r="F90" s="15">
        <f t="shared" si="9"/>
        <v>47474.462</v>
      </c>
      <c r="G90" s="15">
        <f t="shared" si="7"/>
        <v>4857.400000000001</v>
      </c>
      <c r="H90" s="15">
        <f t="shared" si="7"/>
        <v>4142.8</v>
      </c>
      <c r="I90" s="22">
        <v>18355.3</v>
      </c>
      <c r="J90" s="16">
        <v>17212.88</v>
      </c>
      <c r="K90" s="22"/>
      <c r="L90" s="22"/>
      <c r="M90" s="22">
        <v>13579</v>
      </c>
      <c r="N90" s="16">
        <v>12306.125</v>
      </c>
      <c r="O90" s="17">
        <v>4330</v>
      </c>
      <c r="P90" s="16">
        <v>3465.4573</v>
      </c>
      <c r="Q90" s="18"/>
      <c r="R90" s="16">
        <v>0</v>
      </c>
      <c r="S90" s="18">
        <v>340</v>
      </c>
      <c r="T90" s="16">
        <v>296.5</v>
      </c>
      <c r="U90" s="22">
        <v>0</v>
      </c>
      <c r="V90" s="16">
        <v>0</v>
      </c>
      <c r="W90" s="22">
        <v>1010</v>
      </c>
      <c r="X90" s="16">
        <v>895</v>
      </c>
      <c r="Y90" s="22">
        <v>750</v>
      </c>
      <c r="Z90" s="16">
        <v>698.2</v>
      </c>
      <c r="AA90" s="22">
        <v>1394</v>
      </c>
      <c r="AB90" s="16">
        <v>1273.5</v>
      </c>
      <c r="AC90" s="22">
        <v>5704.3</v>
      </c>
      <c r="AD90" s="16">
        <v>5780.9677</v>
      </c>
      <c r="AE90" s="22">
        <v>0</v>
      </c>
      <c r="AF90" s="22">
        <v>0</v>
      </c>
      <c r="AG90" s="22">
        <v>11380.2</v>
      </c>
      <c r="AH90" s="16">
        <v>10241.56</v>
      </c>
      <c r="AI90" s="22">
        <v>11380.2</v>
      </c>
      <c r="AJ90" s="16">
        <v>10241.56</v>
      </c>
      <c r="AK90" s="22">
        <v>6381.6</v>
      </c>
      <c r="AL90" s="16">
        <v>6381.6</v>
      </c>
      <c r="AM90" s="22">
        <v>1633.6</v>
      </c>
      <c r="AN90" s="16">
        <v>1633.6</v>
      </c>
      <c r="AO90" s="22">
        <v>600</v>
      </c>
      <c r="AP90" s="16">
        <v>255</v>
      </c>
      <c r="AQ90" s="15">
        <f t="shared" si="8"/>
        <v>150</v>
      </c>
      <c r="AR90" s="15">
        <f t="shared" si="8"/>
        <v>23.920000000000073</v>
      </c>
      <c r="AS90" s="22">
        <v>1918</v>
      </c>
      <c r="AT90" s="16">
        <v>1077.297</v>
      </c>
      <c r="AU90" s="22">
        <v>0</v>
      </c>
      <c r="AV90" s="16">
        <v>0</v>
      </c>
      <c r="AW90" s="22">
        <v>1768</v>
      </c>
      <c r="AX90" s="16">
        <v>1053.377</v>
      </c>
      <c r="AY90" s="22"/>
      <c r="AZ90" s="16">
        <v>0</v>
      </c>
      <c r="BA90" s="19">
        <v>1768</v>
      </c>
      <c r="BB90" s="16">
        <v>1053.377</v>
      </c>
      <c r="BC90" s="22">
        <v>2388</v>
      </c>
      <c r="BD90" s="16">
        <v>2387.5</v>
      </c>
      <c r="BE90" s="22">
        <v>2482.3</v>
      </c>
      <c r="BF90" s="16">
        <v>2426.2</v>
      </c>
      <c r="BG90" s="22">
        <v>0</v>
      </c>
      <c r="BH90" s="22">
        <v>0</v>
      </c>
      <c r="BI90" s="22">
        <v>0</v>
      </c>
      <c r="BJ90" s="16">
        <v>-670.9</v>
      </c>
      <c r="BK90" s="18">
        <v>-12.9</v>
      </c>
      <c r="BL90" s="16">
        <v>0</v>
      </c>
      <c r="BM90" s="22"/>
      <c r="BN90" s="22"/>
    </row>
    <row r="91" spans="1:66" s="20" customFormat="1" ht="18.75" customHeight="1">
      <c r="A91" s="14">
        <v>81</v>
      </c>
      <c r="B91" s="1" t="s">
        <v>36</v>
      </c>
      <c r="C91" s="15">
        <f t="shared" si="10"/>
        <v>64523.5</v>
      </c>
      <c r="D91" s="15">
        <f t="shared" si="10"/>
        <v>57542.6595</v>
      </c>
      <c r="E91" s="15">
        <f t="shared" si="9"/>
        <v>52746.1</v>
      </c>
      <c r="F91" s="15">
        <f t="shared" si="9"/>
        <v>45772.2695</v>
      </c>
      <c r="G91" s="15">
        <f t="shared" si="7"/>
        <v>14077.400000000001</v>
      </c>
      <c r="H91" s="15">
        <f t="shared" si="7"/>
        <v>14070.39</v>
      </c>
      <c r="I91" s="22">
        <v>31631</v>
      </c>
      <c r="J91" s="16">
        <v>30339.779</v>
      </c>
      <c r="K91" s="22"/>
      <c r="L91" s="22"/>
      <c r="M91" s="22">
        <v>16800</v>
      </c>
      <c r="N91" s="16">
        <v>12125.8105</v>
      </c>
      <c r="O91" s="17">
        <v>6220</v>
      </c>
      <c r="P91" s="16">
        <v>5451.5965</v>
      </c>
      <c r="Q91" s="18">
        <v>450</v>
      </c>
      <c r="R91" s="16">
        <v>191.1742</v>
      </c>
      <c r="S91" s="18">
        <v>440</v>
      </c>
      <c r="T91" s="16">
        <v>404.119</v>
      </c>
      <c r="U91" s="22">
        <v>200</v>
      </c>
      <c r="V91" s="16">
        <v>24</v>
      </c>
      <c r="W91" s="22">
        <v>2430</v>
      </c>
      <c r="X91" s="16">
        <v>1272.1999</v>
      </c>
      <c r="Y91" s="22">
        <v>1310</v>
      </c>
      <c r="Z91" s="16">
        <v>631</v>
      </c>
      <c r="AA91" s="22">
        <v>1210</v>
      </c>
      <c r="AB91" s="16">
        <v>1063.8</v>
      </c>
      <c r="AC91" s="22">
        <v>4150</v>
      </c>
      <c r="AD91" s="16">
        <v>2924.7569</v>
      </c>
      <c r="AE91" s="22">
        <v>0</v>
      </c>
      <c r="AF91" s="22">
        <v>0</v>
      </c>
      <c r="AG91" s="22">
        <v>0</v>
      </c>
      <c r="AH91" s="16">
        <v>0</v>
      </c>
      <c r="AI91" s="22"/>
      <c r="AJ91" s="16">
        <v>0</v>
      </c>
      <c r="AK91" s="22">
        <v>0</v>
      </c>
      <c r="AL91" s="16">
        <v>0</v>
      </c>
      <c r="AM91" s="22"/>
      <c r="AN91" s="16">
        <v>0</v>
      </c>
      <c r="AO91" s="22">
        <v>1000</v>
      </c>
      <c r="AP91" s="16">
        <v>990</v>
      </c>
      <c r="AQ91" s="15">
        <f t="shared" si="8"/>
        <v>1015.0999999999999</v>
      </c>
      <c r="AR91" s="15">
        <f t="shared" si="8"/>
        <v>16.679999999999836</v>
      </c>
      <c r="AS91" s="22">
        <v>3315.1</v>
      </c>
      <c r="AT91" s="16">
        <v>2316.68</v>
      </c>
      <c r="AU91" s="22">
        <v>0</v>
      </c>
      <c r="AV91" s="16">
        <v>0</v>
      </c>
      <c r="AW91" s="22">
        <v>2335.1</v>
      </c>
      <c r="AX91" s="16">
        <v>2300</v>
      </c>
      <c r="AY91" s="22"/>
      <c r="AZ91" s="16">
        <v>0</v>
      </c>
      <c r="BA91" s="19">
        <v>2300</v>
      </c>
      <c r="BB91" s="16">
        <v>2300</v>
      </c>
      <c r="BC91" s="22">
        <v>16227.4</v>
      </c>
      <c r="BD91" s="16">
        <v>13994.76</v>
      </c>
      <c r="BE91" s="22">
        <v>2850</v>
      </c>
      <c r="BF91" s="16">
        <v>1230</v>
      </c>
      <c r="BG91" s="22">
        <v>0</v>
      </c>
      <c r="BH91" s="22">
        <v>0</v>
      </c>
      <c r="BI91" s="22">
        <v>0</v>
      </c>
      <c r="BJ91" s="16">
        <v>0</v>
      </c>
      <c r="BK91" s="18">
        <v>-5000</v>
      </c>
      <c r="BL91" s="16">
        <v>-1154.37</v>
      </c>
      <c r="BM91" s="22"/>
      <c r="BN91" s="22"/>
    </row>
    <row r="92" spans="1:66" s="20" customFormat="1" ht="18.75" customHeight="1">
      <c r="A92" s="14">
        <v>82</v>
      </c>
      <c r="B92" s="1" t="s">
        <v>37</v>
      </c>
      <c r="C92" s="15">
        <f t="shared" si="10"/>
        <v>65098.100000000006</v>
      </c>
      <c r="D92" s="15">
        <f t="shared" si="10"/>
        <v>58791.197199999995</v>
      </c>
      <c r="E92" s="15">
        <f t="shared" si="9"/>
        <v>65098.100000000006</v>
      </c>
      <c r="F92" s="15">
        <f t="shared" si="9"/>
        <v>57826.6032</v>
      </c>
      <c r="G92" s="15">
        <f t="shared" si="7"/>
        <v>5670</v>
      </c>
      <c r="H92" s="15">
        <f t="shared" si="7"/>
        <v>1146.6149999999998</v>
      </c>
      <c r="I92" s="22">
        <v>26961.7</v>
      </c>
      <c r="J92" s="16">
        <v>26472.011</v>
      </c>
      <c r="K92" s="22"/>
      <c r="L92" s="22"/>
      <c r="M92" s="22">
        <v>28846.4</v>
      </c>
      <c r="N92" s="16">
        <v>28112.5712</v>
      </c>
      <c r="O92" s="17">
        <v>13520</v>
      </c>
      <c r="P92" s="16">
        <v>13668.9702</v>
      </c>
      <c r="Q92" s="18">
        <v>400</v>
      </c>
      <c r="R92" s="16">
        <v>871</v>
      </c>
      <c r="S92" s="18">
        <v>211</v>
      </c>
      <c r="T92" s="16">
        <v>186</v>
      </c>
      <c r="U92" s="22">
        <v>500</v>
      </c>
      <c r="V92" s="16">
        <v>453</v>
      </c>
      <c r="W92" s="22">
        <v>5080</v>
      </c>
      <c r="X92" s="16">
        <v>3668.776</v>
      </c>
      <c r="Y92" s="22">
        <v>4520</v>
      </c>
      <c r="Z92" s="16">
        <v>3256.696</v>
      </c>
      <c r="AA92" s="22">
        <v>3750</v>
      </c>
      <c r="AB92" s="16">
        <v>3887.76</v>
      </c>
      <c r="AC92" s="22">
        <v>5113.4</v>
      </c>
      <c r="AD92" s="16">
        <v>5105.065</v>
      </c>
      <c r="AE92" s="22">
        <v>0</v>
      </c>
      <c r="AF92" s="22">
        <v>0</v>
      </c>
      <c r="AG92" s="22">
        <v>0</v>
      </c>
      <c r="AH92" s="16">
        <v>0</v>
      </c>
      <c r="AI92" s="22"/>
      <c r="AJ92" s="16">
        <v>0</v>
      </c>
      <c r="AK92" s="22">
        <v>0</v>
      </c>
      <c r="AL92" s="16">
        <v>0</v>
      </c>
      <c r="AM92" s="22"/>
      <c r="AN92" s="16">
        <v>0</v>
      </c>
      <c r="AO92" s="22">
        <v>2000</v>
      </c>
      <c r="AP92" s="16">
        <v>2260</v>
      </c>
      <c r="AQ92" s="15">
        <f t="shared" si="8"/>
        <v>1620</v>
      </c>
      <c r="AR92" s="15">
        <f t="shared" si="8"/>
        <v>800</v>
      </c>
      <c r="AS92" s="22">
        <v>7290</v>
      </c>
      <c r="AT92" s="16">
        <v>982.021</v>
      </c>
      <c r="AU92" s="22">
        <v>0</v>
      </c>
      <c r="AV92" s="16">
        <v>0</v>
      </c>
      <c r="AW92" s="22">
        <v>5670</v>
      </c>
      <c r="AX92" s="16">
        <v>182.021</v>
      </c>
      <c r="AY92" s="22"/>
      <c r="AZ92" s="16">
        <v>0</v>
      </c>
      <c r="BA92" s="19">
        <v>5670</v>
      </c>
      <c r="BB92" s="16">
        <v>182.021</v>
      </c>
      <c r="BC92" s="22">
        <v>4355</v>
      </c>
      <c r="BD92" s="16">
        <v>4601</v>
      </c>
      <c r="BE92" s="22">
        <v>1315</v>
      </c>
      <c r="BF92" s="16">
        <v>590</v>
      </c>
      <c r="BG92" s="22">
        <v>0</v>
      </c>
      <c r="BH92" s="22">
        <v>0</v>
      </c>
      <c r="BI92" s="22">
        <v>0</v>
      </c>
      <c r="BJ92" s="16">
        <v>0</v>
      </c>
      <c r="BK92" s="18"/>
      <c r="BL92" s="16">
        <v>-4044.385</v>
      </c>
      <c r="BM92" s="22"/>
      <c r="BN92" s="22"/>
    </row>
    <row r="93" spans="1:66" s="20" customFormat="1" ht="18.75" customHeight="1">
      <c r="A93" s="14">
        <v>83</v>
      </c>
      <c r="B93" s="1" t="s">
        <v>38</v>
      </c>
      <c r="C93" s="15">
        <f t="shared" si="10"/>
        <v>140365.5</v>
      </c>
      <c r="D93" s="15">
        <f t="shared" si="10"/>
        <v>97388.4449</v>
      </c>
      <c r="E93" s="15">
        <f t="shared" si="9"/>
        <v>120032.1</v>
      </c>
      <c r="F93" s="15">
        <f t="shared" si="9"/>
        <v>91142.5369</v>
      </c>
      <c r="G93" s="15">
        <f t="shared" si="7"/>
        <v>29550.4</v>
      </c>
      <c r="H93" s="15">
        <f t="shared" si="7"/>
        <v>15462.908</v>
      </c>
      <c r="I93" s="22">
        <v>54422.1</v>
      </c>
      <c r="J93" s="16">
        <v>48767.798</v>
      </c>
      <c r="K93" s="22"/>
      <c r="L93" s="22"/>
      <c r="M93" s="22">
        <v>23257</v>
      </c>
      <c r="N93" s="16">
        <v>17188.3499</v>
      </c>
      <c r="O93" s="17">
        <v>1900</v>
      </c>
      <c r="P93" s="16">
        <v>1558.4924</v>
      </c>
      <c r="Q93" s="18">
        <v>3340</v>
      </c>
      <c r="R93" s="16">
        <v>2852.8045</v>
      </c>
      <c r="S93" s="18">
        <v>450</v>
      </c>
      <c r="T93" s="16">
        <v>271.9647</v>
      </c>
      <c r="U93" s="22">
        <v>200</v>
      </c>
      <c r="V93" s="16">
        <v>0</v>
      </c>
      <c r="W93" s="22">
        <v>2100</v>
      </c>
      <c r="X93" s="16">
        <v>1152.4</v>
      </c>
      <c r="Y93" s="22">
        <v>800</v>
      </c>
      <c r="Z93" s="16">
        <v>280</v>
      </c>
      <c r="AA93" s="22">
        <v>2010</v>
      </c>
      <c r="AB93" s="16">
        <v>1452.1</v>
      </c>
      <c r="AC93" s="22">
        <v>9897</v>
      </c>
      <c r="AD93" s="16">
        <v>7602.9443</v>
      </c>
      <c r="AE93" s="22">
        <v>0</v>
      </c>
      <c r="AF93" s="22">
        <v>0</v>
      </c>
      <c r="AG93" s="22">
        <v>0</v>
      </c>
      <c r="AH93" s="16">
        <v>0</v>
      </c>
      <c r="AI93" s="22"/>
      <c r="AJ93" s="16">
        <v>0</v>
      </c>
      <c r="AK93" s="22">
        <v>20370.9</v>
      </c>
      <c r="AL93" s="16">
        <v>11248.389</v>
      </c>
      <c r="AM93" s="22">
        <v>13475.9</v>
      </c>
      <c r="AN93" s="16">
        <v>6010.3</v>
      </c>
      <c r="AO93" s="22">
        <v>8000</v>
      </c>
      <c r="AP93" s="16">
        <v>4475</v>
      </c>
      <c r="AQ93" s="15">
        <f t="shared" si="8"/>
        <v>4765.1</v>
      </c>
      <c r="AR93" s="15">
        <f t="shared" si="8"/>
        <v>246</v>
      </c>
      <c r="AS93" s="22">
        <v>13982.1</v>
      </c>
      <c r="AT93" s="16">
        <v>9463</v>
      </c>
      <c r="AU93" s="22">
        <v>0</v>
      </c>
      <c r="AV93" s="16">
        <v>0</v>
      </c>
      <c r="AW93" s="22">
        <v>12332.1</v>
      </c>
      <c r="AX93" s="16">
        <v>9217</v>
      </c>
      <c r="AY93" s="22"/>
      <c r="AZ93" s="16">
        <v>0</v>
      </c>
      <c r="BA93" s="19">
        <v>9217</v>
      </c>
      <c r="BB93" s="16">
        <v>9217</v>
      </c>
      <c r="BC93" s="22">
        <v>37684.4</v>
      </c>
      <c r="BD93" s="16">
        <v>25165.975</v>
      </c>
      <c r="BE93" s="22">
        <v>3156</v>
      </c>
      <c r="BF93" s="16">
        <v>1605.4</v>
      </c>
      <c r="BG93" s="22">
        <v>0</v>
      </c>
      <c r="BH93" s="22">
        <v>0</v>
      </c>
      <c r="BI93" s="22">
        <v>0</v>
      </c>
      <c r="BJ93" s="16">
        <v>-30.4</v>
      </c>
      <c r="BK93" s="18">
        <v>-11290</v>
      </c>
      <c r="BL93" s="16">
        <v>-11278.067</v>
      </c>
      <c r="BM93" s="22"/>
      <c r="BN93" s="22"/>
    </row>
    <row r="94" spans="1:66" s="20" customFormat="1" ht="18.75" customHeight="1">
      <c r="A94" s="14">
        <v>84</v>
      </c>
      <c r="B94" s="1" t="s">
        <v>39</v>
      </c>
      <c r="C94" s="15">
        <f t="shared" si="10"/>
        <v>38117.1</v>
      </c>
      <c r="D94" s="15">
        <f t="shared" si="10"/>
        <v>36733.5075</v>
      </c>
      <c r="E94" s="15">
        <f t="shared" si="9"/>
        <v>32565.4</v>
      </c>
      <c r="F94" s="15">
        <f t="shared" si="9"/>
        <v>31226.877500000002</v>
      </c>
      <c r="G94" s="15">
        <f t="shared" si="7"/>
        <v>5551.7</v>
      </c>
      <c r="H94" s="15">
        <f t="shared" si="7"/>
        <v>5506.63</v>
      </c>
      <c r="I94" s="22">
        <v>22365.4</v>
      </c>
      <c r="J94" s="16">
        <v>21795.485</v>
      </c>
      <c r="K94" s="22"/>
      <c r="L94" s="22"/>
      <c r="M94" s="22">
        <v>7280</v>
      </c>
      <c r="N94" s="16">
        <v>6771.3925</v>
      </c>
      <c r="O94" s="17">
        <v>1100</v>
      </c>
      <c r="P94" s="16">
        <v>1073.024</v>
      </c>
      <c r="Q94" s="18">
        <v>950</v>
      </c>
      <c r="R94" s="16">
        <v>902.8255</v>
      </c>
      <c r="S94" s="18">
        <v>150</v>
      </c>
      <c r="T94" s="16">
        <v>139.2355</v>
      </c>
      <c r="U94" s="22">
        <v>100</v>
      </c>
      <c r="V94" s="16">
        <v>0</v>
      </c>
      <c r="W94" s="22">
        <v>1900</v>
      </c>
      <c r="X94" s="16">
        <v>1837.881</v>
      </c>
      <c r="Y94" s="22">
        <v>1440</v>
      </c>
      <c r="Z94" s="16">
        <v>1389.081</v>
      </c>
      <c r="AA94" s="22">
        <v>350</v>
      </c>
      <c r="AB94" s="16">
        <v>350</v>
      </c>
      <c r="AC94" s="22">
        <v>2450</v>
      </c>
      <c r="AD94" s="16">
        <v>2448.4265</v>
      </c>
      <c r="AE94" s="22">
        <v>0</v>
      </c>
      <c r="AF94" s="22">
        <v>0</v>
      </c>
      <c r="AG94" s="22">
        <v>0</v>
      </c>
      <c r="AH94" s="16">
        <v>0</v>
      </c>
      <c r="AI94" s="22"/>
      <c r="AJ94" s="16">
        <v>0</v>
      </c>
      <c r="AK94" s="22">
        <v>1850</v>
      </c>
      <c r="AL94" s="16">
        <v>1850</v>
      </c>
      <c r="AM94" s="22">
        <v>1850</v>
      </c>
      <c r="AN94" s="16">
        <v>1850</v>
      </c>
      <c r="AO94" s="22">
        <v>800</v>
      </c>
      <c r="AP94" s="16">
        <v>800</v>
      </c>
      <c r="AQ94" s="15">
        <f t="shared" si="8"/>
        <v>270</v>
      </c>
      <c r="AR94" s="15">
        <f t="shared" si="8"/>
        <v>10</v>
      </c>
      <c r="AS94" s="22">
        <v>270</v>
      </c>
      <c r="AT94" s="16">
        <v>10</v>
      </c>
      <c r="AU94" s="22">
        <v>0</v>
      </c>
      <c r="AV94" s="16">
        <v>0</v>
      </c>
      <c r="AW94" s="22">
        <v>0</v>
      </c>
      <c r="AX94" s="16">
        <v>0</v>
      </c>
      <c r="AY94" s="22"/>
      <c r="AZ94" s="16">
        <v>0</v>
      </c>
      <c r="BA94" s="19"/>
      <c r="BB94" s="16">
        <v>0</v>
      </c>
      <c r="BC94" s="22">
        <v>3471.7</v>
      </c>
      <c r="BD94" s="16">
        <v>3427.63</v>
      </c>
      <c r="BE94" s="22">
        <v>2080</v>
      </c>
      <c r="BF94" s="16">
        <v>2079</v>
      </c>
      <c r="BG94" s="22">
        <v>0</v>
      </c>
      <c r="BH94" s="22">
        <v>0</v>
      </c>
      <c r="BI94" s="22">
        <v>0</v>
      </c>
      <c r="BJ94" s="16">
        <v>0</v>
      </c>
      <c r="BK94" s="18"/>
      <c r="BL94" s="16">
        <v>0</v>
      </c>
      <c r="BM94" s="22"/>
      <c r="BN94" s="22"/>
    </row>
    <row r="95" spans="1:66" s="20" customFormat="1" ht="18.75" customHeight="1">
      <c r="A95" s="14">
        <v>85</v>
      </c>
      <c r="B95" s="1" t="s">
        <v>40</v>
      </c>
      <c r="C95" s="15">
        <f t="shared" si="10"/>
        <v>162039.6</v>
      </c>
      <c r="D95" s="15">
        <f t="shared" si="10"/>
        <v>158469.26309999998</v>
      </c>
      <c r="E95" s="15">
        <f t="shared" si="9"/>
        <v>114529.5</v>
      </c>
      <c r="F95" s="15">
        <f t="shared" si="9"/>
        <v>111571.4021</v>
      </c>
      <c r="G95" s="15">
        <f t="shared" si="7"/>
        <v>79252.7</v>
      </c>
      <c r="H95" s="15">
        <f t="shared" si="7"/>
        <v>78565.866</v>
      </c>
      <c r="I95" s="22">
        <v>34982</v>
      </c>
      <c r="J95" s="16">
        <v>34420.28</v>
      </c>
      <c r="K95" s="22"/>
      <c r="L95" s="22"/>
      <c r="M95" s="22">
        <v>26971.5</v>
      </c>
      <c r="N95" s="16">
        <v>25301.9661</v>
      </c>
      <c r="O95" s="17">
        <v>3334</v>
      </c>
      <c r="P95" s="16">
        <v>3191.9616</v>
      </c>
      <c r="Q95" s="18">
        <v>1409.5</v>
      </c>
      <c r="R95" s="16">
        <v>1174.42</v>
      </c>
      <c r="S95" s="18">
        <v>231</v>
      </c>
      <c r="T95" s="16">
        <v>229.0396</v>
      </c>
      <c r="U95" s="22">
        <v>0</v>
      </c>
      <c r="V95" s="16">
        <v>0</v>
      </c>
      <c r="W95" s="22">
        <v>3163.2</v>
      </c>
      <c r="X95" s="16">
        <v>3010.9</v>
      </c>
      <c r="Y95" s="22">
        <v>2900</v>
      </c>
      <c r="Z95" s="16">
        <v>2770</v>
      </c>
      <c r="AA95" s="22">
        <v>7021.8</v>
      </c>
      <c r="AB95" s="16">
        <v>6956.04</v>
      </c>
      <c r="AC95" s="22">
        <v>9720</v>
      </c>
      <c r="AD95" s="16">
        <v>8741.3519</v>
      </c>
      <c r="AE95" s="22">
        <v>0</v>
      </c>
      <c r="AF95" s="22">
        <v>0</v>
      </c>
      <c r="AG95" s="22">
        <v>0</v>
      </c>
      <c r="AH95" s="16">
        <v>0</v>
      </c>
      <c r="AI95" s="22"/>
      <c r="AJ95" s="16">
        <v>0</v>
      </c>
      <c r="AK95" s="22">
        <v>12933.4</v>
      </c>
      <c r="AL95" s="16">
        <v>12682.328</v>
      </c>
      <c r="AM95" s="22">
        <v>12933.4</v>
      </c>
      <c r="AN95" s="16">
        <v>12682.328</v>
      </c>
      <c r="AO95" s="22">
        <v>7400</v>
      </c>
      <c r="AP95" s="16">
        <v>7045</v>
      </c>
      <c r="AQ95" s="15">
        <f t="shared" si="8"/>
        <v>500</v>
      </c>
      <c r="AR95" s="15">
        <f t="shared" si="8"/>
        <v>453.8230000000003</v>
      </c>
      <c r="AS95" s="22">
        <v>32242.6</v>
      </c>
      <c r="AT95" s="16">
        <v>32121.828</v>
      </c>
      <c r="AU95" s="22">
        <v>0</v>
      </c>
      <c r="AV95" s="16">
        <v>0</v>
      </c>
      <c r="AW95" s="22">
        <v>31742.6</v>
      </c>
      <c r="AX95" s="16">
        <v>31668.005</v>
      </c>
      <c r="AY95" s="22"/>
      <c r="AZ95" s="16">
        <v>0</v>
      </c>
      <c r="BA95" s="19">
        <v>31742.6</v>
      </c>
      <c r="BB95" s="16">
        <v>31668.005</v>
      </c>
      <c r="BC95" s="22">
        <v>75611.2</v>
      </c>
      <c r="BD95" s="16">
        <v>75073.352</v>
      </c>
      <c r="BE95" s="22">
        <v>9610</v>
      </c>
      <c r="BF95" s="16">
        <v>9461</v>
      </c>
      <c r="BG95" s="22">
        <v>0</v>
      </c>
      <c r="BH95" s="22">
        <v>0</v>
      </c>
      <c r="BI95" s="22">
        <v>0</v>
      </c>
      <c r="BJ95" s="16">
        <v>0</v>
      </c>
      <c r="BK95" s="18">
        <v>-5968.5</v>
      </c>
      <c r="BL95" s="16">
        <v>-5968.486</v>
      </c>
      <c r="BM95" s="22"/>
      <c r="BN95" s="22"/>
    </row>
    <row r="96" spans="1:66" s="20" customFormat="1" ht="18.75" customHeight="1">
      <c r="A96" s="14">
        <v>86</v>
      </c>
      <c r="B96" s="1" t="s">
        <v>41</v>
      </c>
      <c r="C96" s="15">
        <f t="shared" si="10"/>
        <v>28435</v>
      </c>
      <c r="D96" s="15">
        <f t="shared" si="10"/>
        <v>24588.6457</v>
      </c>
      <c r="E96" s="15">
        <f t="shared" si="9"/>
        <v>28435</v>
      </c>
      <c r="F96" s="15">
        <f t="shared" si="9"/>
        <v>24483.6457</v>
      </c>
      <c r="G96" s="15">
        <f t="shared" si="7"/>
        <v>0</v>
      </c>
      <c r="H96" s="15">
        <f t="shared" si="7"/>
        <v>105</v>
      </c>
      <c r="I96" s="22">
        <v>16074</v>
      </c>
      <c r="J96" s="16">
        <v>16830.337</v>
      </c>
      <c r="K96" s="22"/>
      <c r="L96" s="22"/>
      <c r="M96" s="22">
        <v>4095</v>
      </c>
      <c r="N96" s="16">
        <v>2486.5557</v>
      </c>
      <c r="O96" s="17">
        <v>1300</v>
      </c>
      <c r="P96" s="16">
        <v>787.7125</v>
      </c>
      <c r="Q96" s="18">
        <v>900</v>
      </c>
      <c r="R96" s="16">
        <v>886</v>
      </c>
      <c r="S96" s="18">
        <v>200</v>
      </c>
      <c r="T96" s="16">
        <v>165.796</v>
      </c>
      <c r="U96" s="22">
        <v>50</v>
      </c>
      <c r="V96" s="16">
        <v>0</v>
      </c>
      <c r="W96" s="22">
        <v>255</v>
      </c>
      <c r="X96" s="16">
        <v>205.8</v>
      </c>
      <c r="Y96" s="22"/>
      <c r="Z96" s="16">
        <v>0</v>
      </c>
      <c r="AA96" s="22">
        <v>50</v>
      </c>
      <c r="AB96" s="16">
        <v>29</v>
      </c>
      <c r="AC96" s="22">
        <v>1000</v>
      </c>
      <c r="AD96" s="16">
        <v>382.2472</v>
      </c>
      <c r="AE96" s="22">
        <v>0</v>
      </c>
      <c r="AF96" s="22">
        <v>0</v>
      </c>
      <c r="AG96" s="22">
        <v>950</v>
      </c>
      <c r="AH96" s="16">
        <v>0</v>
      </c>
      <c r="AI96" s="22">
        <v>950</v>
      </c>
      <c r="AJ96" s="16">
        <v>0</v>
      </c>
      <c r="AK96" s="22">
        <v>4866</v>
      </c>
      <c r="AL96" s="16">
        <v>3371.753</v>
      </c>
      <c r="AM96" s="22">
        <v>4866</v>
      </c>
      <c r="AN96" s="16">
        <v>3371.753</v>
      </c>
      <c r="AO96" s="22">
        <v>1800</v>
      </c>
      <c r="AP96" s="16">
        <v>1795</v>
      </c>
      <c r="AQ96" s="15">
        <f t="shared" si="8"/>
        <v>650</v>
      </c>
      <c r="AR96" s="15">
        <f t="shared" si="8"/>
        <v>0</v>
      </c>
      <c r="AS96" s="22">
        <v>650</v>
      </c>
      <c r="AT96" s="16">
        <v>0</v>
      </c>
      <c r="AU96" s="22">
        <v>0</v>
      </c>
      <c r="AV96" s="16">
        <v>0</v>
      </c>
      <c r="AW96" s="22">
        <v>500</v>
      </c>
      <c r="AX96" s="16">
        <v>0</v>
      </c>
      <c r="AY96" s="22"/>
      <c r="AZ96" s="16">
        <v>0</v>
      </c>
      <c r="BA96" s="19"/>
      <c r="BB96" s="16">
        <v>0</v>
      </c>
      <c r="BC96" s="22">
        <v>0</v>
      </c>
      <c r="BD96" s="16">
        <v>0</v>
      </c>
      <c r="BE96" s="22">
        <v>0</v>
      </c>
      <c r="BF96" s="16">
        <v>105</v>
      </c>
      <c r="BG96" s="22">
        <v>0</v>
      </c>
      <c r="BH96" s="22">
        <v>0</v>
      </c>
      <c r="BI96" s="22">
        <v>0</v>
      </c>
      <c r="BJ96" s="16">
        <v>0</v>
      </c>
      <c r="BK96" s="18"/>
      <c r="BL96" s="16">
        <v>0</v>
      </c>
      <c r="BM96" s="22"/>
      <c r="BN96" s="22"/>
    </row>
    <row r="97" spans="1:66" s="20" customFormat="1" ht="18.75" customHeight="1">
      <c r="A97" s="14">
        <v>87</v>
      </c>
      <c r="B97" s="1" t="s">
        <v>42</v>
      </c>
      <c r="C97" s="15">
        <f t="shared" si="10"/>
        <v>45968.3</v>
      </c>
      <c r="D97" s="15">
        <f t="shared" si="10"/>
        <v>42536.2998</v>
      </c>
      <c r="E97" s="15">
        <f t="shared" si="9"/>
        <v>25800</v>
      </c>
      <c r="F97" s="15">
        <f t="shared" si="9"/>
        <v>24274.1658</v>
      </c>
      <c r="G97" s="15">
        <f t="shared" si="7"/>
        <v>20168.3</v>
      </c>
      <c r="H97" s="15">
        <f t="shared" si="7"/>
        <v>18262.134000000002</v>
      </c>
      <c r="I97" s="22">
        <v>15630</v>
      </c>
      <c r="J97" s="16">
        <v>14937.277</v>
      </c>
      <c r="K97" s="22"/>
      <c r="L97" s="22"/>
      <c r="M97" s="22">
        <v>8120</v>
      </c>
      <c r="N97" s="16">
        <v>7405.2798</v>
      </c>
      <c r="O97" s="17">
        <v>1500</v>
      </c>
      <c r="P97" s="16">
        <v>1413.3414</v>
      </c>
      <c r="Q97" s="18"/>
      <c r="R97" s="16">
        <v>0</v>
      </c>
      <c r="S97" s="18">
        <v>180</v>
      </c>
      <c r="T97" s="16">
        <v>157.688</v>
      </c>
      <c r="U97" s="22">
        <v>150</v>
      </c>
      <c r="V97" s="16">
        <v>60</v>
      </c>
      <c r="W97" s="22">
        <v>2050</v>
      </c>
      <c r="X97" s="16">
        <v>1794.78</v>
      </c>
      <c r="Y97" s="22">
        <v>1700</v>
      </c>
      <c r="Z97" s="16">
        <v>1499</v>
      </c>
      <c r="AA97" s="22">
        <v>800</v>
      </c>
      <c r="AB97" s="16">
        <v>793.95</v>
      </c>
      <c r="AC97" s="22">
        <v>2770</v>
      </c>
      <c r="AD97" s="16">
        <v>2766.5204</v>
      </c>
      <c r="AE97" s="22">
        <v>0</v>
      </c>
      <c r="AF97" s="22">
        <v>0</v>
      </c>
      <c r="AG97" s="22">
        <v>0</v>
      </c>
      <c r="AH97" s="16">
        <v>0</v>
      </c>
      <c r="AI97" s="22"/>
      <c r="AJ97" s="16">
        <v>0</v>
      </c>
      <c r="AK97" s="22">
        <v>1900</v>
      </c>
      <c r="AL97" s="16">
        <v>1883.329</v>
      </c>
      <c r="AM97" s="22"/>
      <c r="AN97" s="16">
        <v>0</v>
      </c>
      <c r="AO97" s="22">
        <v>0</v>
      </c>
      <c r="AP97" s="16">
        <v>0</v>
      </c>
      <c r="AQ97" s="15">
        <f t="shared" si="8"/>
        <v>150</v>
      </c>
      <c r="AR97" s="15">
        <f t="shared" si="8"/>
        <v>48.28</v>
      </c>
      <c r="AS97" s="22">
        <v>150</v>
      </c>
      <c r="AT97" s="16">
        <v>48.28</v>
      </c>
      <c r="AU97" s="22">
        <v>0</v>
      </c>
      <c r="AV97" s="16">
        <v>0</v>
      </c>
      <c r="AW97" s="22">
        <v>0</v>
      </c>
      <c r="AX97" s="16">
        <v>0</v>
      </c>
      <c r="AY97" s="22"/>
      <c r="AZ97" s="16">
        <v>0</v>
      </c>
      <c r="BA97" s="19"/>
      <c r="BB97" s="16">
        <v>0</v>
      </c>
      <c r="BC97" s="22">
        <v>26296.1</v>
      </c>
      <c r="BD97" s="16">
        <v>25479.934</v>
      </c>
      <c r="BE97" s="22">
        <v>472.2</v>
      </c>
      <c r="BF97" s="16">
        <v>118</v>
      </c>
      <c r="BG97" s="22">
        <v>0</v>
      </c>
      <c r="BH97" s="22">
        <v>0</v>
      </c>
      <c r="BI97" s="22">
        <v>0</v>
      </c>
      <c r="BJ97" s="16">
        <v>0</v>
      </c>
      <c r="BK97" s="18">
        <v>-6600</v>
      </c>
      <c r="BL97" s="16">
        <v>-7335.8</v>
      </c>
      <c r="BM97" s="22"/>
      <c r="BN97" s="22"/>
    </row>
    <row r="98" spans="1:66" s="20" customFormat="1" ht="18.75" customHeight="1">
      <c r="A98" s="14">
        <v>88</v>
      </c>
      <c r="B98" s="1" t="s">
        <v>43</v>
      </c>
      <c r="C98" s="15">
        <f t="shared" si="10"/>
        <v>91279.8</v>
      </c>
      <c r="D98" s="15">
        <f t="shared" si="10"/>
        <v>70718.7705</v>
      </c>
      <c r="E98" s="15">
        <f t="shared" si="9"/>
        <v>64900.9</v>
      </c>
      <c r="F98" s="15">
        <f t="shared" si="9"/>
        <v>59326.1775</v>
      </c>
      <c r="G98" s="15">
        <f t="shared" si="7"/>
        <v>26378.899999999998</v>
      </c>
      <c r="H98" s="15">
        <f t="shared" si="7"/>
        <v>11392.592999999999</v>
      </c>
      <c r="I98" s="22">
        <v>30807</v>
      </c>
      <c r="J98" s="16">
        <v>28537.416</v>
      </c>
      <c r="K98" s="22"/>
      <c r="L98" s="22"/>
      <c r="M98" s="22">
        <v>8737.9</v>
      </c>
      <c r="N98" s="16">
        <v>7076.7615</v>
      </c>
      <c r="O98" s="17">
        <v>600</v>
      </c>
      <c r="P98" s="16">
        <v>547.109</v>
      </c>
      <c r="Q98" s="18">
        <v>600</v>
      </c>
      <c r="R98" s="16">
        <v>490</v>
      </c>
      <c r="S98" s="18">
        <v>180</v>
      </c>
      <c r="T98" s="16">
        <v>174</v>
      </c>
      <c r="U98" s="22">
        <v>0</v>
      </c>
      <c r="V98" s="16">
        <v>0</v>
      </c>
      <c r="W98" s="22">
        <v>494</v>
      </c>
      <c r="X98" s="16">
        <v>187.4</v>
      </c>
      <c r="Y98" s="22">
        <v>150</v>
      </c>
      <c r="Z98" s="16">
        <v>0</v>
      </c>
      <c r="AA98" s="22">
        <v>1212.5</v>
      </c>
      <c r="AB98" s="16">
        <v>443.3</v>
      </c>
      <c r="AC98" s="22">
        <v>3901.4</v>
      </c>
      <c r="AD98" s="16">
        <v>3685.2825</v>
      </c>
      <c r="AE98" s="22">
        <v>0</v>
      </c>
      <c r="AF98" s="22">
        <v>0</v>
      </c>
      <c r="AG98" s="22">
        <v>0</v>
      </c>
      <c r="AH98" s="16">
        <v>0</v>
      </c>
      <c r="AI98" s="22"/>
      <c r="AJ98" s="16">
        <v>0</v>
      </c>
      <c r="AK98" s="22">
        <v>23109</v>
      </c>
      <c r="AL98" s="16">
        <v>21611</v>
      </c>
      <c r="AM98" s="22">
        <v>23109</v>
      </c>
      <c r="AN98" s="16">
        <v>21611</v>
      </c>
      <c r="AO98" s="22">
        <v>2137</v>
      </c>
      <c r="AP98" s="16">
        <v>2040</v>
      </c>
      <c r="AQ98" s="15">
        <f t="shared" si="8"/>
        <v>110</v>
      </c>
      <c r="AR98" s="15">
        <f t="shared" si="8"/>
        <v>61</v>
      </c>
      <c r="AS98" s="22">
        <v>110</v>
      </c>
      <c r="AT98" s="16">
        <v>61</v>
      </c>
      <c r="AU98" s="22">
        <v>0</v>
      </c>
      <c r="AV98" s="16">
        <v>0</v>
      </c>
      <c r="AW98" s="22">
        <v>0</v>
      </c>
      <c r="AX98" s="16">
        <v>0</v>
      </c>
      <c r="AY98" s="22"/>
      <c r="AZ98" s="16">
        <v>0</v>
      </c>
      <c r="BA98" s="19"/>
      <c r="BB98" s="16">
        <v>0</v>
      </c>
      <c r="BC98" s="22">
        <v>25628.8</v>
      </c>
      <c r="BD98" s="16">
        <v>10831.293</v>
      </c>
      <c r="BE98" s="22">
        <v>3459</v>
      </c>
      <c r="BF98" s="16">
        <v>3270.2</v>
      </c>
      <c r="BG98" s="22">
        <v>0</v>
      </c>
      <c r="BH98" s="22">
        <v>0</v>
      </c>
      <c r="BI98" s="22">
        <v>0</v>
      </c>
      <c r="BJ98" s="16">
        <v>0</v>
      </c>
      <c r="BK98" s="18">
        <v>-2708.9</v>
      </c>
      <c r="BL98" s="16">
        <v>-2708.9</v>
      </c>
      <c r="BM98" s="22"/>
      <c r="BN98" s="22"/>
    </row>
    <row r="99" spans="1:66" s="20" customFormat="1" ht="18.75" customHeight="1">
      <c r="A99" s="14">
        <v>89</v>
      </c>
      <c r="B99" s="1" t="s">
        <v>44</v>
      </c>
      <c r="C99" s="15">
        <f t="shared" si="10"/>
        <v>190960.7</v>
      </c>
      <c r="D99" s="15">
        <f t="shared" si="10"/>
        <v>130002.43530000001</v>
      </c>
      <c r="E99" s="15">
        <f t="shared" si="9"/>
        <v>127778</v>
      </c>
      <c r="F99" s="15">
        <f t="shared" si="9"/>
        <v>78655.1572</v>
      </c>
      <c r="G99" s="15">
        <f t="shared" si="7"/>
        <v>73182.70000000001</v>
      </c>
      <c r="H99" s="15">
        <f t="shared" si="7"/>
        <v>61347.278099999996</v>
      </c>
      <c r="I99" s="22">
        <v>42093.8</v>
      </c>
      <c r="J99" s="16">
        <v>30946.079</v>
      </c>
      <c r="K99" s="22"/>
      <c r="L99" s="22"/>
      <c r="M99" s="22">
        <v>21260</v>
      </c>
      <c r="N99" s="16">
        <v>12154.1392</v>
      </c>
      <c r="O99" s="17">
        <v>3680</v>
      </c>
      <c r="P99" s="16">
        <v>2239.7598</v>
      </c>
      <c r="Q99" s="18">
        <v>1050</v>
      </c>
      <c r="R99" s="16">
        <v>1000</v>
      </c>
      <c r="S99" s="18">
        <v>300</v>
      </c>
      <c r="T99" s="16">
        <v>224.2134</v>
      </c>
      <c r="U99" s="22">
        <v>80</v>
      </c>
      <c r="V99" s="16">
        <v>0</v>
      </c>
      <c r="W99" s="22">
        <v>500</v>
      </c>
      <c r="X99" s="16">
        <v>300.6</v>
      </c>
      <c r="Y99" s="22"/>
      <c r="Z99" s="16">
        <v>0</v>
      </c>
      <c r="AA99" s="22">
        <v>6350</v>
      </c>
      <c r="AB99" s="16">
        <v>2587.5</v>
      </c>
      <c r="AC99" s="22">
        <v>8410</v>
      </c>
      <c r="AD99" s="16">
        <v>5230.566</v>
      </c>
      <c r="AE99" s="22">
        <v>0</v>
      </c>
      <c r="AF99" s="22">
        <v>0</v>
      </c>
      <c r="AG99" s="22">
        <v>0</v>
      </c>
      <c r="AH99" s="16">
        <v>0</v>
      </c>
      <c r="AI99" s="22"/>
      <c r="AJ99" s="16">
        <v>0</v>
      </c>
      <c r="AK99" s="22">
        <v>37200</v>
      </c>
      <c r="AL99" s="16">
        <v>22697.739</v>
      </c>
      <c r="AM99" s="22">
        <v>28200</v>
      </c>
      <c r="AN99" s="16">
        <v>14905.312</v>
      </c>
      <c r="AO99" s="22">
        <v>5000</v>
      </c>
      <c r="AP99" s="16">
        <v>2780</v>
      </c>
      <c r="AQ99" s="15">
        <f t="shared" si="8"/>
        <v>12224.2</v>
      </c>
      <c r="AR99" s="15">
        <f t="shared" si="8"/>
        <v>77.20000000000073</v>
      </c>
      <c r="AS99" s="22">
        <v>22224.2</v>
      </c>
      <c r="AT99" s="16">
        <v>10077.2</v>
      </c>
      <c r="AU99" s="22">
        <v>0</v>
      </c>
      <c r="AV99" s="16">
        <v>0</v>
      </c>
      <c r="AW99" s="22">
        <v>20424.2</v>
      </c>
      <c r="AX99" s="16">
        <v>10000</v>
      </c>
      <c r="AY99" s="22"/>
      <c r="AZ99" s="16">
        <v>0</v>
      </c>
      <c r="BA99" s="19">
        <v>10000</v>
      </c>
      <c r="BB99" s="16">
        <v>10000</v>
      </c>
      <c r="BC99" s="22">
        <v>66798.6</v>
      </c>
      <c r="BD99" s="16">
        <v>58567</v>
      </c>
      <c r="BE99" s="22">
        <v>6384.1</v>
      </c>
      <c r="BF99" s="16">
        <v>3673.46</v>
      </c>
      <c r="BG99" s="22">
        <v>0</v>
      </c>
      <c r="BH99" s="22">
        <v>0</v>
      </c>
      <c r="BI99" s="22">
        <v>0</v>
      </c>
      <c r="BJ99" s="16">
        <v>0</v>
      </c>
      <c r="BK99" s="18"/>
      <c r="BL99" s="16">
        <v>-893.1819</v>
      </c>
      <c r="BM99" s="22"/>
      <c r="BN99" s="22"/>
    </row>
    <row r="100" spans="1:66" s="20" customFormat="1" ht="18.75" customHeight="1">
      <c r="A100" s="14">
        <v>90</v>
      </c>
      <c r="B100" s="1" t="s">
        <v>45</v>
      </c>
      <c r="C100" s="15">
        <f t="shared" si="10"/>
        <v>20336.7</v>
      </c>
      <c r="D100" s="15">
        <f t="shared" si="10"/>
        <v>16702.1897</v>
      </c>
      <c r="E100" s="15">
        <f t="shared" si="9"/>
        <v>20287</v>
      </c>
      <c r="F100" s="15">
        <f t="shared" si="9"/>
        <v>16652.631699999998</v>
      </c>
      <c r="G100" s="15">
        <f t="shared" si="7"/>
        <v>49.700000000000045</v>
      </c>
      <c r="H100" s="15">
        <f t="shared" si="7"/>
        <v>49.55799999999999</v>
      </c>
      <c r="I100" s="22">
        <v>10100</v>
      </c>
      <c r="J100" s="16">
        <v>7154.3498</v>
      </c>
      <c r="K100" s="22"/>
      <c r="L100" s="22"/>
      <c r="M100" s="22">
        <v>8855</v>
      </c>
      <c r="N100" s="16">
        <v>8048.1979</v>
      </c>
      <c r="O100" s="17">
        <v>400</v>
      </c>
      <c r="P100" s="16">
        <v>333.4502</v>
      </c>
      <c r="Q100" s="18">
        <v>600</v>
      </c>
      <c r="R100" s="16">
        <v>2206.464</v>
      </c>
      <c r="S100" s="18">
        <v>145</v>
      </c>
      <c r="T100" s="16">
        <v>145</v>
      </c>
      <c r="U100" s="22">
        <v>0</v>
      </c>
      <c r="V100" s="16">
        <v>0</v>
      </c>
      <c r="W100" s="22">
        <v>190</v>
      </c>
      <c r="X100" s="16">
        <v>86.2</v>
      </c>
      <c r="Y100" s="22">
        <v>40</v>
      </c>
      <c r="Z100" s="16">
        <v>40</v>
      </c>
      <c r="AA100" s="22">
        <v>4828</v>
      </c>
      <c r="AB100" s="16">
        <v>2771.6921</v>
      </c>
      <c r="AC100" s="22">
        <v>2235</v>
      </c>
      <c r="AD100" s="16">
        <v>2168.6506</v>
      </c>
      <c r="AE100" s="22">
        <v>0</v>
      </c>
      <c r="AF100" s="22">
        <v>0</v>
      </c>
      <c r="AG100" s="22">
        <v>0</v>
      </c>
      <c r="AH100" s="16">
        <v>0</v>
      </c>
      <c r="AI100" s="22"/>
      <c r="AJ100" s="16">
        <v>0</v>
      </c>
      <c r="AK100" s="22">
        <v>602</v>
      </c>
      <c r="AL100" s="16">
        <v>846.47</v>
      </c>
      <c r="AM100" s="22">
        <v>602</v>
      </c>
      <c r="AN100" s="16">
        <v>846.47</v>
      </c>
      <c r="AO100" s="22">
        <v>580</v>
      </c>
      <c r="AP100" s="16">
        <v>580</v>
      </c>
      <c r="AQ100" s="15">
        <f t="shared" si="8"/>
        <v>150</v>
      </c>
      <c r="AR100" s="15">
        <f t="shared" si="8"/>
        <v>23.614</v>
      </c>
      <c r="AS100" s="22">
        <v>150</v>
      </c>
      <c r="AT100" s="16">
        <v>23.614</v>
      </c>
      <c r="AU100" s="22">
        <v>0</v>
      </c>
      <c r="AV100" s="16">
        <v>0</v>
      </c>
      <c r="AW100" s="22">
        <v>100</v>
      </c>
      <c r="AX100" s="16">
        <v>0</v>
      </c>
      <c r="AY100" s="22"/>
      <c r="AZ100" s="16">
        <v>0</v>
      </c>
      <c r="BA100" s="19"/>
      <c r="BB100" s="16">
        <v>0</v>
      </c>
      <c r="BC100" s="22">
        <v>0</v>
      </c>
      <c r="BD100" s="16">
        <v>0</v>
      </c>
      <c r="BE100" s="22">
        <v>1049.7</v>
      </c>
      <c r="BF100" s="16">
        <v>276</v>
      </c>
      <c r="BG100" s="22">
        <v>0</v>
      </c>
      <c r="BH100" s="22">
        <v>0</v>
      </c>
      <c r="BI100" s="22">
        <v>0</v>
      </c>
      <c r="BJ100" s="16">
        <v>0</v>
      </c>
      <c r="BK100" s="18">
        <v>-1000</v>
      </c>
      <c r="BL100" s="16">
        <v>-226.442</v>
      </c>
      <c r="BM100" s="22"/>
      <c r="BN100" s="22"/>
    </row>
    <row r="101" spans="1:66" s="20" customFormat="1" ht="18.75" customHeight="1">
      <c r="A101" s="14">
        <v>91</v>
      </c>
      <c r="B101" s="1" t="s">
        <v>46</v>
      </c>
      <c r="C101" s="15">
        <f t="shared" si="10"/>
        <v>57372</v>
      </c>
      <c r="D101" s="15">
        <f t="shared" si="10"/>
        <v>32723.332199999997</v>
      </c>
      <c r="E101" s="15">
        <f t="shared" si="9"/>
        <v>24749.199999999997</v>
      </c>
      <c r="F101" s="15">
        <f t="shared" si="9"/>
        <v>28087.0542</v>
      </c>
      <c r="G101" s="15">
        <f t="shared" si="7"/>
        <v>32622.8</v>
      </c>
      <c r="H101" s="15">
        <f t="shared" si="7"/>
        <v>4636.278</v>
      </c>
      <c r="I101" s="22">
        <v>17623</v>
      </c>
      <c r="J101" s="16">
        <v>16998.103</v>
      </c>
      <c r="K101" s="22"/>
      <c r="L101" s="22"/>
      <c r="M101" s="22">
        <v>5455.6</v>
      </c>
      <c r="N101" s="16">
        <v>5366.2952</v>
      </c>
      <c r="O101" s="17">
        <v>3250</v>
      </c>
      <c r="P101" s="16">
        <v>2894.6576</v>
      </c>
      <c r="Q101" s="18">
        <v>960</v>
      </c>
      <c r="R101" s="16">
        <v>960</v>
      </c>
      <c r="S101" s="18">
        <v>196.8</v>
      </c>
      <c r="T101" s="16">
        <v>194.537</v>
      </c>
      <c r="U101" s="22">
        <v>0</v>
      </c>
      <c r="V101" s="16">
        <v>0</v>
      </c>
      <c r="W101" s="22">
        <v>148.8</v>
      </c>
      <c r="X101" s="16">
        <v>163.2</v>
      </c>
      <c r="Y101" s="22"/>
      <c r="Z101" s="16">
        <v>0</v>
      </c>
      <c r="AA101" s="22">
        <v>0</v>
      </c>
      <c r="AB101" s="16">
        <v>0</v>
      </c>
      <c r="AC101" s="22">
        <v>700</v>
      </c>
      <c r="AD101" s="16">
        <v>866.9006</v>
      </c>
      <c r="AE101" s="22">
        <v>0</v>
      </c>
      <c r="AF101" s="22">
        <v>0</v>
      </c>
      <c r="AG101" s="22">
        <v>0</v>
      </c>
      <c r="AH101" s="16">
        <v>0</v>
      </c>
      <c r="AI101" s="22"/>
      <c r="AJ101" s="16">
        <v>0</v>
      </c>
      <c r="AK101" s="22">
        <v>0</v>
      </c>
      <c r="AL101" s="16">
        <v>5222.656</v>
      </c>
      <c r="AM101" s="22"/>
      <c r="AN101" s="16">
        <v>0</v>
      </c>
      <c r="AO101" s="22">
        <v>500</v>
      </c>
      <c r="AP101" s="16">
        <v>500</v>
      </c>
      <c r="AQ101" s="15">
        <f t="shared" si="8"/>
        <v>1170.6</v>
      </c>
      <c r="AR101" s="15">
        <f t="shared" si="8"/>
        <v>0</v>
      </c>
      <c r="AS101" s="22">
        <v>1170.6</v>
      </c>
      <c r="AT101" s="16">
        <v>0</v>
      </c>
      <c r="AU101" s="22">
        <v>0</v>
      </c>
      <c r="AV101" s="16">
        <v>0</v>
      </c>
      <c r="AW101" s="22">
        <v>1170.6</v>
      </c>
      <c r="AX101" s="16">
        <v>0</v>
      </c>
      <c r="AY101" s="22"/>
      <c r="AZ101" s="16">
        <v>0</v>
      </c>
      <c r="BA101" s="19"/>
      <c r="BB101" s="16">
        <v>0</v>
      </c>
      <c r="BC101" s="22">
        <v>32572.8</v>
      </c>
      <c r="BD101" s="16">
        <v>4207.988</v>
      </c>
      <c r="BE101" s="22">
        <v>50</v>
      </c>
      <c r="BF101" s="16">
        <v>570</v>
      </c>
      <c r="BG101" s="22">
        <v>0</v>
      </c>
      <c r="BH101" s="22">
        <v>0</v>
      </c>
      <c r="BI101" s="22">
        <v>0</v>
      </c>
      <c r="BJ101" s="16">
        <v>0</v>
      </c>
      <c r="BK101" s="18"/>
      <c r="BL101" s="16">
        <v>-141.71</v>
      </c>
      <c r="BM101" s="22"/>
      <c r="BN101" s="22"/>
    </row>
    <row r="102" spans="1:66" s="20" customFormat="1" ht="18.75" customHeight="1">
      <c r="A102" s="14">
        <v>92</v>
      </c>
      <c r="B102" s="1" t="s">
        <v>47</v>
      </c>
      <c r="C102" s="15">
        <f t="shared" si="10"/>
        <v>79173.9</v>
      </c>
      <c r="D102" s="15">
        <f t="shared" si="10"/>
        <v>61579.4391</v>
      </c>
      <c r="E102" s="15">
        <f t="shared" si="9"/>
        <v>9535.9</v>
      </c>
      <c r="F102" s="15">
        <f t="shared" si="9"/>
        <v>8925.6311</v>
      </c>
      <c r="G102" s="15">
        <f t="shared" si="7"/>
        <v>69638</v>
      </c>
      <c r="H102" s="15">
        <f t="shared" si="7"/>
        <v>52653.808000000005</v>
      </c>
      <c r="I102" s="22">
        <v>9082</v>
      </c>
      <c r="J102" s="16">
        <v>8491.911</v>
      </c>
      <c r="K102" s="22"/>
      <c r="L102" s="22"/>
      <c r="M102" s="22">
        <v>453.9</v>
      </c>
      <c r="N102" s="16">
        <v>433.7201</v>
      </c>
      <c r="O102" s="17">
        <v>110</v>
      </c>
      <c r="P102" s="16">
        <v>152.7201</v>
      </c>
      <c r="Q102" s="18"/>
      <c r="R102" s="16">
        <v>0</v>
      </c>
      <c r="S102" s="18">
        <v>90</v>
      </c>
      <c r="T102" s="16">
        <v>90</v>
      </c>
      <c r="U102" s="22">
        <v>0</v>
      </c>
      <c r="V102" s="16">
        <v>0</v>
      </c>
      <c r="W102" s="22">
        <v>22</v>
      </c>
      <c r="X102" s="16">
        <v>14</v>
      </c>
      <c r="Y102" s="22"/>
      <c r="Z102" s="16">
        <v>0</v>
      </c>
      <c r="AA102" s="22">
        <v>0</v>
      </c>
      <c r="AB102" s="16">
        <v>0</v>
      </c>
      <c r="AC102" s="22">
        <v>153.9</v>
      </c>
      <c r="AD102" s="16">
        <v>126</v>
      </c>
      <c r="AE102" s="22">
        <v>0</v>
      </c>
      <c r="AF102" s="22">
        <v>0</v>
      </c>
      <c r="AG102" s="22">
        <v>0</v>
      </c>
      <c r="AH102" s="16">
        <v>0</v>
      </c>
      <c r="AI102" s="22"/>
      <c r="AJ102" s="16">
        <v>0</v>
      </c>
      <c r="AK102" s="22">
        <v>0</v>
      </c>
      <c r="AL102" s="16">
        <v>0</v>
      </c>
      <c r="AM102" s="22"/>
      <c r="AN102" s="16">
        <v>0</v>
      </c>
      <c r="AO102" s="22">
        <v>0</v>
      </c>
      <c r="AP102" s="16">
        <v>0</v>
      </c>
      <c r="AQ102" s="15">
        <f t="shared" si="8"/>
        <v>0</v>
      </c>
      <c r="AR102" s="15">
        <f t="shared" si="8"/>
        <v>0</v>
      </c>
      <c r="AS102" s="22">
        <v>0</v>
      </c>
      <c r="AT102" s="16">
        <v>0</v>
      </c>
      <c r="AU102" s="22">
        <v>0</v>
      </c>
      <c r="AV102" s="16">
        <v>0</v>
      </c>
      <c r="AW102" s="22">
        <v>0</v>
      </c>
      <c r="AX102" s="16">
        <v>0</v>
      </c>
      <c r="AY102" s="22"/>
      <c r="AZ102" s="16">
        <v>0</v>
      </c>
      <c r="BA102" s="19"/>
      <c r="BB102" s="16">
        <v>0</v>
      </c>
      <c r="BC102" s="22">
        <v>43532.4</v>
      </c>
      <c r="BD102" s="16">
        <v>38178.22</v>
      </c>
      <c r="BE102" s="22">
        <v>29087</v>
      </c>
      <c r="BF102" s="16">
        <v>17457</v>
      </c>
      <c r="BG102" s="22">
        <v>0</v>
      </c>
      <c r="BH102" s="22">
        <v>0</v>
      </c>
      <c r="BI102" s="22">
        <v>0</v>
      </c>
      <c r="BJ102" s="16">
        <v>0</v>
      </c>
      <c r="BK102" s="18">
        <v>-2981.4</v>
      </c>
      <c r="BL102" s="16">
        <v>-2981.412</v>
      </c>
      <c r="BM102" s="22"/>
      <c r="BN102" s="22"/>
    </row>
    <row r="103" spans="1:66" s="20" customFormat="1" ht="18.75" customHeight="1">
      <c r="A103" s="14">
        <v>93</v>
      </c>
      <c r="B103" s="1" t="s">
        <v>48</v>
      </c>
      <c r="C103" s="15">
        <f t="shared" si="10"/>
        <v>32402.9</v>
      </c>
      <c r="D103" s="15">
        <f t="shared" si="10"/>
        <v>14440.1896</v>
      </c>
      <c r="E103" s="15">
        <f t="shared" si="9"/>
        <v>18900</v>
      </c>
      <c r="F103" s="15">
        <f t="shared" si="9"/>
        <v>13460.1896</v>
      </c>
      <c r="G103" s="15">
        <f t="shared" si="7"/>
        <v>13502.9</v>
      </c>
      <c r="H103" s="15">
        <f t="shared" si="7"/>
        <v>980</v>
      </c>
      <c r="I103" s="22">
        <v>13200</v>
      </c>
      <c r="J103" s="16">
        <v>9556.578</v>
      </c>
      <c r="K103" s="22"/>
      <c r="L103" s="22"/>
      <c r="M103" s="22">
        <v>4450</v>
      </c>
      <c r="N103" s="16">
        <v>3511.6116</v>
      </c>
      <c r="O103" s="17">
        <v>400</v>
      </c>
      <c r="P103" s="16">
        <v>393.1726</v>
      </c>
      <c r="Q103" s="18">
        <v>400</v>
      </c>
      <c r="R103" s="16">
        <v>400</v>
      </c>
      <c r="S103" s="18">
        <v>250</v>
      </c>
      <c r="T103" s="16">
        <v>229.602</v>
      </c>
      <c r="U103" s="22">
        <v>300</v>
      </c>
      <c r="V103" s="16">
        <v>300</v>
      </c>
      <c r="W103" s="22">
        <v>640</v>
      </c>
      <c r="X103" s="16">
        <v>231.1</v>
      </c>
      <c r="Y103" s="22">
        <v>340</v>
      </c>
      <c r="Z103" s="16">
        <v>90</v>
      </c>
      <c r="AA103" s="22">
        <v>0</v>
      </c>
      <c r="AB103" s="16">
        <v>0</v>
      </c>
      <c r="AC103" s="22">
        <v>2060</v>
      </c>
      <c r="AD103" s="16">
        <v>1566.297</v>
      </c>
      <c r="AE103" s="22">
        <v>0</v>
      </c>
      <c r="AF103" s="22">
        <v>0</v>
      </c>
      <c r="AG103" s="22">
        <v>0</v>
      </c>
      <c r="AH103" s="16">
        <v>0</v>
      </c>
      <c r="AI103" s="22"/>
      <c r="AJ103" s="16">
        <v>0</v>
      </c>
      <c r="AK103" s="22">
        <v>372</v>
      </c>
      <c r="AL103" s="16">
        <v>372</v>
      </c>
      <c r="AM103" s="22">
        <v>372</v>
      </c>
      <c r="AN103" s="16">
        <v>372</v>
      </c>
      <c r="AO103" s="22">
        <v>500</v>
      </c>
      <c r="AP103" s="16">
        <v>0</v>
      </c>
      <c r="AQ103" s="15">
        <f t="shared" si="8"/>
        <v>378</v>
      </c>
      <c r="AR103" s="15">
        <f t="shared" si="8"/>
        <v>20</v>
      </c>
      <c r="AS103" s="22">
        <v>378</v>
      </c>
      <c r="AT103" s="16">
        <v>20</v>
      </c>
      <c r="AU103" s="22">
        <v>0</v>
      </c>
      <c r="AV103" s="16">
        <v>0</v>
      </c>
      <c r="AW103" s="22">
        <v>178</v>
      </c>
      <c r="AX103" s="16">
        <v>0</v>
      </c>
      <c r="AY103" s="22"/>
      <c r="AZ103" s="16">
        <v>0</v>
      </c>
      <c r="BA103" s="19"/>
      <c r="BB103" s="16">
        <v>0</v>
      </c>
      <c r="BC103" s="22">
        <v>12022.9</v>
      </c>
      <c r="BD103" s="16">
        <v>0</v>
      </c>
      <c r="BE103" s="22">
        <v>1480</v>
      </c>
      <c r="BF103" s="16">
        <v>980</v>
      </c>
      <c r="BG103" s="22">
        <v>0</v>
      </c>
      <c r="BH103" s="22">
        <v>0</v>
      </c>
      <c r="BI103" s="22">
        <v>0</v>
      </c>
      <c r="BJ103" s="16">
        <v>0</v>
      </c>
      <c r="BK103" s="18"/>
      <c r="BL103" s="16">
        <v>0</v>
      </c>
      <c r="BM103" s="22"/>
      <c r="BN103" s="22"/>
    </row>
    <row r="104" spans="1:66" s="20" customFormat="1" ht="18.75" customHeight="1">
      <c r="A104" s="14">
        <v>94</v>
      </c>
      <c r="B104" s="1" t="s">
        <v>49</v>
      </c>
      <c r="C104" s="15">
        <f t="shared" si="10"/>
        <v>21899.7</v>
      </c>
      <c r="D104" s="15">
        <f t="shared" si="10"/>
        <v>18193.354300000003</v>
      </c>
      <c r="E104" s="15">
        <f t="shared" si="9"/>
        <v>21284.3</v>
      </c>
      <c r="F104" s="15">
        <f t="shared" si="9"/>
        <v>19242.5446</v>
      </c>
      <c r="G104" s="15">
        <f t="shared" si="7"/>
        <v>615.4000000000001</v>
      </c>
      <c r="H104" s="15">
        <f t="shared" si="7"/>
        <v>-1049.1902999999998</v>
      </c>
      <c r="I104" s="22">
        <v>10380</v>
      </c>
      <c r="J104" s="16">
        <v>9171.6489</v>
      </c>
      <c r="K104" s="22"/>
      <c r="L104" s="22"/>
      <c r="M104" s="22">
        <v>5986.3</v>
      </c>
      <c r="N104" s="16">
        <v>5282.9357</v>
      </c>
      <c r="O104" s="17">
        <v>1539.3</v>
      </c>
      <c r="P104" s="16">
        <v>1527.3129</v>
      </c>
      <c r="Q104" s="18">
        <v>444</v>
      </c>
      <c r="R104" s="16">
        <v>232</v>
      </c>
      <c r="S104" s="18">
        <v>160</v>
      </c>
      <c r="T104" s="16">
        <v>144</v>
      </c>
      <c r="U104" s="22">
        <v>600</v>
      </c>
      <c r="V104" s="16">
        <v>600</v>
      </c>
      <c r="W104" s="22">
        <v>276</v>
      </c>
      <c r="X104" s="16">
        <v>88.8</v>
      </c>
      <c r="Y104" s="22">
        <v>198</v>
      </c>
      <c r="Z104" s="16">
        <v>60</v>
      </c>
      <c r="AA104" s="22">
        <v>300</v>
      </c>
      <c r="AB104" s="16">
        <v>297</v>
      </c>
      <c r="AC104" s="22">
        <v>1285</v>
      </c>
      <c r="AD104" s="16">
        <v>1274.8228</v>
      </c>
      <c r="AE104" s="22">
        <v>0</v>
      </c>
      <c r="AF104" s="22">
        <v>0</v>
      </c>
      <c r="AG104" s="22">
        <v>0</v>
      </c>
      <c r="AH104" s="16">
        <v>0</v>
      </c>
      <c r="AI104" s="22"/>
      <c r="AJ104" s="16">
        <v>0</v>
      </c>
      <c r="AK104" s="22">
        <v>4370</v>
      </c>
      <c r="AL104" s="16">
        <v>4369.96</v>
      </c>
      <c r="AM104" s="22"/>
      <c r="AN104" s="16">
        <v>0</v>
      </c>
      <c r="AO104" s="22">
        <v>500</v>
      </c>
      <c r="AP104" s="16">
        <v>385</v>
      </c>
      <c r="AQ104" s="15">
        <f t="shared" si="8"/>
        <v>48</v>
      </c>
      <c r="AR104" s="15">
        <f t="shared" si="8"/>
        <v>33</v>
      </c>
      <c r="AS104" s="22">
        <v>48</v>
      </c>
      <c r="AT104" s="16">
        <v>33</v>
      </c>
      <c r="AU104" s="22">
        <v>0</v>
      </c>
      <c r="AV104" s="16">
        <v>0</v>
      </c>
      <c r="AW104" s="22">
        <v>0</v>
      </c>
      <c r="AX104" s="16">
        <v>0</v>
      </c>
      <c r="AY104" s="22"/>
      <c r="AZ104" s="16">
        <v>0</v>
      </c>
      <c r="BA104" s="19"/>
      <c r="BB104" s="16">
        <v>0</v>
      </c>
      <c r="BC104" s="22">
        <v>2900</v>
      </c>
      <c r="BD104" s="16">
        <v>1268.4696</v>
      </c>
      <c r="BE104" s="22">
        <v>938</v>
      </c>
      <c r="BF104" s="16">
        <v>904.9994</v>
      </c>
      <c r="BG104" s="22">
        <v>0</v>
      </c>
      <c r="BH104" s="22">
        <v>0</v>
      </c>
      <c r="BI104" s="22">
        <v>0</v>
      </c>
      <c r="BJ104" s="16">
        <v>0</v>
      </c>
      <c r="BK104" s="18">
        <v>-3222.6</v>
      </c>
      <c r="BL104" s="16">
        <v>-3222.6593</v>
      </c>
      <c r="BM104" s="22"/>
      <c r="BN104" s="22"/>
    </row>
    <row r="105" spans="1:66" s="20" customFormat="1" ht="18.75" customHeight="1">
      <c r="A105" s="14">
        <v>95</v>
      </c>
      <c r="B105" s="1" t="s">
        <v>50</v>
      </c>
      <c r="C105" s="15">
        <f t="shared" si="10"/>
        <v>28431.000000000004</v>
      </c>
      <c r="D105" s="15">
        <f t="shared" si="10"/>
        <v>14456.994999999999</v>
      </c>
      <c r="E105" s="15">
        <f t="shared" si="9"/>
        <v>15230.2</v>
      </c>
      <c r="F105" s="15">
        <f t="shared" si="9"/>
        <v>12432.2876</v>
      </c>
      <c r="G105" s="15">
        <f t="shared" si="7"/>
        <v>13200.800000000003</v>
      </c>
      <c r="H105" s="15">
        <f t="shared" si="7"/>
        <v>2024.7073999999993</v>
      </c>
      <c r="I105" s="22">
        <v>11010</v>
      </c>
      <c r="J105" s="16">
        <v>9937.099</v>
      </c>
      <c r="K105" s="22"/>
      <c r="L105" s="22"/>
      <c r="M105" s="22">
        <v>3520</v>
      </c>
      <c r="N105" s="16">
        <v>2195.1886</v>
      </c>
      <c r="O105" s="17">
        <v>643</v>
      </c>
      <c r="P105" s="16">
        <v>490.3941</v>
      </c>
      <c r="Q105" s="18"/>
      <c r="R105" s="16">
        <v>0</v>
      </c>
      <c r="S105" s="18">
        <v>172</v>
      </c>
      <c r="T105" s="16">
        <v>171</v>
      </c>
      <c r="U105" s="22">
        <v>0</v>
      </c>
      <c r="V105" s="16">
        <v>0</v>
      </c>
      <c r="W105" s="22">
        <v>635</v>
      </c>
      <c r="X105" s="16">
        <v>146.55</v>
      </c>
      <c r="Y105" s="22">
        <v>400</v>
      </c>
      <c r="Z105" s="16">
        <v>0</v>
      </c>
      <c r="AA105" s="22">
        <v>550</v>
      </c>
      <c r="AB105" s="16">
        <v>33.5</v>
      </c>
      <c r="AC105" s="22">
        <v>1400</v>
      </c>
      <c r="AD105" s="16">
        <v>1243.8665</v>
      </c>
      <c r="AE105" s="22">
        <v>0</v>
      </c>
      <c r="AF105" s="22">
        <v>0</v>
      </c>
      <c r="AG105" s="22">
        <v>0</v>
      </c>
      <c r="AH105" s="16">
        <v>0</v>
      </c>
      <c r="AI105" s="22"/>
      <c r="AJ105" s="16">
        <v>0</v>
      </c>
      <c r="AK105" s="22">
        <v>0</v>
      </c>
      <c r="AL105" s="16">
        <v>0</v>
      </c>
      <c r="AM105" s="22"/>
      <c r="AN105" s="16">
        <v>0</v>
      </c>
      <c r="AO105" s="22">
        <v>700</v>
      </c>
      <c r="AP105" s="16">
        <v>300</v>
      </c>
      <c r="AQ105" s="15">
        <f t="shared" si="8"/>
        <v>0.2</v>
      </c>
      <c r="AR105" s="15">
        <f t="shared" si="8"/>
        <v>0</v>
      </c>
      <c r="AS105" s="22">
        <v>0.2</v>
      </c>
      <c r="AT105" s="16">
        <v>0</v>
      </c>
      <c r="AU105" s="22">
        <v>0</v>
      </c>
      <c r="AV105" s="16">
        <v>0</v>
      </c>
      <c r="AW105" s="22">
        <v>0.2</v>
      </c>
      <c r="AX105" s="16">
        <v>0</v>
      </c>
      <c r="AY105" s="22"/>
      <c r="AZ105" s="16">
        <v>0</v>
      </c>
      <c r="BA105" s="19"/>
      <c r="BB105" s="16">
        <v>0</v>
      </c>
      <c r="BC105" s="22">
        <v>34298.8</v>
      </c>
      <c r="BD105" s="16">
        <v>23133.7307</v>
      </c>
      <c r="BE105" s="22">
        <v>3902</v>
      </c>
      <c r="BF105" s="16">
        <v>3276</v>
      </c>
      <c r="BG105" s="22">
        <v>0</v>
      </c>
      <c r="BH105" s="22">
        <v>0</v>
      </c>
      <c r="BI105" s="22">
        <v>-25000</v>
      </c>
      <c r="BJ105" s="16">
        <v>-4410.664</v>
      </c>
      <c r="BK105" s="18"/>
      <c r="BL105" s="16">
        <v>-19974.3593</v>
      </c>
      <c r="BM105" s="22"/>
      <c r="BN105" s="22"/>
    </row>
    <row r="106" spans="1:66" s="20" customFormat="1" ht="18.75" customHeight="1">
      <c r="A106" s="14">
        <v>96</v>
      </c>
      <c r="B106" s="1" t="s">
        <v>51</v>
      </c>
      <c r="C106" s="15">
        <f t="shared" si="10"/>
        <v>30554.1</v>
      </c>
      <c r="D106" s="15">
        <f t="shared" si="10"/>
        <v>25245.2009</v>
      </c>
      <c r="E106" s="15">
        <f t="shared" si="9"/>
        <v>28093.1</v>
      </c>
      <c r="F106" s="15">
        <f t="shared" si="9"/>
        <v>25713.1589</v>
      </c>
      <c r="G106" s="15">
        <f t="shared" si="7"/>
        <v>2461</v>
      </c>
      <c r="H106" s="15">
        <f t="shared" si="7"/>
        <v>-467.9580000000001</v>
      </c>
      <c r="I106" s="22">
        <v>20038</v>
      </c>
      <c r="J106" s="16">
        <v>18606.4927</v>
      </c>
      <c r="K106" s="22"/>
      <c r="L106" s="22"/>
      <c r="M106" s="22">
        <v>7519.1</v>
      </c>
      <c r="N106" s="16">
        <v>6878.1662</v>
      </c>
      <c r="O106" s="17">
        <v>3500</v>
      </c>
      <c r="P106" s="16">
        <v>3425.6445</v>
      </c>
      <c r="Q106" s="18">
        <v>780</v>
      </c>
      <c r="R106" s="16">
        <v>765</v>
      </c>
      <c r="S106" s="18">
        <v>150</v>
      </c>
      <c r="T106" s="16">
        <v>132</v>
      </c>
      <c r="U106" s="22">
        <v>0</v>
      </c>
      <c r="V106" s="16">
        <v>0</v>
      </c>
      <c r="W106" s="22">
        <v>1222.5</v>
      </c>
      <c r="X106" s="16">
        <v>1037.385</v>
      </c>
      <c r="Y106" s="22">
        <v>982.5</v>
      </c>
      <c r="Z106" s="16">
        <v>821.585</v>
      </c>
      <c r="AA106" s="22">
        <v>143.5</v>
      </c>
      <c r="AB106" s="16">
        <v>143.5</v>
      </c>
      <c r="AC106" s="22">
        <v>1723.1</v>
      </c>
      <c r="AD106" s="16">
        <v>1374.6367</v>
      </c>
      <c r="AE106" s="22">
        <v>0</v>
      </c>
      <c r="AF106" s="22">
        <v>0</v>
      </c>
      <c r="AG106" s="22">
        <v>0</v>
      </c>
      <c r="AH106" s="16">
        <v>0</v>
      </c>
      <c r="AI106" s="22"/>
      <c r="AJ106" s="16">
        <v>0</v>
      </c>
      <c r="AK106" s="22">
        <v>0</v>
      </c>
      <c r="AL106" s="16">
        <v>0</v>
      </c>
      <c r="AM106" s="22"/>
      <c r="AN106" s="16">
        <v>0</v>
      </c>
      <c r="AO106" s="22">
        <v>250</v>
      </c>
      <c r="AP106" s="16">
        <v>140</v>
      </c>
      <c r="AQ106" s="15">
        <f t="shared" si="8"/>
        <v>286</v>
      </c>
      <c r="AR106" s="15">
        <f t="shared" si="8"/>
        <v>88.5</v>
      </c>
      <c r="AS106" s="22">
        <v>286</v>
      </c>
      <c r="AT106" s="16">
        <v>88.5</v>
      </c>
      <c r="AU106" s="22">
        <v>0</v>
      </c>
      <c r="AV106" s="16">
        <v>0</v>
      </c>
      <c r="AW106" s="22">
        <v>186</v>
      </c>
      <c r="AX106" s="16">
        <v>0</v>
      </c>
      <c r="AY106" s="22"/>
      <c r="AZ106" s="16">
        <v>0</v>
      </c>
      <c r="BA106" s="19"/>
      <c r="BB106" s="16">
        <v>0</v>
      </c>
      <c r="BC106" s="22">
        <v>3631</v>
      </c>
      <c r="BD106" s="16">
        <v>0</v>
      </c>
      <c r="BE106" s="22">
        <v>1330</v>
      </c>
      <c r="BF106" s="16">
        <v>866.03</v>
      </c>
      <c r="BG106" s="22">
        <v>0</v>
      </c>
      <c r="BH106" s="22">
        <v>0</v>
      </c>
      <c r="BI106" s="22">
        <v>0</v>
      </c>
      <c r="BJ106" s="16">
        <v>0</v>
      </c>
      <c r="BK106" s="18">
        <v>-2500</v>
      </c>
      <c r="BL106" s="16">
        <v>-1333.988</v>
      </c>
      <c r="BM106" s="22"/>
      <c r="BN106" s="22"/>
    </row>
    <row r="107" spans="1:66" s="20" customFormat="1" ht="18.75" customHeight="1">
      <c r="A107" s="14">
        <v>97</v>
      </c>
      <c r="B107" s="1" t="s">
        <v>52</v>
      </c>
      <c r="C107" s="15">
        <f t="shared" si="10"/>
        <v>15746.4</v>
      </c>
      <c r="D107" s="15">
        <f t="shared" si="10"/>
        <v>10100.8535</v>
      </c>
      <c r="E107" s="15">
        <f t="shared" si="9"/>
        <v>15495.4</v>
      </c>
      <c r="F107" s="15">
        <f t="shared" si="9"/>
        <v>9851.3535</v>
      </c>
      <c r="G107" s="15">
        <f t="shared" si="7"/>
        <v>251</v>
      </c>
      <c r="H107" s="15">
        <f t="shared" si="7"/>
        <v>249.5</v>
      </c>
      <c r="I107" s="22">
        <v>9981.3</v>
      </c>
      <c r="J107" s="16">
        <v>8108.727</v>
      </c>
      <c r="K107" s="22"/>
      <c r="L107" s="22"/>
      <c r="M107" s="22">
        <v>4220</v>
      </c>
      <c r="N107" s="16">
        <v>1742.6265</v>
      </c>
      <c r="O107" s="17">
        <v>1400</v>
      </c>
      <c r="P107" s="16">
        <v>934.5865</v>
      </c>
      <c r="Q107" s="18"/>
      <c r="R107" s="16">
        <v>0</v>
      </c>
      <c r="S107" s="18">
        <v>120</v>
      </c>
      <c r="T107" s="16">
        <v>102</v>
      </c>
      <c r="U107" s="22">
        <v>100</v>
      </c>
      <c r="V107" s="16">
        <v>50</v>
      </c>
      <c r="W107" s="22">
        <v>1100</v>
      </c>
      <c r="X107" s="16">
        <v>266.04</v>
      </c>
      <c r="Y107" s="22">
        <v>850</v>
      </c>
      <c r="Z107" s="16">
        <v>195</v>
      </c>
      <c r="AA107" s="22">
        <v>200</v>
      </c>
      <c r="AB107" s="16">
        <v>137</v>
      </c>
      <c r="AC107" s="22">
        <v>1100</v>
      </c>
      <c r="AD107" s="16">
        <v>253</v>
      </c>
      <c r="AE107" s="22">
        <v>0</v>
      </c>
      <c r="AF107" s="22">
        <v>0</v>
      </c>
      <c r="AG107" s="22">
        <v>0</v>
      </c>
      <c r="AH107" s="16">
        <v>0</v>
      </c>
      <c r="AI107" s="22"/>
      <c r="AJ107" s="16">
        <v>0</v>
      </c>
      <c r="AK107" s="22">
        <v>0</v>
      </c>
      <c r="AL107" s="16">
        <v>0</v>
      </c>
      <c r="AM107" s="22"/>
      <c r="AN107" s="16">
        <v>0</v>
      </c>
      <c r="AO107" s="22">
        <v>400</v>
      </c>
      <c r="AP107" s="16">
        <v>0</v>
      </c>
      <c r="AQ107" s="15">
        <f t="shared" si="8"/>
        <v>894.1</v>
      </c>
      <c r="AR107" s="15">
        <f t="shared" si="8"/>
        <v>0</v>
      </c>
      <c r="AS107" s="22">
        <v>894.1</v>
      </c>
      <c r="AT107" s="16">
        <v>0</v>
      </c>
      <c r="AU107" s="22">
        <v>0</v>
      </c>
      <c r="AV107" s="16">
        <v>0</v>
      </c>
      <c r="AW107" s="22">
        <v>394.1</v>
      </c>
      <c r="AX107" s="16">
        <v>0</v>
      </c>
      <c r="AY107" s="22"/>
      <c r="AZ107" s="16">
        <v>0</v>
      </c>
      <c r="BA107" s="19"/>
      <c r="BB107" s="16">
        <v>0</v>
      </c>
      <c r="BC107" s="22">
        <v>0</v>
      </c>
      <c r="BD107" s="16">
        <v>0</v>
      </c>
      <c r="BE107" s="22">
        <v>471.5</v>
      </c>
      <c r="BF107" s="16">
        <v>470</v>
      </c>
      <c r="BG107" s="22">
        <v>0</v>
      </c>
      <c r="BH107" s="22">
        <v>0</v>
      </c>
      <c r="BI107" s="22">
        <v>0</v>
      </c>
      <c r="BJ107" s="16">
        <v>0</v>
      </c>
      <c r="BK107" s="18">
        <v>-220.5</v>
      </c>
      <c r="BL107" s="16">
        <v>-220.5</v>
      </c>
      <c r="BM107" s="22"/>
      <c r="BN107" s="22"/>
    </row>
    <row r="108" spans="1:66" s="41" customFormat="1" ht="18.75" customHeight="1">
      <c r="A108" s="88" t="s">
        <v>144</v>
      </c>
      <c r="B108" s="88"/>
      <c r="C108" s="40">
        <f>SUM(C11:C107)</f>
        <v>10418954.600000001</v>
      </c>
      <c r="D108" s="40">
        <f aca="true" t="shared" si="11" ref="D108:BN108">SUM(D11:D107)</f>
        <v>8118541.233599997</v>
      </c>
      <c r="E108" s="40">
        <f t="shared" si="11"/>
        <v>8265895.799999999</v>
      </c>
      <c r="F108" s="40">
        <f t="shared" si="11"/>
        <v>7055019.752</v>
      </c>
      <c r="G108" s="40">
        <f t="shared" si="11"/>
        <v>2489982.299999999</v>
      </c>
      <c r="H108" s="40">
        <f t="shared" si="11"/>
        <v>1326160.4307</v>
      </c>
      <c r="I108" s="40">
        <f t="shared" si="11"/>
        <v>3197600.0000000005</v>
      </c>
      <c r="J108" s="40">
        <f t="shared" si="11"/>
        <v>2941423.9201999973</v>
      </c>
      <c r="K108" s="40">
        <f t="shared" si="11"/>
        <v>0</v>
      </c>
      <c r="L108" s="40">
        <f t="shared" si="11"/>
        <v>0</v>
      </c>
      <c r="M108" s="40">
        <f t="shared" si="11"/>
        <v>1982258.7000000002</v>
      </c>
      <c r="N108" s="40">
        <f t="shared" si="11"/>
        <v>1563604.5546000004</v>
      </c>
      <c r="O108" s="40">
        <f t="shared" si="11"/>
        <v>499691.19999999995</v>
      </c>
      <c r="P108" s="40">
        <f t="shared" si="11"/>
        <v>436090.67019999993</v>
      </c>
      <c r="Q108" s="40">
        <f t="shared" si="11"/>
        <v>123554.9</v>
      </c>
      <c r="R108" s="40">
        <f t="shared" si="11"/>
        <v>114988.46540000002</v>
      </c>
      <c r="S108" s="40">
        <f t="shared" si="11"/>
        <v>34033.600000000006</v>
      </c>
      <c r="T108" s="40">
        <f t="shared" si="11"/>
        <v>27858.755399999984</v>
      </c>
      <c r="U108" s="40">
        <f t="shared" si="11"/>
        <v>12454</v>
      </c>
      <c r="V108" s="40">
        <f t="shared" si="11"/>
        <v>3408.12</v>
      </c>
      <c r="W108" s="40">
        <f t="shared" si="11"/>
        <v>296492</v>
      </c>
      <c r="X108" s="40">
        <f t="shared" si="11"/>
        <v>194566.52779999995</v>
      </c>
      <c r="Y108" s="40">
        <f t="shared" si="11"/>
        <v>203731.30000000002</v>
      </c>
      <c r="Z108" s="40">
        <f t="shared" si="11"/>
        <v>139444.58820000003</v>
      </c>
      <c r="AA108" s="40">
        <f t="shared" si="11"/>
        <v>330789.60000000003</v>
      </c>
      <c r="AB108" s="40">
        <f t="shared" si="11"/>
        <v>266743.69460000005</v>
      </c>
      <c r="AC108" s="40">
        <f t="shared" si="11"/>
        <v>578892.9</v>
      </c>
      <c r="AD108" s="40">
        <f t="shared" si="11"/>
        <v>455370.1396</v>
      </c>
      <c r="AE108" s="40">
        <f t="shared" si="11"/>
        <v>564.1</v>
      </c>
      <c r="AF108" s="40">
        <f t="shared" si="11"/>
        <v>550.274</v>
      </c>
      <c r="AG108" s="40">
        <f t="shared" si="11"/>
        <v>2008439.3</v>
      </c>
      <c r="AH108" s="40">
        <f t="shared" si="11"/>
        <v>1765665.4379999996</v>
      </c>
      <c r="AI108" s="40">
        <f t="shared" si="11"/>
        <v>2008239.3</v>
      </c>
      <c r="AJ108" s="40">
        <f t="shared" si="11"/>
        <v>1765515.4379999996</v>
      </c>
      <c r="AK108" s="40">
        <f t="shared" si="11"/>
        <v>297801.9</v>
      </c>
      <c r="AL108" s="40">
        <f t="shared" si="11"/>
        <v>247640.19400000002</v>
      </c>
      <c r="AM108" s="40">
        <f t="shared" si="11"/>
        <v>147634.4</v>
      </c>
      <c r="AN108" s="40">
        <f t="shared" si="11"/>
        <v>117221.00200000001</v>
      </c>
      <c r="AO108" s="40">
        <f t="shared" si="11"/>
        <v>300580.1</v>
      </c>
      <c r="AP108" s="40">
        <f t="shared" si="11"/>
        <v>257572.9411</v>
      </c>
      <c r="AQ108" s="40">
        <f t="shared" si="11"/>
        <v>145651.30000000002</v>
      </c>
      <c r="AR108" s="40">
        <f t="shared" si="11"/>
        <v>15923.481000000005</v>
      </c>
      <c r="AS108" s="40">
        <f t="shared" si="11"/>
        <v>478651.69999999995</v>
      </c>
      <c r="AT108" s="40">
        <f t="shared" si="11"/>
        <v>278562.4301</v>
      </c>
      <c r="AU108" s="40">
        <f t="shared" si="11"/>
        <v>3923.1</v>
      </c>
      <c r="AV108" s="40">
        <f t="shared" si="11"/>
        <v>0</v>
      </c>
      <c r="AW108" s="40">
        <f t="shared" si="11"/>
        <v>428832.8</v>
      </c>
      <c r="AX108" s="40">
        <f t="shared" si="11"/>
        <v>262638.9491</v>
      </c>
      <c r="AY108" s="40">
        <f t="shared" si="11"/>
        <v>3923.1</v>
      </c>
      <c r="AZ108" s="40">
        <f t="shared" si="11"/>
        <v>0</v>
      </c>
      <c r="BA108" s="40">
        <f t="shared" si="11"/>
        <v>336923.5</v>
      </c>
      <c r="BB108" s="40">
        <f t="shared" si="11"/>
        <v>262638.9491</v>
      </c>
      <c r="BC108" s="40">
        <f t="shared" si="11"/>
        <v>2606856.4999999995</v>
      </c>
      <c r="BD108" s="40">
        <f t="shared" si="11"/>
        <v>1645710.9308999996</v>
      </c>
      <c r="BE108" s="40">
        <f t="shared" si="11"/>
        <v>361650.80000000005</v>
      </c>
      <c r="BF108" s="40">
        <f t="shared" si="11"/>
        <v>239522.15179999996</v>
      </c>
      <c r="BG108" s="40">
        <f t="shared" si="11"/>
        <v>3600</v>
      </c>
      <c r="BH108" s="40">
        <f t="shared" si="11"/>
        <v>2896.88</v>
      </c>
      <c r="BI108" s="40">
        <f t="shared" si="11"/>
        <v>-42842.3</v>
      </c>
      <c r="BJ108" s="40">
        <f t="shared" si="11"/>
        <v>-28412.090000000007</v>
      </c>
      <c r="BK108" s="40">
        <f t="shared" si="11"/>
        <v>-443205.79999999993</v>
      </c>
      <c r="BL108" s="40">
        <f t="shared" si="11"/>
        <v>-533557.442</v>
      </c>
      <c r="BM108" s="40">
        <f t="shared" si="11"/>
        <v>0</v>
      </c>
      <c r="BN108" s="40">
        <f t="shared" si="11"/>
        <v>0</v>
      </c>
    </row>
    <row r="109" ht="18.75" customHeight="1"/>
    <row r="110" ht="18.75" customHeight="1"/>
    <row r="111" ht="18.7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spans="1:66" s="36" customFormat="1" ht="22.5" customHeight="1">
      <c r="A212" s="6"/>
      <c r="B212" s="3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</row>
    <row r="213" spans="1:66" s="36" customFormat="1" ht="24" customHeight="1">
      <c r="A213" s="6"/>
      <c r="B213" s="3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</row>
    <row r="214" spans="1:66" s="36" customFormat="1" ht="17.25">
      <c r="A214" s="6"/>
      <c r="B214" s="3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</row>
    <row r="215" spans="1:66" s="36" customFormat="1" ht="17.25">
      <c r="A215" s="6"/>
      <c r="B215" s="3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</row>
    <row r="217" ht="45" customHeight="1"/>
  </sheetData>
  <sheetProtection/>
  <protectedRanges>
    <protectedRange sqref="J11:J21 J23:J47 J49:J50 J52:J53 J55:J107" name="Range2_18"/>
    <protectedRange sqref="N11:N21 N23:N47 N49:N50 N52:N53 N55:N107" name="Range2_1_4"/>
    <protectedRange sqref="R11:R21 R23:R47 R49:R50 R52:R53 R55:R107" name="Range2_3_4"/>
    <protectedRange sqref="T11:T21 T23:T47 T49:T50 T52:T53 T55:T107" name="Range2_4_4"/>
    <protectedRange sqref="V11:V21 V23:V47 V49:V50 V52:V53 V55:V107" name="Range2_5_4"/>
    <protectedRange sqref="X11:X21 X23:X47 X49:X50 X52:X53 X55:X107" name="Range2_6_4"/>
    <protectedRange sqref="Z11:Z21 Z23:Z47 Z49:Z50 Z52:Z53 Z55:Z107" name="Range2_7_4"/>
    <protectedRange sqref="AB11:AB21 AB23:AB47 AB49:AB50 AB52:AB53 AB55:AB107" name="Range2_8_4"/>
    <protectedRange sqref="AD11:AD21 AD23:AD47 AD49:AD50 AD52:AD53 AD55:AD107" name="Range2_9_4"/>
    <protectedRange sqref="AH11:AH21 AH23:AH47 AH49:AH50 AH52:AH53 AH55:AH107" name="Range2_11_4"/>
    <protectedRange sqref="AJ11:AJ21 AJ23:AJ47 AJ49:AJ50 AJ52:AJ53 AJ55:AJ107" name="Range2_12_4"/>
    <protectedRange sqref="AL11:AL21 AL23:AL47 AL49:AL50 AL52:AL53 AL55:AL107" name="Range2_13_4"/>
    <protectedRange sqref="AN11:AN21 AN23:AN47 AN49:AN50 AN52:AN53 AN55:AN107" name="Range2_14_4"/>
    <protectedRange sqref="AP11:AP21 AP23:AP47 AP49:AP50 AP52:AP53 AP55:AP107" name="Range2_15_4"/>
    <protectedRange sqref="AT11:AT21 AT23:AT47 AT49:AT50 AT52:AT53 AT55:AT107" name="Range3_12"/>
    <protectedRange sqref="AV11:AV21 AV23:AV47 AV49:AV50 AV52:AV53 AV55:AV107" name="Range3_1_4"/>
    <protectedRange sqref="AX11:AX21 AX23:AX47 AX49:AX50 AX52:AX53 AX55:AX107" name="Range3_3_4"/>
    <protectedRange sqref="AZ11:AZ21 AZ23:AZ47 AZ49:AZ50 AZ52:AZ53 AZ55:AZ107" name="Range3_4_4"/>
    <protectedRange sqref="BB11:BB21 BB23:BB47 BB49:BB50 BB52:BB53 BB55:BB107" name="Range3_5_4"/>
    <protectedRange sqref="BD11:BD21 BD23:BD47 BD49:BD50 BD52:BD53 BD55:BD107" name="Range3_6_4"/>
    <protectedRange sqref="BF11:BF21 BF23:BF47 BF49:BF50 BF52:BF53 BF55:BF107" name="Range3_7_4"/>
    <protectedRange sqref="BJ11:BJ21 BJ23:BJ47 BJ49:BJ50 BJ52:BJ53 BJ55:BJ107" name="Range3_8_4"/>
    <protectedRange sqref="BL11:BL21 BL23:BL47 BL49:BL50 BL52:BL53 BL55:BL107" name="Range3_9_4"/>
    <protectedRange sqref="P11:P21 P23:P47 P49:P50 P52:P53 P55:P107" name="Range2_10_4"/>
    <protectedRange sqref="J22" name="Range2_2_1"/>
    <protectedRange sqref="N22" name="Range2_1_1_1"/>
    <protectedRange sqref="R22" name="Range2_3_1_1"/>
    <protectedRange sqref="T22" name="Range2_4_1_1"/>
    <protectedRange sqref="V22" name="Range2_5_1_1"/>
    <protectedRange sqref="X22" name="Range2_6_1_1"/>
    <protectedRange sqref="Z22" name="Range2_7_1_1"/>
    <protectedRange sqref="AB22" name="Range2_8_1_1"/>
    <protectedRange sqref="AD22" name="Range2_9_1_1"/>
    <protectedRange sqref="AH22" name="Range2_11_1_1"/>
    <protectedRange sqref="AJ22" name="Range2_12_1_1"/>
    <protectedRange sqref="AL22" name="Range2_13_1_1"/>
    <protectedRange sqref="AN22" name="Range2_14_1_1"/>
    <protectedRange sqref="AP22" name="Range2_15_1_1"/>
    <protectedRange sqref="AT22" name="Range3_2_1"/>
    <protectedRange sqref="AV22" name="Range3_1_1_1"/>
    <protectedRange sqref="AX22" name="Range3_3_1_1"/>
    <protectedRange sqref="AZ22" name="Range3_4_1_1"/>
    <protectedRange sqref="BB22" name="Range3_5_1_1"/>
    <protectedRange sqref="BD22" name="Range3_6_1_1"/>
    <protectedRange sqref="BF22" name="Range3_7_1_1"/>
    <protectedRange sqref="BJ22" name="Range3_8_1_1"/>
    <protectedRange sqref="BL22" name="Range3_9_1_1"/>
    <protectedRange sqref="P22" name="Range2_10_1_1"/>
    <protectedRange sqref="J48" name="Range2_16_1"/>
    <protectedRange sqref="N48" name="Range2_1_2_1"/>
    <protectedRange sqref="R48" name="Range2_3_2_1"/>
    <protectedRange sqref="T48" name="Range2_4_2_1"/>
    <protectedRange sqref="V48" name="Range2_5_2_1"/>
    <protectedRange sqref="X48" name="Range2_6_2_1"/>
    <protectedRange sqref="Z48" name="Range2_7_2_1"/>
    <protectedRange sqref="AB48" name="Range2_8_2_1"/>
    <protectedRange sqref="AD48" name="Range2_9_2_1"/>
    <protectedRange sqref="AH48" name="Range2_11_2_1"/>
    <protectedRange sqref="AJ48" name="Range2_12_2_1"/>
    <protectedRange sqref="AL48" name="Range2_13_2_1"/>
    <protectedRange sqref="AN48" name="Range2_14_2_1"/>
    <protectedRange sqref="AP48" name="Range2_15_2_1"/>
    <protectedRange sqref="AT48" name="Range3_10_1"/>
    <protectedRange sqref="AV48" name="Range3_1_2_1"/>
    <protectedRange sqref="AX48" name="Range3_3_2_1"/>
    <protectedRange sqref="AZ48" name="Range3_4_2_1"/>
    <protectedRange sqref="BB48" name="Range3_5_2_1"/>
    <protectedRange sqref="BD48" name="Range3_6_2_1"/>
    <protectedRange sqref="BF48" name="Range3_7_2_1"/>
    <protectedRange sqref="BJ48" name="Range3_8_2_1"/>
    <protectedRange sqref="BL48" name="Range3_9_2_1"/>
    <protectedRange sqref="P48" name="Range2_10_2_1"/>
    <protectedRange sqref="AS54:BN54" name="Range3_2_2"/>
    <protectedRange sqref="B54" name="Range1_1"/>
    <protectedRange sqref="I54:AP54" name="Range2_1_1"/>
    <protectedRange sqref="J51" name="Range2_1_2"/>
    <protectedRange sqref="N51" name="Range2_1_2_2"/>
    <protectedRange sqref="R51" name="Range2_3"/>
    <protectedRange sqref="T51" name="Range2_4_1"/>
    <protectedRange sqref="V51" name="Range2_5_1"/>
    <protectedRange sqref="X51" name="Range2_6_1"/>
    <protectedRange sqref="Z51" name="Range2_7_1"/>
    <protectedRange sqref="AB51" name="Range2_8_1"/>
    <protectedRange sqref="AD51" name="Range2_9_1"/>
    <protectedRange sqref="AH51" name="Range2_11_1"/>
    <protectedRange sqref="AJ51" name="Range2_12_1"/>
    <protectedRange sqref="AL51" name="Range2_13_1"/>
    <protectedRange sqref="AN51" name="Range2_14_1"/>
    <protectedRange sqref="AP51" name="Range2_15_1"/>
    <protectedRange sqref="AT51" name="Range3_2_2_1"/>
    <protectedRange sqref="AV51" name="Range3_1_1"/>
    <protectedRange sqref="AX51" name="Range3_3_1"/>
    <protectedRange sqref="AZ51" name="Range3_4_1"/>
    <protectedRange sqref="BB51" name="Range3_5_1"/>
    <protectedRange sqref="BD51" name="Range3_6_1"/>
    <protectedRange sqref="BF51" name="Range3_7_1"/>
    <protectedRange sqref="BJ51" name="Range3_8_1"/>
    <protectedRange sqref="BL51" name="Range3_9_1"/>
    <protectedRange sqref="P51" name="Range2_10_1"/>
  </protectedRanges>
  <mergeCells count="54">
    <mergeCell ref="A108:B108"/>
    <mergeCell ref="W8:X8"/>
    <mergeCell ref="Y8:Z8"/>
    <mergeCell ref="AA8:AB8"/>
    <mergeCell ref="O8:P8"/>
    <mergeCell ref="Q8:R8"/>
    <mergeCell ref="S8:T8"/>
    <mergeCell ref="U8:V8"/>
    <mergeCell ref="A4:A9"/>
    <mergeCell ref="B4:B9"/>
    <mergeCell ref="AO7:AP8"/>
    <mergeCell ref="AE7:AF8"/>
    <mergeCell ref="AG7:AH8"/>
    <mergeCell ref="AI7:AJ7"/>
    <mergeCell ref="AK7:AL8"/>
    <mergeCell ref="AI8:AJ8"/>
    <mergeCell ref="W3:X3"/>
    <mergeCell ref="AG3:AH3"/>
    <mergeCell ref="AC8:AD8"/>
    <mergeCell ref="AQ7:AV7"/>
    <mergeCell ref="AW7:BB7"/>
    <mergeCell ref="AM8:AN8"/>
    <mergeCell ref="AQ8:AR8"/>
    <mergeCell ref="AS8:AT8"/>
    <mergeCell ref="AU8:AV8"/>
    <mergeCell ref="AW8:AX8"/>
    <mergeCell ref="I7:L7"/>
    <mergeCell ref="M7:N8"/>
    <mergeCell ref="O7:AD7"/>
    <mergeCell ref="BC4:BN4"/>
    <mergeCell ref="I5:BB5"/>
    <mergeCell ref="BC5:BH5"/>
    <mergeCell ref="BI5:BN5"/>
    <mergeCell ref="AY8:AZ8"/>
    <mergeCell ref="BA8:BB8"/>
    <mergeCell ref="AM7:AN7"/>
    <mergeCell ref="BG6:BH8"/>
    <mergeCell ref="BI6:BJ8"/>
    <mergeCell ref="BK6:BN7"/>
    <mergeCell ref="BC7:BD8"/>
    <mergeCell ref="BE7:BF8"/>
    <mergeCell ref="BC6:BF6"/>
    <mergeCell ref="BK8:BL8"/>
    <mergeCell ref="BM8:BN8"/>
    <mergeCell ref="A2:N2"/>
    <mergeCell ref="D3:I3"/>
    <mergeCell ref="C8:D8"/>
    <mergeCell ref="E8:F8"/>
    <mergeCell ref="G8:H8"/>
    <mergeCell ref="I8:J8"/>
    <mergeCell ref="K8:L8"/>
    <mergeCell ref="C4:H7"/>
    <mergeCell ref="I4:BB4"/>
    <mergeCell ref="I6:BB6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2021-01-13T11:43:43Z</dcterms:modified>
  <cp:category/>
  <cp:version/>
  <cp:contentType/>
  <cp:contentStatus/>
</cp:coreProperties>
</file>