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I131" i="1"/>
  <c r="AH131"/>
  <c r="AI130"/>
  <c r="AH130"/>
  <c r="AI129"/>
  <c r="AH129"/>
  <c r="AI128"/>
  <c r="AH128"/>
  <c r="AI127"/>
  <c r="AH127"/>
  <c r="AI126"/>
  <c r="AH126"/>
  <c r="AI125"/>
  <c r="AH125"/>
  <c r="AI124"/>
  <c r="AH124"/>
  <c r="AI123"/>
  <c r="AH123"/>
  <c r="AI122"/>
  <c r="AH122"/>
  <c r="AI121"/>
  <c r="AH121"/>
  <c r="AI120"/>
  <c r="AH120"/>
  <c r="AI119"/>
  <c r="AH119"/>
  <c r="AI118"/>
  <c r="AH118"/>
  <c r="AI117"/>
  <c r="AH117"/>
  <c r="AI116"/>
  <c r="AH116"/>
  <c r="AI115"/>
  <c r="AH115"/>
  <c r="AI114"/>
  <c r="AH114"/>
  <c r="AI113"/>
  <c r="AH113"/>
  <c r="AI112"/>
  <c r="AH112"/>
  <c r="AI111"/>
  <c r="AH111"/>
  <c r="AI110"/>
  <c r="AH110"/>
  <c r="AI109"/>
  <c r="AH109"/>
  <c r="AI108"/>
  <c r="AH108"/>
  <c r="AI107"/>
  <c r="AH107"/>
  <c r="AI106"/>
  <c r="AH106"/>
  <c r="AI105"/>
  <c r="AH105"/>
  <c r="AI104"/>
  <c r="AH104"/>
  <c r="AI103"/>
  <c r="AH103"/>
  <c r="AI102"/>
  <c r="AH102"/>
  <c r="AI101"/>
  <c r="AH101"/>
  <c r="AI100"/>
  <c r="AH100"/>
  <c r="AI99"/>
  <c r="AH99"/>
  <c r="AI98"/>
  <c r="AH98"/>
  <c r="AI97"/>
  <c r="AH97"/>
  <c r="AI96"/>
  <c r="AH96"/>
  <c r="AI95"/>
  <c r="AH95"/>
  <c r="AI94"/>
  <c r="AH94"/>
  <c r="AI93"/>
  <c r="AH93"/>
  <c r="AI92"/>
  <c r="AH92"/>
  <c r="AI91"/>
  <c r="AH91"/>
  <c r="AI90"/>
  <c r="AH90"/>
  <c r="AI89"/>
  <c r="AH89"/>
  <c r="AI88"/>
  <c r="AH88"/>
  <c r="AI87"/>
  <c r="AH87"/>
  <c r="AI86"/>
  <c r="AH86"/>
  <c r="AI85"/>
  <c r="AH85"/>
  <c r="AI84"/>
  <c r="AH84"/>
  <c r="AI83"/>
  <c r="AH83"/>
  <c r="AI82"/>
  <c r="AH82"/>
  <c r="AI81"/>
  <c r="AH81"/>
  <c r="AI80"/>
  <c r="AH80"/>
  <c r="AI79"/>
  <c r="AH79"/>
  <c r="AI78"/>
  <c r="AH78"/>
  <c r="AI77"/>
  <c r="AH77"/>
  <c r="AI76"/>
  <c r="AH76"/>
  <c r="AI75"/>
  <c r="AH75"/>
  <c r="AI74"/>
  <c r="AH74"/>
  <c r="AI73"/>
  <c r="AH73"/>
  <c r="AI72"/>
  <c r="AH72"/>
  <c r="AI71"/>
  <c r="AH71"/>
  <c r="AI70"/>
  <c r="AH70"/>
  <c r="AI69"/>
  <c r="AH69"/>
  <c r="AI68"/>
  <c r="AH68"/>
  <c r="AI67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I51"/>
  <c r="AH51"/>
  <c r="AI50"/>
  <c r="AH50"/>
  <c r="AI49"/>
  <c r="AH49"/>
  <c r="AI48"/>
  <c r="AH48"/>
  <c r="AI47"/>
  <c r="AH47"/>
  <c r="AI46"/>
  <c r="AH46"/>
  <c r="AI45"/>
  <c r="AH45"/>
  <c r="AI44"/>
  <c r="AH44"/>
  <c r="AI43"/>
  <c r="AH43"/>
  <c r="AI42"/>
  <c r="AH42"/>
  <c r="AI41"/>
  <c r="AH41"/>
  <c r="AI40"/>
  <c r="AH40"/>
  <c r="AI39"/>
  <c r="AH39"/>
  <c r="AI38"/>
  <c r="AH38"/>
  <c r="AI37"/>
  <c r="AH37"/>
  <c r="AI36"/>
  <c r="AH36"/>
  <c r="AI35"/>
  <c r="AH35"/>
  <c r="AI34"/>
  <c r="AH34"/>
  <c r="AI33"/>
  <c r="AH33"/>
  <c r="AI32"/>
  <c r="AH32"/>
  <c r="AI31"/>
  <c r="AH31"/>
  <c r="AI30"/>
  <c r="AH30"/>
  <c r="AI29"/>
  <c r="AH29"/>
  <c r="AI28"/>
  <c r="AH28"/>
  <c r="AI27"/>
  <c r="AH27"/>
  <c r="AI26"/>
  <c r="AH26"/>
  <c r="AI25"/>
  <c r="AH25"/>
  <c r="AI24"/>
  <c r="AH24"/>
  <c r="AI23"/>
  <c r="AH23"/>
  <c r="AI22"/>
  <c r="AH22"/>
  <c r="AI21"/>
  <c r="AH21"/>
  <c r="AF131"/>
  <c r="AE131"/>
  <c r="AF130"/>
  <c r="AE130"/>
  <c r="AF129"/>
  <c r="AE129"/>
  <c r="AF128"/>
  <c r="AE128"/>
  <c r="AF127"/>
  <c r="AE127"/>
  <c r="AF126"/>
  <c r="AE126"/>
  <c r="AF125"/>
  <c r="AE125"/>
  <c r="AF124"/>
  <c r="AE124"/>
  <c r="AF123"/>
  <c r="AE123"/>
  <c r="AF122"/>
  <c r="AE122"/>
  <c r="AF121"/>
  <c r="AE121"/>
  <c r="AF120"/>
  <c r="AE120"/>
  <c r="AF119"/>
  <c r="AE119"/>
  <c r="AF118"/>
  <c r="AE118"/>
  <c r="AF117"/>
  <c r="AE117"/>
  <c r="AF116"/>
  <c r="AE116"/>
  <c r="AF115"/>
  <c r="AE115"/>
  <c r="AF114"/>
  <c r="AE114"/>
  <c r="AF113"/>
  <c r="AE113"/>
  <c r="AF112"/>
  <c r="AE112"/>
  <c r="AF111"/>
  <c r="AE111"/>
  <c r="AF110"/>
  <c r="AE110"/>
  <c r="AF109"/>
  <c r="AE109"/>
  <c r="AF108"/>
  <c r="AE108"/>
  <c r="AF107"/>
  <c r="AE107"/>
  <c r="AF106"/>
  <c r="AE106"/>
  <c r="AF105"/>
  <c r="AE105"/>
  <c r="AF104"/>
  <c r="AE104"/>
  <c r="AF103"/>
  <c r="AE103"/>
  <c r="AF102"/>
  <c r="AE102"/>
  <c r="AF101"/>
  <c r="AE101"/>
  <c r="AF100"/>
  <c r="AE100"/>
  <c r="AF99"/>
  <c r="AE99"/>
  <c r="AF98"/>
  <c r="AE98"/>
  <c r="AF97"/>
  <c r="AE97"/>
  <c r="AF96"/>
  <c r="AE96"/>
  <c r="AF95"/>
  <c r="AE95"/>
  <c r="AF94"/>
  <c r="AE94"/>
  <c r="AF93"/>
  <c r="AE93"/>
  <c r="AF92"/>
  <c r="AE92"/>
  <c r="AF91"/>
  <c r="AE91"/>
  <c r="AF90"/>
  <c r="AE90"/>
  <c r="AF89"/>
  <c r="AE89"/>
  <c r="AF88"/>
  <c r="AE88"/>
  <c r="AF87"/>
  <c r="AE87"/>
  <c r="AF86"/>
  <c r="AE86"/>
  <c r="AF85"/>
  <c r="AE85"/>
  <c r="AF84"/>
  <c r="AE84"/>
  <c r="AF83"/>
  <c r="AE83"/>
  <c r="AF82"/>
  <c r="AE82"/>
  <c r="AF81"/>
  <c r="AE81"/>
  <c r="AF80"/>
  <c r="AE80"/>
  <c r="AF79"/>
  <c r="AE79"/>
  <c r="AF78"/>
  <c r="AE78"/>
  <c r="AF77"/>
  <c r="AE77"/>
  <c r="AF76"/>
  <c r="AE76"/>
  <c r="AF75"/>
  <c r="AE75"/>
  <c r="AF74"/>
  <c r="AE74"/>
  <c r="AF73"/>
  <c r="AE73"/>
  <c r="AF72"/>
  <c r="AE72"/>
  <c r="AF71"/>
  <c r="AE71"/>
  <c r="AF70"/>
  <c r="AE70"/>
  <c r="AF69"/>
  <c r="AE69"/>
  <c r="AF68"/>
  <c r="AE68"/>
  <c r="AF67"/>
  <c r="AE67"/>
  <c r="AF66"/>
  <c r="AE66"/>
  <c r="AF65"/>
  <c r="AE65"/>
  <c r="AF64"/>
  <c r="AE64"/>
  <c r="AF63"/>
  <c r="AE63"/>
  <c r="AF62"/>
  <c r="AE62"/>
  <c r="AF61"/>
  <c r="AE61"/>
  <c r="AF60"/>
  <c r="AE60"/>
  <c r="AF59"/>
  <c r="AE59"/>
  <c r="AF58"/>
  <c r="AE58"/>
  <c r="AF57"/>
  <c r="AE57"/>
  <c r="AF56"/>
  <c r="AE56"/>
  <c r="AF55"/>
  <c r="AE55"/>
  <c r="AF54"/>
  <c r="AE54"/>
  <c r="AF53"/>
  <c r="AE53"/>
  <c r="AF52"/>
  <c r="AE52"/>
  <c r="AF51"/>
  <c r="AE51"/>
  <c r="AF50"/>
  <c r="AE50"/>
  <c r="AF49"/>
  <c r="AE49"/>
  <c r="AF48"/>
  <c r="AE48"/>
  <c r="AF47"/>
  <c r="AE47"/>
  <c r="AF46"/>
  <c r="AE46"/>
  <c r="AF45"/>
  <c r="AE45"/>
  <c r="AF44"/>
  <c r="AE44"/>
  <c r="AF43"/>
  <c r="AE43"/>
  <c r="AF42"/>
  <c r="AE42"/>
  <c r="AF41"/>
  <c r="AE41"/>
  <c r="AF40"/>
  <c r="AE40"/>
  <c r="AF39"/>
  <c r="AE39"/>
  <c r="AF38"/>
  <c r="AE38"/>
  <c r="AF37"/>
  <c r="AE37"/>
  <c r="AF36"/>
  <c r="AE36"/>
  <c r="AF35"/>
  <c r="AE35"/>
  <c r="AF34"/>
  <c r="AE34"/>
  <c r="AF33"/>
  <c r="AE33"/>
  <c r="AF32"/>
  <c r="AE32"/>
  <c r="AF31"/>
  <c r="AE31"/>
  <c r="AF30"/>
  <c r="AE30"/>
  <c r="AF29"/>
  <c r="AE29"/>
  <c r="AF28"/>
  <c r="AE28"/>
  <c r="AF27"/>
  <c r="AE27"/>
  <c r="AF26"/>
  <c r="AE26"/>
  <c r="AF25"/>
  <c r="AE25"/>
  <c r="AF24"/>
  <c r="AE24"/>
  <c r="AF23"/>
  <c r="AE23"/>
  <c r="AF22"/>
  <c r="AE22"/>
  <c r="AF21"/>
  <c r="AE21"/>
  <c r="AC131"/>
  <c r="AB131"/>
  <c r="AC130"/>
  <c r="AB130"/>
  <c r="AC129"/>
  <c r="AB129"/>
  <c r="AC128"/>
  <c r="AB128"/>
  <c r="AC127"/>
  <c r="AB127"/>
  <c r="AC126"/>
  <c r="AB126"/>
  <c r="AC125"/>
  <c r="AB125"/>
  <c r="AC124"/>
  <c r="AB124"/>
  <c r="AC123"/>
  <c r="AB123"/>
  <c r="AC122"/>
  <c r="AB122"/>
  <c r="AC121"/>
  <c r="AB121"/>
  <c r="AC120"/>
  <c r="AB120"/>
  <c r="AC119"/>
  <c r="AB119"/>
  <c r="AC118"/>
  <c r="AB118"/>
  <c r="AC117"/>
  <c r="AB117"/>
  <c r="AC116"/>
  <c r="AB116"/>
  <c r="AC115"/>
  <c r="AB115"/>
  <c r="AC114"/>
  <c r="AB114"/>
  <c r="AC113"/>
  <c r="AB113"/>
  <c r="AC112"/>
  <c r="AB112"/>
  <c r="AC111"/>
  <c r="AB111"/>
  <c r="AC110"/>
  <c r="AB110"/>
  <c r="AC109"/>
  <c r="AB109"/>
  <c r="AC108"/>
  <c r="AB108"/>
  <c r="AC107"/>
  <c r="AB107"/>
  <c r="AC106"/>
  <c r="AB106"/>
  <c r="AC105"/>
  <c r="AB105"/>
  <c r="AC104"/>
  <c r="AB104"/>
  <c r="AC103"/>
  <c r="AB103"/>
  <c r="AC102"/>
  <c r="AB102"/>
  <c r="AC101"/>
  <c r="AB101"/>
  <c r="AC100"/>
  <c r="AB100"/>
  <c r="AC99"/>
  <c r="AB99"/>
  <c r="AC98"/>
  <c r="AB98"/>
  <c r="AC97"/>
  <c r="AB97"/>
  <c r="AC96"/>
  <c r="AB96"/>
  <c r="AC95"/>
  <c r="AB95"/>
  <c r="AC94"/>
  <c r="AB94"/>
  <c r="AC93"/>
  <c r="AB93"/>
  <c r="AC92"/>
  <c r="AB92"/>
  <c r="AC91"/>
  <c r="AB91"/>
  <c r="AC90"/>
  <c r="AB90"/>
  <c r="AC89"/>
  <c r="AB89"/>
  <c r="AC88"/>
  <c r="AB88"/>
  <c r="AC87"/>
  <c r="AB87"/>
  <c r="AC86"/>
  <c r="AB86"/>
  <c r="AC85"/>
  <c r="AB85"/>
  <c r="AC84"/>
  <c r="AB84"/>
  <c r="AC83"/>
  <c r="AB83"/>
  <c r="AC82"/>
  <c r="AB82"/>
  <c r="AC81"/>
  <c r="AB81"/>
  <c r="AC80"/>
  <c r="AB80"/>
  <c r="AC79"/>
  <c r="AB79"/>
  <c r="AC78"/>
  <c r="AB78"/>
  <c r="AC77"/>
  <c r="AB77"/>
  <c r="AC76"/>
  <c r="AB76"/>
  <c r="AC75"/>
  <c r="AB75"/>
  <c r="AC74"/>
  <c r="AB74"/>
  <c r="AC73"/>
  <c r="AB73"/>
  <c r="AC72"/>
  <c r="AB72"/>
  <c r="AC71"/>
  <c r="AB71"/>
  <c r="AC70"/>
  <c r="AB70"/>
  <c r="AC69"/>
  <c r="AB69"/>
  <c r="AC68"/>
  <c r="AB68"/>
  <c r="AC67"/>
  <c r="AB67"/>
  <c r="AC66"/>
  <c r="AB66"/>
  <c r="AC65"/>
  <c r="AB65"/>
  <c r="AC64"/>
  <c r="AB64"/>
  <c r="AC63"/>
  <c r="AB63"/>
  <c r="AC62"/>
  <c r="AB62"/>
  <c r="AC61"/>
  <c r="AB61"/>
  <c r="AC60"/>
  <c r="AB60"/>
  <c r="AC59"/>
  <c r="AB59"/>
  <c r="AC58"/>
  <c r="AB58"/>
  <c r="AC57"/>
  <c r="AB57"/>
  <c r="AC56"/>
  <c r="AB56"/>
  <c r="AC55"/>
  <c r="AB55"/>
  <c r="AC54"/>
  <c r="AB54"/>
  <c r="AC53"/>
  <c r="AB53"/>
  <c r="AC52"/>
  <c r="AB52"/>
  <c r="AC51"/>
  <c r="AB51"/>
  <c r="AC50"/>
  <c r="AB50"/>
  <c r="AC49"/>
  <c r="AB49"/>
  <c r="AC48"/>
  <c r="AB48"/>
  <c r="AC47"/>
  <c r="AB47"/>
  <c r="AC46"/>
  <c r="AB46"/>
  <c r="AC45"/>
  <c r="AB45"/>
  <c r="AC44"/>
  <c r="AB44"/>
  <c r="AC43"/>
  <c r="AB43"/>
  <c r="AC42"/>
  <c r="AB42"/>
  <c r="AC41"/>
  <c r="AB41"/>
  <c r="AC40"/>
  <c r="AB40"/>
  <c r="AC39"/>
  <c r="AB39"/>
  <c r="AC38"/>
  <c r="AB38"/>
  <c r="AC37"/>
  <c r="AB37"/>
  <c r="AC36"/>
  <c r="AB36"/>
  <c r="AC35"/>
  <c r="AB35"/>
  <c r="AC34"/>
  <c r="AB34"/>
  <c r="AC33"/>
  <c r="AB33"/>
  <c r="AC32"/>
  <c r="AB32"/>
  <c r="AC31"/>
  <c r="AB31"/>
  <c r="AC30"/>
  <c r="AB30"/>
  <c r="AC29"/>
  <c r="AB29"/>
  <c r="AC28"/>
  <c r="AB28"/>
  <c r="AC27"/>
  <c r="AB27"/>
  <c r="AC26"/>
  <c r="AB26"/>
  <c r="AC25"/>
  <c r="AB25"/>
  <c r="AC24"/>
  <c r="AB24"/>
  <c r="AC23"/>
  <c r="AB23"/>
  <c r="AC22"/>
  <c r="AB22"/>
  <c r="AC21"/>
  <c r="AB21"/>
  <c r="Z131"/>
  <c r="Y131"/>
  <c r="Z130"/>
  <c r="Y130"/>
  <c r="Z129"/>
  <c r="Y129"/>
  <c r="Z128"/>
  <c r="Y128"/>
  <c r="Z127"/>
  <c r="Y127"/>
  <c r="Z126"/>
  <c r="Y126"/>
  <c r="Z125"/>
  <c r="Y125"/>
  <c r="Z124"/>
  <c r="Y124"/>
  <c r="Z123"/>
  <c r="Y123"/>
  <c r="Z122"/>
  <c r="Y122"/>
  <c r="Z121"/>
  <c r="Y121"/>
  <c r="Z120"/>
  <c r="Y120"/>
  <c r="Z119"/>
  <c r="Y119"/>
  <c r="Z118"/>
  <c r="Y118"/>
  <c r="Z117"/>
  <c r="Y117"/>
  <c r="Z116"/>
  <c r="Y116"/>
  <c r="Z115"/>
  <c r="Y115"/>
  <c r="Z114"/>
  <c r="Y114"/>
  <c r="Z113"/>
  <c r="Y113"/>
  <c r="Z112"/>
  <c r="Y112"/>
  <c r="Z111"/>
  <c r="Y111"/>
  <c r="Z110"/>
  <c r="Y110"/>
  <c r="Z109"/>
  <c r="Y109"/>
  <c r="Z108"/>
  <c r="Y108"/>
  <c r="Z107"/>
  <c r="Y107"/>
  <c r="Z106"/>
  <c r="Y106"/>
  <c r="Z105"/>
  <c r="Y105"/>
  <c r="Z104"/>
  <c r="Y104"/>
  <c r="Z103"/>
  <c r="Y103"/>
  <c r="Z102"/>
  <c r="Y102"/>
  <c r="Z101"/>
  <c r="Y101"/>
  <c r="Z100"/>
  <c r="Y100"/>
  <c r="Z99"/>
  <c r="Y99"/>
  <c r="Z98"/>
  <c r="Y98"/>
  <c r="Z97"/>
  <c r="Y97"/>
  <c r="Z96"/>
  <c r="Y96"/>
  <c r="Z95"/>
  <c r="Y95"/>
  <c r="Z94"/>
  <c r="Y94"/>
  <c r="Z93"/>
  <c r="Y93"/>
  <c r="Z92"/>
  <c r="Y92"/>
  <c r="Z91"/>
  <c r="Y91"/>
  <c r="Z90"/>
  <c r="Y90"/>
  <c r="Z89"/>
  <c r="Y89"/>
  <c r="Z88"/>
  <c r="Y88"/>
  <c r="Z87"/>
  <c r="Y87"/>
  <c r="Z86"/>
  <c r="Y86"/>
  <c r="Z85"/>
  <c r="Y85"/>
  <c r="Z84"/>
  <c r="Y84"/>
  <c r="Z83"/>
  <c r="Y83"/>
  <c r="Z82"/>
  <c r="Y82"/>
  <c r="Z81"/>
  <c r="Y81"/>
  <c r="Z80"/>
  <c r="Y80"/>
  <c r="Z79"/>
  <c r="Y79"/>
  <c r="Z78"/>
  <c r="Y78"/>
  <c r="Z77"/>
  <c r="Y77"/>
  <c r="Z76"/>
  <c r="Y76"/>
  <c r="Z75"/>
  <c r="Y75"/>
  <c r="Z74"/>
  <c r="Y74"/>
  <c r="Z73"/>
  <c r="Y73"/>
  <c r="Z72"/>
  <c r="Y72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Z62"/>
  <c r="Y62"/>
  <c r="Z61"/>
  <c r="Y61"/>
  <c r="Z60"/>
  <c r="Y60"/>
  <c r="Z59"/>
  <c r="Y59"/>
  <c r="Z58"/>
  <c r="Y5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T131"/>
  <c r="S131"/>
  <c r="T130"/>
  <c r="S130"/>
  <c r="T129"/>
  <c r="S129"/>
  <c r="T128"/>
  <c r="S128"/>
  <c r="T127"/>
  <c r="S127"/>
  <c r="T126"/>
  <c r="S126"/>
  <c r="T125"/>
  <c r="S125"/>
  <c r="T124"/>
  <c r="S124"/>
  <c r="T123"/>
  <c r="S123"/>
  <c r="T122"/>
  <c r="S122"/>
  <c r="T121"/>
  <c r="S121"/>
  <c r="T120"/>
  <c r="S120"/>
  <c r="T119"/>
  <c r="S119"/>
  <c r="T118"/>
  <c r="S118"/>
  <c r="T117"/>
  <c r="S117"/>
  <c r="T116"/>
  <c r="S116"/>
  <c r="T115"/>
  <c r="S115"/>
  <c r="T114"/>
  <c r="S114"/>
  <c r="T113"/>
  <c r="S113"/>
  <c r="T112"/>
  <c r="S112"/>
  <c r="T111"/>
  <c r="S111"/>
  <c r="T110"/>
  <c r="S110"/>
  <c r="T109"/>
  <c r="S109"/>
  <c r="T108"/>
  <c r="S108"/>
  <c r="T107"/>
  <c r="S107"/>
  <c r="T106"/>
  <c r="S106"/>
  <c r="T105"/>
  <c r="S105"/>
  <c r="T104"/>
  <c r="S104"/>
  <c r="T103"/>
  <c r="S103"/>
  <c r="T102"/>
  <c r="S102"/>
  <c r="T101"/>
  <c r="S101"/>
  <c r="T100"/>
  <c r="S100"/>
  <c r="T99"/>
  <c r="S99"/>
  <c r="T98"/>
  <c r="S98"/>
  <c r="T97"/>
  <c r="S97"/>
  <c r="T96"/>
  <c r="S96"/>
  <c r="T95"/>
  <c r="S95"/>
  <c r="T94"/>
  <c r="S94"/>
  <c r="T93"/>
  <c r="S93"/>
  <c r="T92"/>
  <c r="S92"/>
  <c r="T91"/>
  <c r="S91"/>
  <c r="T90"/>
  <c r="S90"/>
  <c r="T89"/>
  <c r="S89"/>
  <c r="T88"/>
  <c r="S88"/>
  <c r="T87"/>
  <c r="S87"/>
  <c r="T86"/>
  <c r="S86"/>
  <c r="T85"/>
  <c r="S85"/>
  <c r="T84"/>
  <c r="S84"/>
  <c r="T83"/>
  <c r="S83"/>
  <c r="T82"/>
  <c r="S82"/>
  <c r="T81"/>
  <c r="S81"/>
  <c r="T80"/>
  <c r="S80"/>
  <c r="T79"/>
  <c r="S79"/>
  <c r="T78"/>
  <c r="S78"/>
  <c r="T77"/>
  <c r="S77"/>
  <c r="T76"/>
  <c r="S76"/>
  <c r="T75"/>
  <c r="S75"/>
  <c r="T74"/>
  <c r="S74"/>
  <c r="T73"/>
  <c r="S73"/>
  <c r="T72"/>
  <c r="S72"/>
  <c r="T71"/>
  <c r="S71"/>
  <c r="T70"/>
  <c r="S70"/>
  <c r="T69"/>
  <c r="S69"/>
  <c r="T68"/>
  <c r="S68"/>
  <c r="T67"/>
  <c r="S67"/>
  <c r="T66"/>
  <c r="S66"/>
  <c r="T65"/>
  <c r="S65"/>
  <c r="T64"/>
  <c r="S64"/>
  <c r="T63"/>
  <c r="S63"/>
  <c r="T62"/>
  <c r="S62"/>
  <c r="T61"/>
  <c r="S61"/>
  <c r="T60"/>
  <c r="S60"/>
  <c r="T59"/>
  <c r="S59"/>
  <c r="T58"/>
  <c r="S58"/>
  <c r="T57"/>
  <c r="S57"/>
  <c r="T56"/>
  <c r="S56"/>
  <c r="T55"/>
  <c r="S55"/>
  <c r="T54"/>
  <c r="S54"/>
  <c r="T53"/>
  <c r="S53"/>
  <c r="T52"/>
  <c r="S52"/>
  <c r="T51"/>
  <c r="S51"/>
  <c r="T50"/>
  <c r="S50"/>
  <c r="T49"/>
  <c r="S49"/>
  <c r="T48"/>
  <c r="S48"/>
  <c r="T47"/>
  <c r="S47"/>
  <c r="T46"/>
  <c r="S46"/>
  <c r="T45"/>
  <c r="S45"/>
  <c r="T44"/>
  <c r="S44"/>
  <c r="T43"/>
  <c r="S43"/>
  <c r="T42"/>
  <c r="S42"/>
  <c r="T41"/>
  <c r="S41"/>
  <c r="T40"/>
  <c r="S40"/>
  <c r="T39"/>
  <c r="S39"/>
  <c r="T38"/>
  <c r="S38"/>
  <c r="T37"/>
  <c r="S37"/>
  <c r="T36"/>
  <c r="S36"/>
  <c r="T35"/>
  <c r="S35"/>
  <c r="T34"/>
  <c r="S34"/>
  <c r="T33"/>
  <c r="S33"/>
  <c r="T32"/>
  <c r="S32"/>
  <c r="T31"/>
  <c r="S31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Q131"/>
  <c r="P131"/>
  <c r="Q130"/>
  <c r="P130"/>
  <c r="Q129"/>
  <c r="P129"/>
  <c r="Q128"/>
  <c r="P128"/>
  <c r="Q127"/>
  <c r="P127"/>
  <c r="Q126"/>
  <c r="P126"/>
  <c r="Q125"/>
  <c r="P125"/>
  <c r="Q124"/>
  <c r="P124"/>
  <c r="Q123"/>
  <c r="P123"/>
  <c r="Q122"/>
  <c r="P122"/>
  <c r="Q121"/>
  <c r="P121"/>
  <c r="Q120"/>
  <c r="P120"/>
  <c r="Q119"/>
  <c r="P119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N131"/>
  <c r="M131"/>
  <c r="N130"/>
  <c r="M130"/>
  <c r="N129"/>
  <c r="M129"/>
  <c r="N128"/>
  <c r="M128"/>
  <c r="N127"/>
  <c r="M127"/>
  <c r="N126"/>
  <c r="M126"/>
  <c r="N125"/>
  <c r="M125"/>
  <c r="N124"/>
  <c r="M124"/>
  <c r="N123"/>
  <c r="M123"/>
  <c r="N122"/>
  <c r="M122"/>
  <c r="N121"/>
  <c r="M121"/>
  <c r="N120"/>
  <c r="M120"/>
  <c r="N119"/>
  <c r="M119"/>
  <c r="N118"/>
  <c r="M118"/>
  <c r="N117"/>
  <c r="M117"/>
  <c r="N116"/>
  <c r="M116"/>
  <c r="N115"/>
  <c r="M115"/>
  <c r="N114"/>
  <c r="M114"/>
  <c r="N113"/>
  <c r="M113"/>
  <c r="N112"/>
  <c r="M112"/>
  <c r="N111"/>
  <c r="M111"/>
  <c r="N110"/>
  <c r="M110"/>
  <c r="N109"/>
  <c r="M109"/>
  <c r="N108"/>
  <c r="M108"/>
  <c r="N107"/>
  <c r="M107"/>
  <c r="N106"/>
  <c r="M106"/>
  <c r="N105"/>
  <c r="M105"/>
  <c r="N104"/>
  <c r="M104"/>
  <c r="N103"/>
  <c r="M103"/>
  <c r="N102"/>
  <c r="M102"/>
  <c r="N101"/>
  <c r="M101"/>
  <c r="N100"/>
  <c r="M100"/>
  <c r="N99"/>
  <c r="M99"/>
  <c r="N98"/>
  <c r="M98"/>
  <c r="N97"/>
  <c r="M97"/>
  <c r="N96"/>
  <c r="M96"/>
  <c r="N95"/>
  <c r="M95"/>
  <c r="N94"/>
  <c r="M94"/>
  <c r="N93"/>
  <c r="M93"/>
  <c r="N92"/>
  <c r="M92"/>
  <c r="N91"/>
  <c r="M91"/>
  <c r="N90"/>
  <c r="M90"/>
  <c r="N89"/>
  <c r="M89"/>
  <c r="N88"/>
  <c r="M88"/>
  <c r="N87"/>
  <c r="M87"/>
  <c r="N86"/>
  <c r="M86"/>
  <c r="N85"/>
  <c r="M85"/>
  <c r="N84"/>
  <c r="M84"/>
  <c r="N83"/>
  <c r="M83"/>
  <c r="N82"/>
  <c r="M82"/>
  <c r="N81"/>
  <c r="M81"/>
  <c r="N80"/>
  <c r="M80"/>
  <c r="N79"/>
  <c r="M79"/>
  <c r="N78"/>
  <c r="M78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H45"/>
  <c r="G45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AI134" l="1"/>
  <c r="AH134"/>
  <c r="AF134"/>
  <c r="AE134"/>
  <c r="AC134"/>
  <c r="AB134"/>
  <c r="Z134"/>
  <c r="Y134"/>
  <c r="T134"/>
  <c r="S134"/>
  <c r="Q134"/>
  <c r="P134"/>
  <c r="N134"/>
  <c r="M134"/>
  <c r="K134"/>
  <c r="J134"/>
  <c r="H134"/>
  <c r="G134"/>
  <c r="C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55" l="1"/>
  <c r="X57"/>
  <c r="X61"/>
  <c r="X63"/>
  <c r="X65"/>
  <c r="X67"/>
  <c r="X69"/>
  <c r="X71"/>
  <c r="X73"/>
  <c r="X75"/>
  <c r="X77"/>
  <c r="X79"/>
  <c r="X81"/>
  <c r="X83"/>
  <c r="X85"/>
  <c r="X87"/>
  <c r="X89"/>
  <c r="X91"/>
  <c r="X93"/>
  <c r="X95"/>
  <c r="X97"/>
  <c r="X99"/>
  <c r="X101"/>
  <c r="X103"/>
  <c r="X105"/>
  <c r="X107"/>
  <c r="X109"/>
  <c r="X111"/>
  <c r="X113"/>
  <c r="X115"/>
  <c r="X117"/>
  <c r="X119"/>
  <c r="X121"/>
  <c r="X123"/>
  <c r="X125"/>
  <c r="X23"/>
  <c r="X25"/>
  <c r="X27"/>
  <c r="X29"/>
  <c r="X31"/>
  <c r="X33"/>
  <c r="X35"/>
  <c r="X37"/>
  <c r="X39"/>
  <c r="X41"/>
  <c r="X43"/>
  <c r="X45"/>
  <c r="X47"/>
  <c r="X49"/>
  <c r="X51"/>
  <c r="X53"/>
  <c r="X129"/>
  <c r="X131"/>
  <c r="X127"/>
  <c r="F24"/>
  <c r="X24"/>
  <c r="X26"/>
  <c r="X28"/>
  <c r="X30"/>
  <c r="X133"/>
  <c r="X32"/>
  <c r="X34"/>
  <c r="X36"/>
  <c r="X38"/>
  <c r="X40"/>
  <c r="X42"/>
  <c r="X44"/>
  <c r="X46"/>
  <c r="X48"/>
  <c r="X50"/>
  <c r="X52"/>
  <c r="X54"/>
  <c r="X56"/>
  <c r="X58"/>
  <c r="X60"/>
  <c r="X62"/>
  <c r="X64"/>
  <c r="X66"/>
  <c r="X68"/>
  <c r="X70"/>
  <c r="X72"/>
  <c r="X74"/>
  <c r="X76"/>
  <c r="X78"/>
  <c r="X80"/>
  <c r="X82"/>
  <c r="X84"/>
  <c r="X86"/>
  <c r="X88"/>
  <c r="X90"/>
  <c r="X92"/>
  <c r="X94"/>
  <c r="X96"/>
  <c r="X98"/>
  <c r="X100"/>
  <c r="X102"/>
  <c r="X104"/>
  <c r="X106"/>
  <c r="X108"/>
  <c r="X110"/>
  <c r="X112"/>
  <c r="X114"/>
  <c r="X116"/>
  <c r="X118"/>
  <c r="X120"/>
  <c r="X122"/>
  <c r="X124"/>
  <c r="X126"/>
  <c r="X128"/>
  <c r="X130"/>
  <c r="X132"/>
  <c r="F25"/>
  <c r="F27"/>
  <c r="F21"/>
  <c r="E134"/>
  <c r="F23"/>
  <c r="X59"/>
  <c r="F26"/>
  <c r="D134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X22"/>
  <c r="F22"/>
  <c r="F28"/>
  <c r="AJ21"/>
  <c r="AJ134" s="1"/>
  <c r="AG21"/>
  <c r="AG134" s="1"/>
  <c r="AD21"/>
  <c r="AD134" s="1"/>
  <c r="AA21"/>
  <c r="AA134" s="1"/>
  <c r="W21"/>
  <c r="W134" s="1"/>
  <c r="V21"/>
  <c r="U21"/>
  <c r="U134" s="1"/>
  <c r="R21"/>
  <c r="R134" s="1"/>
  <c r="O21"/>
  <c r="O134" s="1"/>
  <c r="L21"/>
  <c r="L134" s="1"/>
  <c r="I21"/>
  <c r="I134" s="1"/>
  <c r="F134" l="1"/>
  <c r="X21"/>
  <c r="X134" s="1"/>
  <c r="V134"/>
</calcChain>
</file>

<file path=xl/sharedStrings.xml><?xml version="1.0" encoding="utf-8"?>
<sst xmlns="http://schemas.openxmlformats.org/spreadsheetml/2006/main" count="181" uniqueCount="148">
  <si>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</si>
  <si>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</si>
  <si>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</si>
  <si>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</si>
  <si>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</si>
  <si>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</si>
  <si>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</si>
  <si>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</si>
  <si>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</si>
  <si>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</si>
  <si>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</si>
  <si>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</si>
  <si>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</si>
  <si>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</si>
  <si>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</si>
  <si>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</si>
  <si>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</si>
  <si>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</si>
  <si>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</si>
  <si>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</si>
  <si>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</si>
  <si>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</si>
  <si>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</si>
  <si>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</si>
  <si>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</si>
  <si>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</si>
  <si>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</si>
  <si>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</si>
  <si>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</si>
  <si>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</si>
  <si>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</si>
  <si>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</si>
  <si>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</si>
  <si>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</si>
  <si>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</si>
  <si>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</si>
  <si>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Արմավիրի Վ.Բախշյանի անվան   N 2 հիմնական դպրոց</t>
  </si>
  <si>
    <t>Արմավիրի N 3 հիմնական դպրոց</t>
  </si>
  <si>
    <t>Արմավիրի Զորավար  Անդրանիկ Օզանյանի անվան   N 5  հիմնական.դպրոց</t>
  </si>
  <si>
    <t>Արմավիրի Մովսես  Սիլիկյանի անվան    N  6  հիմնական դպրոց</t>
  </si>
  <si>
    <t>Արմավիրի N 8 հիմնական դպրոց</t>
  </si>
  <si>
    <t>Արմավիրի  N 9 հիմնական դպրոց</t>
  </si>
  <si>
    <t>Արմավիրի N 10 հիմնական դպրոց</t>
  </si>
  <si>
    <t>Մեծամորի  N 1 հիմնական դպրոց</t>
  </si>
  <si>
    <t>Արմավիրի միջնակարգ դպրոց</t>
  </si>
  <si>
    <t>Արևիկի միջնակարգ .դպրոց</t>
  </si>
  <si>
    <t>Արաքսի Զ. Ավետիսյանի անվան  միջնակարգ  դպրոց</t>
  </si>
  <si>
    <t>Այգեշատի Յու.Հովհաննիսյանի անվան միջնակարգ  .դպրոց</t>
  </si>
  <si>
    <t>Արազափի Թ. Հուրյանի անվան միջնակարգ .դպրոց</t>
  </si>
  <si>
    <t>Արտաշարի միջնակարգ դպրոց</t>
  </si>
  <si>
    <t>Ամասիայի միջնակարգ դպրոց</t>
  </si>
  <si>
    <t>Արգավանդի միջնակարգ դպրոց</t>
  </si>
  <si>
    <t>Բամբակաշատի միջնակարգ դպրոց</t>
  </si>
  <si>
    <t>Բերքաշատի միջնակարգ դպրոց</t>
  </si>
  <si>
    <t>Գետաշենի միջնակարգ դպրոց</t>
  </si>
  <si>
    <t>Երասխահունի Մարտիկ Գևորգյանի անվան միջնակարգ դպրոց</t>
  </si>
  <si>
    <t>Եղեգնուտի միջնակարգ դպրոց</t>
  </si>
  <si>
    <t>Զարթոնքի միջնակարգ դպրոց</t>
  </si>
  <si>
    <t>Լուկաշինի Հունան Ավետիսյանի անվան  միջնակարգ դպրոց</t>
  </si>
  <si>
    <t>Լենուղու Ջիվանու անվան միջնակարգ դպրոց</t>
  </si>
  <si>
    <t>Խանջյանի Արմեն Բենիամինի Հակոբյանի անվան միջնակարգ դպրոց</t>
  </si>
  <si>
    <t>Սարդարապատի միջնակարգ դպրոց</t>
  </si>
  <si>
    <t>Հացիկի Ավ. Բաղդասարյանի անվան միջնակարգ դպրոց</t>
  </si>
  <si>
    <t>Հայկավանի միջնակարգ դպրոց</t>
  </si>
  <si>
    <t>Այգեվանի  Մովսես  Խորենացու անվան միջնակարգ դպրոց</t>
  </si>
  <si>
    <t>Մարգարայի միջնակարգ դպրոց</t>
  </si>
  <si>
    <t>Մրգաշատի  Վ.Ափոյանի անվան N 1 միջնակարգ դպրոց</t>
  </si>
  <si>
    <t>Մրգաշատի Մ.Մաղաքյանի անվան N 2 միջնակարգ դպրոց</t>
  </si>
  <si>
    <t>Մայիսյանի միջնակարգ դպրոց</t>
  </si>
  <si>
    <t>Նոր Արտագերսի միջնակարգ դպրոց</t>
  </si>
  <si>
    <t>Նոր Արմավիրի միջնակարգ դպրոց</t>
  </si>
  <si>
    <t>Նոր Կեսարիայի միջնակարգ դպրոց</t>
  </si>
  <si>
    <t>Նորապատի միջնակարգ դպրոց</t>
  </si>
  <si>
    <t>Նալբանդյանի Պերճուհի և Արմէն Նալպանտեանների անվան  միջնակարգ դպրոց</t>
  </si>
  <si>
    <t>Նորավանի միջնակարգ դպրոց</t>
  </si>
  <si>
    <t>Շենավանի միջնակարգ դպրոց</t>
  </si>
  <si>
    <t>Ջանֆիդայի Է. Դաշտոյանի անվան միջնակարգ դպրոց</t>
  </si>
  <si>
    <t>Ջրաշենի միջնակարգ դպրոց</t>
  </si>
  <si>
    <t>Ալաշկերտի Հ.Քոչարի անվան  միջնակարգ դպրոց</t>
  </si>
  <si>
    <t>Վարդանաշենի միջնակարգ դպրոց</t>
  </si>
  <si>
    <t>Տանձուտի միջնակարգ դպրոց</t>
  </si>
  <si>
    <t>Փշատավանի միջնակարգ դպրոց</t>
  </si>
  <si>
    <t>Վաղարշապատի Մ.Մաշտոցի անվան   N 1 հիմնական դպրոց</t>
  </si>
  <si>
    <t>Վաղարշապատի Հ.Հովհաննիսյանի անվան   N3 հիմնական դպրոց</t>
  </si>
  <si>
    <t>Վաղարշապատի Խ.Աբովյանի անվան   N 4 հիմնական դպրոց</t>
  </si>
  <si>
    <t>Վաղարշապատի  Երվանդ Օտյանի անվան  N 7 հիմնական դպրոց</t>
  </si>
  <si>
    <t>Վաղարշապատի Գ.Նժդեհի անվան   N  8 հիմնական դպրոց</t>
  </si>
  <si>
    <t>Վաղարշապատի Ռ.Պատկանյանի անվան   N 9 հիմնական դպրոց</t>
  </si>
  <si>
    <t>Վաղարշապատի Վահան Ռշտունու անվան  N 11 հիմնական դպրոց</t>
  </si>
  <si>
    <t>Վաղարշապատի  Զորավար Անդրանիկի անվան   N 12 հիմնական դպրոց</t>
  </si>
  <si>
    <t xml:space="preserve">Վաղարշապատի  &lt;&lt;Ներսիսյան &gt;&gt;  N6 հիմնական դպրոց </t>
  </si>
  <si>
    <t>Արտիմետի միջնակարգ դպրոց</t>
  </si>
  <si>
    <t>Ակնալճի Ա.Հարությունյանի անվան միջնակարգ դպրոց</t>
  </si>
  <si>
    <t>Աղավնատան Ղ. Աբգարյանի անվան միջնակարգ դպրոց</t>
  </si>
  <si>
    <t>Ամբերդի Հ.Նավասարդյանի անվան միջնակարգ դպրոց</t>
  </si>
  <si>
    <t>Այգեշատի միջնակարգ դպրոց</t>
  </si>
  <si>
    <t>Այգեկի Մուշեղ Մովսիսյանի անվան միջնակարգ դպրոց</t>
  </si>
  <si>
    <t>Արաքսի  միջնակարգ դպրոց</t>
  </si>
  <si>
    <t>Արևաշատի միջնակարգ դպրոց</t>
  </si>
  <si>
    <t>Ապագայի միջնակարգ դպրոց</t>
  </si>
  <si>
    <t>Առատաշենի Գագիկ Գրիգորյյանի անվան միջնակարգ դպրոց</t>
  </si>
  <si>
    <t>Արագածի Մ. Մեխակյանի  անվան միջնակարգ դպրոց</t>
  </si>
  <si>
    <t>Ակնաշենի միջնակարգ դպրոց</t>
  </si>
  <si>
    <t>Արշալույսի Ս. Գրիգորյանի անվան միջնակարգ դպրոց</t>
  </si>
  <si>
    <t>Բաղրամյանի միջնակարգ դպրոց</t>
  </si>
  <si>
    <t>Գրիբոյեդովի Վ. Ռոստոմյանի անվան միջնակարգ դպրոց</t>
  </si>
  <si>
    <t>Գայի միջնակարգ դպրոց</t>
  </si>
  <si>
    <t>Դողսի միջնակարգ դպրոց</t>
  </si>
  <si>
    <t>Դաշտի միջնակարգ դպրոց</t>
  </si>
  <si>
    <t>Թաիրովի միջնակարգ դպրոց</t>
  </si>
  <si>
    <t>Լուսագյուղի միջնակարգ դպրոց</t>
  </si>
  <si>
    <t>Լեռնամերձ հիմնական դպրոց</t>
  </si>
  <si>
    <t>Խորոնքի միջնակարգ դպրոց</t>
  </si>
  <si>
    <t>Ծիածանի միջնակարգ դպրոց</t>
  </si>
  <si>
    <t>Ծաղկալանջի միջնակարգ դպրոց</t>
  </si>
  <si>
    <t>Հայթաղի Հ.Կարապետյանի անվան միջնակարգ դպրոց</t>
  </si>
  <si>
    <t>Հայկաշենի Գ.Կիրակոսյանի անվան միջնակարգ դպրոց</t>
  </si>
  <si>
    <t>Հովտամեջի միջնակարգ դպրոց</t>
  </si>
  <si>
    <t>Մուսալեռի Ֆ.Վերֆելի անվան միջնակարգ դպրոց</t>
  </si>
  <si>
    <t>Մեծամորի միջնակարգ դպրոց</t>
  </si>
  <si>
    <t>Մրգաստանի Կ. Հարությունյանի անվան միջնակարգ դպրոց</t>
  </si>
  <si>
    <t>Մերձավանի միջնակարգ դպրոց</t>
  </si>
  <si>
    <t>Նորակերտի միջնակարգ դպրոց</t>
  </si>
  <si>
    <t>Շահումյանի միջնակարգ դպրոց</t>
  </si>
  <si>
    <t>Ոսկեհատի միջնակարգ դպրոց</t>
  </si>
  <si>
    <t>Պտղունքի Տիգրան Մեծի անվան միջնակարգ դպրոց</t>
  </si>
  <si>
    <t>Ջրարբիի միջնակարգ դպրոց</t>
  </si>
  <si>
    <t>Ջրառատի Թաթուլ  Խաչատրյանի անվան միջնակարգ դպրոց</t>
  </si>
  <si>
    <t>Գեղակերտի  միջնակարգ դպրոց</t>
  </si>
  <si>
    <t>Տարոնիկի Գառնիկ Գառնիկյանի անվան  միջնակարգ դպրոց</t>
  </si>
  <si>
    <t>Փարաքարի միջնակարգ դպրոց</t>
  </si>
  <si>
    <t>Ֆերիկի Ռզալիե Ռաշիդի Օզմանյանի անվան հիմնական դպրոց</t>
  </si>
  <si>
    <t>Արգինայի միջնակարգ դպրոց</t>
  </si>
  <si>
    <t>Արտամետի  Գուրգեն  Մարգարյանի անվան միջնակարգ դպրոց</t>
  </si>
  <si>
    <t>Արևադաշտի միջնակարգ դպրոց</t>
  </si>
  <si>
    <t>Բագարանի  միջնակարգ դպրոց</t>
  </si>
  <si>
    <t>Դալարիկի Հ. Հովհաննիսյանի անվան   N 1 միջնակարգ դպրոց</t>
  </si>
  <si>
    <t>Երվանդաշատի  միջնակարգ դպրոց</t>
  </si>
  <si>
    <t>Լեռնագոգի Օնիկ Փակումեանի անվան միջնակարգ դպրոց</t>
  </si>
  <si>
    <t>Հուշակերտի միջնակարգ դպրոց</t>
  </si>
  <si>
    <t>Մյասնիկյանի Արայի անվան միջնակարգ դպրոց</t>
  </si>
  <si>
    <t>Շենիկի միջնակարգ դպրոց</t>
  </si>
  <si>
    <t>Վանանդի միջնակարգ դպրոց</t>
  </si>
  <si>
    <t>Տալվորիկի հիմնական  դպրոց</t>
  </si>
  <si>
    <t>Քարակերտի N 1 միջնակարգ դպրոց</t>
  </si>
  <si>
    <t>Քարակերտի N 2 միջնակարգ դպրոց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</si>
  <si>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>____ ՀՀ Արմավիրի մարզպետարան</t>
    </r>
  </si>
  <si>
    <t>01.01.2021թ. -31.03.2021թ.ժամանակահատվածի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</si>
</sst>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0"/>
      <name val="Arial Cyr"/>
      <family val="2"/>
    </font>
    <font>
      <sz val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34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3" fillId="4" borderId="37" xfId="1" applyFont="1" applyFill="1" applyBorder="1" applyAlignment="1" applyProtection="1">
      <alignment horizontal="left" wrapText="1"/>
      <protection locked="0"/>
    </xf>
    <xf numFmtId="0" fontId="23" fillId="4" borderId="37" xfId="0" applyFont="1" applyFill="1" applyBorder="1" applyAlignment="1" applyProtection="1">
      <alignment horizontal="left" wrapText="1"/>
      <protection locked="0"/>
    </xf>
    <xf numFmtId="0" fontId="23" fillId="0" borderId="37" xfId="0" applyFont="1" applyBorder="1" applyAlignment="1" applyProtection="1">
      <protection locked="0"/>
    </xf>
    <xf numFmtId="0" fontId="23" fillId="4" borderId="37" xfId="0" applyFont="1" applyFill="1" applyBorder="1" applyAlignment="1" applyProtection="1">
      <alignment wrapText="1"/>
      <protection locked="0"/>
    </xf>
    <xf numFmtId="0" fontId="23" fillId="0" borderId="37" xfId="0" applyFont="1" applyFill="1" applyBorder="1" applyAlignment="1" applyProtection="1">
      <alignment wrapText="1"/>
      <protection locked="0"/>
    </xf>
    <xf numFmtId="164" fontId="1" fillId="0" borderId="37" xfId="0" applyNumberFormat="1" applyFont="1" applyFill="1" applyBorder="1" applyProtection="1">
      <protection locked="0"/>
    </xf>
    <xf numFmtId="164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7" xfId="0" applyNumberFormat="1" applyFont="1" applyFill="1" applyBorder="1" applyAlignment="1" applyProtection="1">
      <alignment horizontal="center" vertical="center"/>
      <protection locked="0"/>
    </xf>
    <xf numFmtId="164" fontId="1" fillId="4" borderId="37" xfId="0" applyNumberFormat="1" applyFont="1" applyFill="1" applyBorder="1" applyProtection="1">
      <protection locked="0"/>
    </xf>
    <xf numFmtId="164" fontId="8" fillId="4" borderId="37" xfId="0" applyNumberFormat="1" applyFont="1" applyFill="1" applyBorder="1" applyAlignment="1" applyProtection="1">
      <alignment horizontal="center" vertical="center"/>
      <protection locked="0"/>
    </xf>
    <xf numFmtId="164" fontId="8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/>
    </xf>
    <xf numFmtId="164" fontId="9" fillId="4" borderId="37" xfId="0" applyNumberFormat="1" applyFont="1" applyFill="1" applyBorder="1" applyProtection="1">
      <protection locked="0"/>
    </xf>
  </cellXfs>
  <cellStyles count="2">
    <cellStyle name="Normal_Sheet1" xfId="1"/>
    <cellStyle name="Обычный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GUM%202021%201-in%20eramsya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gum"/>
      <sheetName val="Dramarkx"/>
      <sheetName val="Pastaci"/>
      <sheetName val="Axbahanutyun"/>
      <sheetName val="Նախահաշիվ 1"/>
      <sheetName val="Նախահաշիվ 2"/>
      <sheetName val="Նախահաշիվ 3"/>
      <sheetName val="Նախահաշիվ 4"/>
      <sheetName val="Ծրագրային"/>
      <sheetName val="Շեղումներ"/>
    </sheetNames>
    <sheetDataSet>
      <sheetData sheetId="0">
        <row r="4">
          <cell r="E4">
            <v>26388.9</v>
          </cell>
          <cell r="H4">
            <v>38.9</v>
          </cell>
          <cell r="J4">
            <v>0</v>
          </cell>
          <cell r="K4">
            <v>0</v>
          </cell>
        </row>
        <row r="5">
          <cell r="E5">
            <v>8327</v>
          </cell>
          <cell r="H5">
            <v>13.6</v>
          </cell>
          <cell r="J5">
            <v>0</v>
          </cell>
          <cell r="K5">
            <v>0</v>
          </cell>
        </row>
        <row r="6">
          <cell r="E6">
            <v>41708.400000000001</v>
          </cell>
          <cell r="H6">
            <v>267.7</v>
          </cell>
          <cell r="J6">
            <v>0</v>
          </cell>
          <cell r="K6">
            <v>0</v>
          </cell>
        </row>
        <row r="7">
          <cell r="E7">
            <v>19796.099999999999</v>
          </cell>
          <cell r="H7">
            <v>32.4</v>
          </cell>
          <cell r="J7">
            <v>0</v>
          </cell>
          <cell r="K7">
            <v>0</v>
          </cell>
        </row>
        <row r="8">
          <cell r="E8">
            <v>33440</v>
          </cell>
          <cell r="H8">
            <v>56.3</v>
          </cell>
          <cell r="J8">
            <v>0</v>
          </cell>
          <cell r="K8">
            <v>0</v>
          </cell>
        </row>
        <row r="9">
          <cell r="E9">
            <v>8013.4</v>
          </cell>
          <cell r="H9">
            <v>6.4</v>
          </cell>
          <cell r="J9">
            <v>0</v>
          </cell>
          <cell r="K9">
            <v>0</v>
          </cell>
        </row>
        <row r="10">
          <cell r="E10">
            <v>14569.7</v>
          </cell>
          <cell r="H10">
            <v>19.2</v>
          </cell>
          <cell r="J10">
            <v>0</v>
          </cell>
          <cell r="K10">
            <v>0</v>
          </cell>
        </row>
        <row r="11">
          <cell r="E11">
            <v>44072.6</v>
          </cell>
          <cell r="H11">
            <v>64.8</v>
          </cell>
          <cell r="J11">
            <v>0</v>
          </cell>
          <cell r="K11">
            <v>0</v>
          </cell>
        </row>
        <row r="12">
          <cell r="E12">
            <v>15812.4</v>
          </cell>
          <cell r="H12">
            <v>29.7</v>
          </cell>
          <cell r="J12">
            <v>0</v>
          </cell>
          <cell r="K12">
            <v>0</v>
          </cell>
        </row>
        <row r="13">
          <cell r="E13">
            <v>16729</v>
          </cell>
          <cell r="H13">
            <v>9.6</v>
          </cell>
          <cell r="J13">
            <v>0</v>
          </cell>
          <cell r="K13">
            <v>0</v>
          </cell>
        </row>
        <row r="14">
          <cell r="E14">
            <v>9664.9</v>
          </cell>
          <cell r="H14">
            <v>32.799999999999997</v>
          </cell>
          <cell r="J14">
            <v>0</v>
          </cell>
          <cell r="K14">
            <v>0</v>
          </cell>
        </row>
        <row r="15">
          <cell r="E15">
            <v>11789.8</v>
          </cell>
          <cell r="H15">
            <v>19.2</v>
          </cell>
          <cell r="J15">
            <v>0</v>
          </cell>
          <cell r="K15">
            <v>0</v>
          </cell>
        </row>
        <row r="16">
          <cell r="E16">
            <v>9758.2999999999993</v>
          </cell>
          <cell r="H16">
            <v>29.3</v>
          </cell>
          <cell r="J16">
            <v>0</v>
          </cell>
          <cell r="K16">
            <v>0</v>
          </cell>
        </row>
        <row r="17">
          <cell r="E17">
            <v>9868.4</v>
          </cell>
          <cell r="H17">
            <v>82.8</v>
          </cell>
          <cell r="J17">
            <v>0</v>
          </cell>
          <cell r="K17">
            <v>0</v>
          </cell>
        </row>
        <row r="18">
          <cell r="E18">
            <v>8759.2999999999993</v>
          </cell>
          <cell r="H18">
            <v>25.6</v>
          </cell>
          <cell r="J18">
            <v>0</v>
          </cell>
          <cell r="K18">
            <v>0</v>
          </cell>
        </row>
        <row r="19">
          <cell r="E19">
            <v>16035.6</v>
          </cell>
          <cell r="H19">
            <v>27.3</v>
          </cell>
          <cell r="J19">
            <v>31.7</v>
          </cell>
          <cell r="K19">
            <v>0</v>
          </cell>
        </row>
        <row r="20">
          <cell r="E20">
            <v>16589.3</v>
          </cell>
          <cell r="H20">
            <v>67</v>
          </cell>
          <cell r="J20">
            <v>0</v>
          </cell>
          <cell r="K20">
            <v>0</v>
          </cell>
        </row>
        <row r="21">
          <cell r="E21">
            <v>7308.8</v>
          </cell>
          <cell r="H21">
            <v>57.7</v>
          </cell>
          <cell r="J21">
            <v>0</v>
          </cell>
          <cell r="K21">
            <v>0</v>
          </cell>
        </row>
        <row r="22">
          <cell r="E22">
            <v>12278.3</v>
          </cell>
          <cell r="H22">
            <v>29.1</v>
          </cell>
          <cell r="J22">
            <v>0</v>
          </cell>
          <cell r="K22">
            <v>0</v>
          </cell>
        </row>
        <row r="23">
          <cell r="E23">
            <v>11996.1</v>
          </cell>
          <cell r="H23">
            <v>302.39999999999998</v>
          </cell>
          <cell r="J23">
            <v>0</v>
          </cell>
          <cell r="K23">
            <v>0</v>
          </cell>
        </row>
        <row r="24">
          <cell r="E24">
            <v>11862.2</v>
          </cell>
          <cell r="H24">
            <v>38.4</v>
          </cell>
          <cell r="J24">
            <v>0</v>
          </cell>
          <cell r="K24">
            <v>0</v>
          </cell>
        </row>
        <row r="25">
          <cell r="E25">
            <v>11466.8</v>
          </cell>
          <cell r="H25">
            <v>44.8</v>
          </cell>
          <cell r="J25">
            <v>0</v>
          </cell>
          <cell r="K25">
            <v>0</v>
          </cell>
        </row>
        <row r="26">
          <cell r="E26">
            <v>11639.2</v>
          </cell>
          <cell r="H26">
            <v>48.3</v>
          </cell>
          <cell r="J26">
            <v>0</v>
          </cell>
          <cell r="K26">
            <v>0</v>
          </cell>
        </row>
        <row r="27">
          <cell r="E27">
            <v>10014</v>
          </cell>
          <cell r="H27">
            <v>37.1</v>
          </cell>
          <cell r="J27">
            <v>0</v>
          </cell>
          <cell r="K27">
            <v>0</v>
          </cell>
        </row>
        <row r="28">
          <cell r="E28">
            <v>10506.7</v>
          </cell>
          <cell r="H28">
            <v>679.6</v>
          </cell>
          <cell r="I28">
            <v>0</v>
          </cell>
          <cell r="J28">
            <v>0</v>
          </cell>
          <cell r="K28">
            <v>0</v>
          </cell>
        </row>
        <row r="29">
          <cell r="E29">
            <v>26072.7</v>
          </cell>
          <cell r="H29">
            <v>25.6</v>
          </cell>
          <cell r="J29">
            <v>0</v>
          </cell>
          <cell r="K29">
            <v>0</v>
          </cell>
        </row>
        <row r="30">
          <cell r="E30">
            <v>11607.6</v>
          </cell>
          <cell r="H30">
            <v>191</v>
          </cell>
          <cell r="J30">
            <v>0</v>
          </cell>
          <cell r="K30">
            <v>0</v>
          </cell>
        </row>
        <row r="31">
          <cell r="E31">
            <v>9159</v>
          </cell>
          <cell r="H31">
            <v>7.8</v>
          </cell>
          <cell r="J31">
            <v>0</v>
          </cell>
          <cell r="K31">
            <v>0</v>
          </cell>
        </row>
        <row r="32">
          <cell r="E32">
            <v>11495.3</v>
          </cell>
          <cell r="H32">
            <v>22.5</v>
          </cell>
          <cell r="J32">
            <v>0</v>
          </cell>
          <cell r="K32">
            <v>0</v>
          </cell>
        </row>
        <row r="33">
          <cell r="E33">
            <v>8970.7999999999993</v>
          </cell>
          <cell r="H33">
            <v>13.5</v>
          </cell>
          <cell r="J33">
            <v>0</v>
          </cell>
          <cell r="K33">
            <v>0</v>
          </cell>
        </row>
        <row r="34">
          <cell r="E34">
            <v>14335.2</v>
          </cell>
          <cell r="H34">
            <v>22.4</v>
          </cell>
          <cell r="J34">
            <v>0</v>
          </cell>
          <cell r="K34">
            <v>0</v>
          </cell>
        </row>
        <row r="35">
          <cell r="E35">
            <v>15758.3</v>
          </cell>
          <cell r="H35">
            <v>45.3</v>
          </cell>
          <cell r="J35">
            <v>0</v>
          </cell>
          <cell r="K35">
            <v>0</v>
          </cell>
        </row>
        <row r="36">
          <cell r="E36">
            <v>9750.1</v>
          </cell>
          <cell r="H36">
            <v>16</v>
          </cell>
          <cell r="J36">
            <v>0</v>
          </cell>
          <cell r="K36">
            <v>0</v>
          </cell>
        </row>
        <row r="37">
          <cell r="E37">
            <v>9575.1</v>
          </cell>
          <cell r="H37">
            <v>37.9</v>
          </cell>
          <cell r="J37">
            <v>0</v>
          </cell>
        </row>
        <row r="38">
          <cell r="E38">
            <v>11378</v>
          </cell>
          <cell r="H38">
            <v>22</v>
          </cell>
          <cell r="J38">
            <v>0</v>
          </cell>
          <cell r="K38">
            <v>0</v>
          </cell>
        </row>
        <row r="39">
          <cell r="E39">
            <v>10197.299999999999</v>
          </cell>
          <cell r="H39">
            <v>21.1</v>
          </cell>
          <cell r="J39">
            <v>0</v>
          </cell>
          <cell r="K39">
            <v>0</v>
          </cell>
        </row>
        <row r="40">
          <cell r="E40">
            <v>9984.7000000000007</v>
          </cell>
          <cell r="H40">
            <v>16</v>
          </cell>
          <cell r="J40">
            <v>0</v>
          </cell>
          <cell r="K40">
            <v>0</v>
          </cell>
        </row>
        <row r="41">
          <cell r="E41">
            <v>20741.7</v>
          </cell>
          <cell r="H41">
            <v>56.4</v>
          </cell>
          <cell r="J41">
            <v>0</v>
          </cell>
          <cell r="K41">
            <v>0</v>
          </cell>
        </row>
        <row r="42">
          <cell r="E42">
            <v>12058.6</v>
          </cell>
          <cell r="H42">
            <v>80.900000000000006</v>
          </cell>
          <cell r="J42">
            <v>0</v>
          </cell>
          <cell r="K42">
            <v>0</v>
          </cell>
        </row>
        <row r="43">
          <cell r="E43">
            <v>10072.5</v>
          </cell>
          <cell r="H43">
            <v>4</v>
          </cell>
          <cell r="J43">
            <v>0</v>
          </cell>
          <cell r="K43">
            <v>0</v>
          </cell>
        </row>
        <row r="44">
          <cell r="E44">
            <v>16928.7</v>
          </cell>
          <cell r="H44">
            <v>25.4</v>
          </cell>
          <cell r="J44">
            <v>0</v>
          </cell>
          <cell r="K44">
            <v>0</v>
          </cell>
        </row>
        <row r="45">
          <cell r="E45">
            <v>9409.6</v>
          </cell>
          <cell r="H45">
            <v>31</v>
          </cell>
          <cell r="J45">
            <v>0</v>
          </cell>
          <cell r="K45">
            <v>0</v>
          </cell>
        </row>
        <row r="46">
          <cell r="E46">
            <v>9595.7000000000007</v>
          </cell>
          <cell r="H46">
            <v>69.2</v>
          </cell>
          <cell r="J46">
            <v>300</v>
          </cell>
          <cell r="K46">
            <v>0</v>
          </cell>
        </row>
        <row r="47">
          <cell r="E47">
            <v>9506.5</v>
          </cell>
          <cell r="H47">
            <v>16.8</v>
          </cell>
          <cell r="J47">
            <v>0</v>
          </cell>
          <cell r="K47">
            <v>0</v>
          </cell>
        </row>
        <row r="48">
          <cell r="E48">
            <v>11461.3</v>
          </cell>
          <cell r="H48">
            <v>12</v>
          </cell>
          <cell r="J48">
            <v>0</v>
          </cell>
          <cell r="K48">
            <v>0</v>
          </cell>
        </row>
        <row r="49">
          <cell r="E49">
            <v>14930.3</v>
          </cell>
          <cell r="H49">
            <v>61.8</v>
          </cell>
          <cell r="J49">
            <v>0</v>
          </cell>
          <cell r="K49">
            <v>0</v>
          </cell>
        </row>
        <row r="50">
          <cell r="E50">
            <v>20687.599999999999</v>
          </cell>
          <cell r="H50">
            <v>16.5</v>
          </cell>
          <cell r="J50">
            <v>500</v>
          </cell>
          <cell r="K50">
            <v>0</v>
          </cell>
        </row>
        <row r="51">
          <cell r="E51">
            <v>19282.5</v>
          </cell>
          <cell r="H51">
            <v>37.4</v>
          </cell>
          <cell r="J51">
            <v>0</v>
          </cell>
          <cell r="K51">
            <v>0</v>
          </cell>
        </row>
        <row r="52">
          <cell r="E52">
            <v>37100.300000000003</v>
          </cell>
          <cell r="H52">
            <v>219.8</v>
          </cell>
          <cell r="J52">
            <v>0</v>
          </cell>
          <cell r="K52">
            <v>0</v>
          </cell>
        </row>
        <row r="53">
          <cell r="E53">
            <v>21346.400000000001</v>
          </cell>
          <cell r="H53">
            <v>0</v>
          </cell>
          <cell r="J53">
            <v>0</v>
          </cell>
          <cell r="K53">
            <v>0</v>
          </cell>
        </row>
        <row r="54">
          <cell r="E54">
            <v>14134.2</v>
          </cell>
          <cell r="H54">
            <v>44</v>
          </cell>
          <cell r="J54">
            <v>0</v>
          </cell>
          <cell r="K54">
            <v>0</v>
          </cell>
        </row>
        <row r="55">
          <cell r="E55">
            <v>26111.1</v>
          </cell>
          <cell r="H55">
            <v>240</v>
          </cell>
          <cell r="J55">
            <v>0</v>
          </cell>
          <cell r="K55">
            <v>0</v>
          </cell>
        </row>
        <row r="56">
          <cell r="E56">
            <v>15940.5</v>
          </cell>
          <cell r="H56">
            <v>62.8</v>
          </cell>
          <cell r="J56">
            <v>0</v>
          </cell>
          <cell r="K56">
            <v>0</v>
          </cell>
        </row>
        <row r="57">
          <cell r="E57">
            <v>32548.1</v>
          </cell>
          <cell r="H57">
            <v>123.1</v>
          </cell>
          <cell r="J57">
            <v>0</v>
          </cell>
          <cell r="K57">
            <v>0</v>
          </cell>
        </row>
        <row r="58">
          <cell r="E58">
            <v>24295.5</v>
          </cell>
          <cell r="H58">
            <v>54.2</v>
          </cell>
          <cell r="J58">
            <v>0</v>
          </cell>
          <cell r="K58">
            <v>0</v>
          </cell>
        </row>
        <row r="59">
          <cell r="E59">
            <v>9692.2999999999993</v>
          </cell>
          <cell r="H59">
            <v>8.3000000000000007</v>
          </cell>
          <cell r="J59">
            <v>0</v>
          </cell>
          <cell r="K59">
            <v>0</v>
          </cell>
        </row>
        <row r="60">
          <cell r="E60">
            <v>17411</v>
          </cell>
          <cell r="H60">
            <v>118.2</v>
          </cell>
          <cell r="J60">
            <v>0</v>
          </cell>
          <cell r="K60">
            <v>0</v>
          </cell>
        </row>
        <row r="61">
          <cell r="E61">
            <v>15044.3</v>
          </cell>
          <cell r="H61">
            <v>3.5</v>
          </cell>
          <cell r="J61">
            <v>0</v>
          </cell>
          <cell r="K61">
            <v>0</v>
          </cell>
        </row>
        <row r="62">
          <cell r="E62">
            <v>10925.1</v>
          </cell>
          <cell r="H62">
            <v>24.3</v>
          </cell>
          <cell r="J62">
            <v>0</v>
          </cell>
          <cell r="K62">
            <v>0</v>
          </cell>
        </row>
        <row r="63">
          <cell r="E63">
            <v>9362.7999999999993</v>
          </cell>
          <cell r="H63">
            <v>45.6</v>
          </cell>
          <cell r="J63">
            <v>39.6</v>
          </cell>
          <cell r="K63">
            <v>0</v>
          </cell>
        </row>
        <row r="64">
          <cell r="E64">
            <v>11246</v>
          </cell>
          <cell r="H64">
            <v>16</v>
          </cell>
          <cell r="J64">
            <v>0</v>
          </cell>
          <cell r="K64">
            <v>0</v>
          </cell>
        </row>
        <row r="65">
          <cell r="E65">
            <v>10005.700000000001</v>
          </cell>
          <cell r="H65">
            <v>71.5</v>
          </cell>
          <cell r="J65">
            <v>0</v>
          </cell>
          <cell r="K65">
            <v>0</v>
          </cell>
        </row>
        <row r="66">
          <cell r="E66">
            <v>11071.5</v>
          </cell>
          <cell r="H66">
            <v>23.9</v>
          </cell>
          <cell r="J66">
            <v>0</v>
          </cell>
          <cell r="K66">
            <v>0</v>
          </cell>
        </row>
        <row r="67">
          <cell r="E67">
            <v>10480.299999999999</v>
          </cell>
          <cell r="H67">
            <v>10.7</v>
          </cell>
          <cell r="J67">
            <v>0</v>
          </cell>
          <cell r="K67">
            <v>0</v>
          </cell>
        </row>
        <row r="68">
          <cell r="E68">
            <v>13744</v>
          </cell>
          <cell r="H68">
            <v>11.3</v>
          </cell>
          <cell r="J68">
            <v>0</v>
          </cell>
          <cell r="K68">
            <v>0</v>
          </cell>
        </row>
        <row r="69">
          <cell r="E69">
            <v>12412.4</v>
          </cell>
          <cell r="H69">
            <v>23.1</v>
          </cell>
          <cell r="J69">
            <v>0</v>
          </cell>
          <cell r="K69">
            <v>0</v>
          </cell>
        </row>
        <row r="70">
          <cell r="E70">
            <v>9920.6</v>
          </cell>
          <cell r="H70">
            <v>11.3</v>
          </cell>
          <cell r="J70">
            <v>0</v>
          </cell>
          <cell r="K70">
            <v>0</v>
          </cell>
        </row>
        <row r="71">
          <cell r="E71">
            <v>20103.5</v>
          </cell>
          <cell r="H71">
            <v>51.8</v>
          </cell>
          <cell r="J71">
            <v>0</v>
          </cell>
          <cell r="K71">
            <v>0</v>
          </cell>
        </row>
        <row r="72">
          <cell r="E72">
            <v>17113.400000000001</v>
          </cell>
          <cell r="H72">
            <v>37.9</v>
          </cell>
          <cell r="J72">
            <v>0</v>
          </cell>
          <cell r="K72">
            <v>39.700000000000003</v>
          </cell>
        </row>
        <row r="73">
          <cell r="E73">
            <v>11192.8</v>
          </cell>
          <cell r="H73">
            <v>6.4</v>
          </cell>
          <cell r="J73">
            <v>0</v>
          </cell>
          <cell r="K73">
            <v>0</v>
          </cell>
        </row>
        <row r="74">
          <cell r="E74">
            <v>19662.900000000001</v>
          </cell>
          <cell r="H74">
            <v>179.20000000000002</v>
          </cell>
          <cell r="J74">
            <v>0</v>
          </cell>
          <cell r="K74">
            <v>0</v>
          </cell>
        </row>
        <row r="75">
          <cell r="E75">
            <v>9566.2999999999993</v>
          </cell>
          <cell r="H75">
            <v>33.799999999999997</v>
          </cell>
          <cell r="J75">
            <v>0</v>
          </cell>
          <cell r="K75">
            <v>0</v>
          </cell>
        </row>
        <row r="76">
          <cell r="E76">
            <v>7823</v>
          </cell>
          <cell r="H76">
            <v>14</v>
          </cell>
          <cell r="J76">
            <v>0</v>
          </cell>
          <cell r="K76">
            <v>0</v>
          </cell>
        </row>
        <row r="77">
          <cell r="E77">
            <v>19418.8</v>
          </cell>
          <cell r="H77">
            <v>65.400000000000006</v>
          </cell>
          <cell r="J77">
            <v>0</v>
          </cell>
          <cell r="K77">
            <v>0</v>
          </cell>
        </row>
        <row r="78">
          <cell r="E78">
            <v>8775.4</v>
          </cell>
          <cell r="H78">
            <v>42.2</v>
          </cell>
          <cell r="J78">
            <v>0</v>
          </cell>
          <cell r="K78">
            <v>0</v>
          </cell>
        </row>
        <row r="79">
          <cell r="E79">
            <v>4650.7</v>
          </cell>
          <cell r="H79">
            <v>15.9</v>
          </cell>
          <cell r="J79">
            <v>0</v>
          </cell>
          <cell r="K79">
            <v>0</v>
          </cell>
        </row>
        <row r="80">
          <cell r="E80">
            <v>14222.6</v>
          </cell>
          <cell r="H80">
            <v>25.9</v>
          </cell>
          <cell r="J80">
            <v>0</v>
          </cell>
          <cell r="K80">
            <v>0</v>
          </cell>
        </row>
        <row r="81">
          <cell r="E81">
            <v>13064</v>
          </cell>
          <cell r="H81">
            <v>301.2</v>
          </cell>
          <cell r="J81">
            <v>0</v>
          </cell>
          <cell r="K81">
            <v>0</v>
          </cell>
        </row>
        <row r="82">
          <cell r="E82">
            <v>10048.1</v>
          </cell>
          <cell r="H82">
            <v>15.2</v>
          </cell>
          <cell r="J82">
            <v>0</v>
          </cell>
          <cell r="K82">
            <v>0</v>
          </cell>
        </row>
        <row r="83">
          <cell r="E83">
            <v>15735.5</v>
          </cell>
          <cell r="H83">
            <v>35.299999999999997</v>
          </cell>
          <cell r="J83">
            <v>0</v>
          </cell>
          <cell r="K83">
            <v>0</v>
          </cell>
        </row>
        <row r="84">
          <cell r="E84">
            <v>8924.9</v>
          </cell>
          <cell r="H84">
            <v>8</v>
          </cell>
          <cell r="J84">
            <v>0</v>
          </cell>
          <cell r="K84">
            <v>0</v>
          </cell>
        </row>
        <row r="85">
          <cell r="E85">
            <v>9260.1</v>
          </cell>
          <cell r="H85">
            <v>280</v>
          </cell>
          <cell r="J85">
            <v>0</v>
          </cell>
          <cell r="K85">
            <v>0</v>
          </cell>
        </row>
        <row r="86">
          <cell r="E86">
            <v>14002.7</v>
          </cell>
          <cell r="H86">
            <v>23.2</v>
          </cell>
          <cell r="J86">
            <v>0</v>
          </cell>
          <cell r="K86">
            <v>0</v>
          </cell>
        </row>
        <row r="87">
          <cell r="E87">
            <v>10258.9</v>
          </cell>
          <cell r="H87">
            <v>66</v>
          </cell>
          <cell r="J87">
            <v>0</v>
          </cell>
          <cell r="K87">
            <v>0</v>
          </cell>
        </row>
        <row r="88">
          <cell r="E88">
            <v>8661.1</v>
          </cell>
          <cell r="H88">
            <v>46.5</v>
          </cell>
          <cell r="J88">
            <v>0</v>
          </cell>
          <cell r="K88">
            <v>0</v>
          </cell>
        </row>
        <row r="89">
          <cell r="E89">
            <v>18846.599999999999</v>
          </cell>
          <cell r="H89">
            <v>12.8</v>
          </cell>
          <cell r="J89">
            <v>0</v>
          </cell>
          <cell r="K89">
            <v>0</v>
          </cell>
        </row>
        <row r="90">
          <cell r="E90">
            <v>17484.5</v>
          </cell>
          <cell r="H90">
            <v>25.6</v>
          </cell>
          <cell r="J90">
            <v>0</v>
          </cell>
          <cell r="K90">
            <v>0</v>
          </cell>
        </row>
        <row r="91">
          <cell r="E91">
            <v>9921.1</v>
          </cell>
          <cell r="H91">
            <v>36.6</v>
          </cell>
          <cell r="J91">
            <v>0</v>
          </cell>
          <cell r="K91">
            <v>0</v>
          </cell>
        </row>
        <row r="92">
          <cell r="E92">
            <v>12321.9</v>
          </cell>
          <cell r="H92">
            <v>46.8</v>
          </cell>
          <cell r="J92">
            <v>0</v>
          </cell>
          <cell r="K92">
            <v>0</v>
          </cell>
        </row>
        <row r="93">
          <cell r="E93">
            <v>8099.4</v>
          </cell>
          <cell r="H93">
            <v>41.6</v>
          </cell>
          <cell r="J93">
            <v>51.9</v>
          </cell>
          <cell r="K93">
            <v>0</v>
          </cell>
        </row>
        <row r="94">
          <cell r="E94">
            <v>11697.1</v>
          </cell>
          <cell r="H94">
            <v>31.4</v>
          </cell>
          <cell r="J94">
            <v>0</v>
          </cell>
          <cell r="K94">
            <v>0</v>
          </cell>
        </row>
        <row r="95">
          <cell r="E95">
            <v>16630.099999999999</v>
          </cell>
          <cell r="H95">
            <v>24.2</v>
          </cell>
          <cell r="J95">
            <v>0</v>
          </cell>
          <cell r="K95">
            <v>0</v>
          </cell>
        </row>
        <row r="96">
          <cell r="E96">
            <v>13734.8</v>
          </cell>
          <cell r="H96">
            <v>47.2</v>
          </cell>
          <cell r="J96">
            <v>0</v>
          </cell>
          <cell r="K96">
            <v>0</v>
          </cell>
        </row>
        <row r="97">
          <cell r="E97">
            <v>12145.4</v>
          </cell>
          <cell r="H97">
            <v>27.2</v>
          </cell>
          <cell r="J97">
            <v>32</v>
          </cell>
          <cell r="K97">
            <v>0</v>
          </cell>
        </row>
        <row r="98">
          <cell r="E98">
            <v>23327.4</v>
          </cell>
          <cell r="H98">
            <v>18.7</v>
          </cell>
          <cell r="J98">
            <v>0</v>
          </cell>
          <cell r="K98">
            <v>0</v>
          </cell>
        </row>
        <row r="99">
          <cell r="E99">
            <v>4972.3</v>
          </cell>
          <cell r="H99">
            <v>13.2</v>
          </cell>
          <cell r="J99">
            <v>0</v>
          </cell>
          <cell r="K99">
            <v>0</v>
          </cell>
        </row>
        <row r="100">
          <cell r="E100">
            <v>7507</v>
          </cell>
          <cell r="H100">
            <v>15.6</v>
          </cell>
          <cell r="J100">
            <v>290.7</v>
          </cell>
          <cell r="K100">
            <v>0</v>
          </cell>
        </row>
        <row r="101">
          <cell r="E101">
            <v>5361.6</v>
          </cell>
          <cell r="H101">
            <v>172.1</v>
          </cell>
          <cell r="J101">
            <v>0</v>
          </cell>
          <cell r="K101">
            <v>0</v>
          </cell>
        </row>
        <row r="102">
          <cell r="E102">
            <v>6289</v>
          </cell>
          <cell r="H102">
            <v>38.4</v>
          </cell>
          <cell r="J102">
            <v>0</v>
          </cell>
          <cell r="K102">
            <v>0</v>
          </cell>
        </row>
        <row r="103">
          <cell r="E103">
            <v>7279.4</v>
          </cell>
          <cell r="H103">
            <v>22.1</v>
          </cell>
          <cell r="J103">
            <v>0</v>
          </cell>
          <cell r="K103">
            <v>0</v>
          </cell>
        </row>
        <row r="104">
          <cell r="E104">
            <v>7480.6</v>
          </cell>
          <cell r="H104">
            <v>543</v>
          </cell>
          <cell r="J104">
            <v>0</v>
          </cell>
          <cell r="K104">
            <v>0</v>
          </cell>
        </row>
        <row r="105">
          <cell r="E105">
            <v>17886.099999999999</v>
          </cell>
          <cell r="H105">
            <v>15.2</v>
          </cell>
          <cell r="J105">
            <v>0</v>
          </cell>
          <cell r="K105">
            <v>0</v>
          </cell>
        </row>
        <row r="106">
          <cell r="E106">
            <v>6626.2</v>
          </cell>
          <cell r="H106">
            <v>7.9</v>
          </cell>
          <cell r="J106">
            <v>0</v>
          </cell>
          <cell r="K106">
            <v>0</v>
          </cell>
        </row>
        <row r="107">
          <cell r="E107">
            <v>13354.5</v>
          </cell>
          <cell r="H107">
            <v>0</v>
          </cell>
          <cell r="J107">
            <v>0</v>
          </cell>
          <cell r="K107">
            <v>0</v>
          </cell>
        </row>
        <row r="108">
          <cell r="E108">
            <v>6543.6</v>
          </cell>
          <cell r="H108">
            <v>8.4</v>
          </cell>
          <cell r="J108">
            <v>0</v>
          </cell>
          <cell r="K108">
            <v>0</v>
          </cell>
        </row>
        <row r="109">
          <cell r="E109">
            <v>19814</v>
          </cell>
          <cell r="H109">
            <v>87.2</v>
          </cell>
          <cell r="J109">
            <v>0</v>
          </cell>
          <cell r="K109">
            <v>0</v>
          </cell>
        </row>
        <row r="110">
          <cell r="E110">
            <v>9241.7999999999993</v>
          </cell>
          <cell r="H110">
            <v>13.2</v>
          </cell>
          <cell r="J110">
            <v>0</v>
          </cell>
          <cell r="K110">
            <v>0</v>
          </cell>
        </row>
        <row r="111">
          <cell r="E111">
            <v>9699.7000000000007</v>
          </cell>
          <cell r="H111">
            <v>61.5</v>
          </cell>
          <cell r="J111">
            <v>0</v>
          </cell>
          <cell r="K111">
            <v>0</v>
          </cell>
        </row>
        <row r="112">
          <cell r="E112">
            <v>4793</v>
          </cell>
          <cell r="H112">
            <v>25.6</v>
          </cell>
          <cell r="J112">
            <v>0</v>
          </cell>
          <cell r="K112">
            <v>0</v>
          </cell>
        </row>
        <row r="113">
          <cell r="E113">
            <v>14025.4</v>
          </cell>
          <cell r="H113">
            <v>40.5</v>
          </cell>
          <cell r="J113">
            <v>0</v>
          </cell>
          <cell r="K113">
            <v>0</v>
          </cell>
        </row>
        <row r="114">
          <cell r="E114">
            <v>11328.8</v>
          </cell>
          <cell r="H114">
            <v>0</v>
          </cell>
          <cell r="J114">
            <v>0</v>
          </cell>
          <cell r="K114">
            <v>0</v>
          </cell>
        </row>
      </sheetData>
      <sheetData sheetId="1">
        <row r="4">
          <cell r="F4">
            <v>28826.799999999999</v>
          </cell>
          <cell r="G4">
            <v>3041.4999999999991</v>
          </cell>
          <cell r="AL4">
            <v>0</v>
          </cell>
          <cell r="BF4">
            <v>0</v>
          </cell>
        </row>
        <row r="5">
          <cell r="F5">
            <v>6833.3</v>
          </cell>
          <cell r="G5">
            <v>947.30000000000007</v>
          </cell>
          <cell r="AL5">
            <v>0</v>
          </cell>
          <cell r="BF5">
            <v>0</v>
          </cell>
        </row>
        <row r="6">
          <cell r="F6">
            <v>42135</v>
          </cell>
          <cell r="G6">
            <v>4891.6999999999989</v>
          </cell>
          <cell r="AL6">
            <v>0</v>
          </cell>
          <cell r="BF6">
            <v>23</v>
          </cell>
        </row>
        <row r="7">
          <cell r="F7">
            <v>22236.1</v>
          </cell>
          <cell r="G7">
            <v>3810.0000000000005</v>
          </cell>
          <cell r="AL7">
            <v>0</v>
          </cell>
          <cell r="BF7">
            <v>12</v>
          </cell>
        </row>
        <row r="8">
          <cell r="F8">
            <v>31307.300000000003</v>
          </cell>
          <cell r="G8">
            <v>6532.7</v>
          </cell>
          <cell r="AL8">
            <v>0</v>
          </cell>
          <cell r="BF8">
            <v>2006.5</v>
          </cell>
        </row>
        <row r="9">
          <cell r="F9">
            <v>6491.9</v>
          </cell>
          <cell r="G9">
            <v>1589.3</v>
          </cell>
          <cell r="AL9">
            <v>0</v>
          </cell>
          <cell r="BF9">
            <v>9.8000000000000007</v>
          </cell>
        </row>
        <row r="10">
          <cell r="F10">
            <v>11087.1</v>
          </cell>
          <cell r="G10">
            <v>1478.9999999999998</v>
          </cell>
          <cell r="AL10">
            <v>0</v>
          </cell>
          <cell r="BF10">
            <v>3</v>
          </cell>
        </row>
        <row r="11">
          <cell r="F11">
            <v>33833.9</v>
          </cell>
          <cell r="G11">
            <v>9654.5999999999985</v>
          </cell>
          <cell r="AL11">
            <v>0</v>
          </cell>
          <cell r="BF11">
            <v>2016</v>
          </cell>
        </row>
        <row r="12">
          <cell r="F12">
            <v>13347.099999999999</v>
          </cell>
          <cell r="G12">
            <v>2849.7999999999997</v>
          </cell>
          <cell r="AL12">
            <v>0</v>
          </cell>
          <cell r="BF12">
            <v>0</v>
          </cell>
        </row>
        <row r="13">
          <cell r="F13">
            <v>12966.2</v>
          </cell>
          <cell r="G13">
            <v>3715.7000000000003</v>
          </cell>
          <cell r="AL13">
            <v>0</v>
          </cell>
          <cell r="BF13">
            <v>228</v>
          </cell>
        </row>
        <row r="14">
          <cell r="F14">
            <v>7768.4</v>
          </cell>
          <cell r="G14">
            <v>1226.3999999999999</v>
          </cell>
          <cell r="AL14">
            <v>0</v>
          </cell>
          <cell r="BF14">
            <v>0</v>
          </cell>
        </row>
        <row r="15">
          <cell r="F15">
            <v>8690.4</v>
          </cell>
          <cell r="G15">
            <v>1754.8</v>
          </cell>
          <cell r="AL15">
            <v>0</v>
          </cell>
          <cell r="BF15">
            <v>26</v>
          </cell>
        </row>
        <row r="16">
          <cell r="F16">
            <v>8075</v>
          </cell>
          <cell r="G16">
            <v>2137.7000000000003</v>
          </cell>
          <cell r="AL16">
            <v>0</v>
          </cell>
          <cell r="BF16">
            <v>3.1</v>
          </cell>
        </row>
        <row r="17">
          <cell r="F17">
            <v>8005.2</v>
          </cell>
          <cell r="G17">
            <v>1066.8</v>
          </cell>
          <cell r="AL17">
            <v>0</v>
          </cell>
          <cell r="BF17">
            <v>0</v>
          </cell>
        </row>
        <row r="18">
          <cell r="F18">
            <v>7142.7</v>
          </cell>
          <cell r="G18">
            <v>1083.8</v>
          </cell>
          <cell r="AL18">
            <v>0</v>
          </cell>
          <cell r="BF18">
            <v>0</v>
          </cell>
        </row>
        <row r="19">
          <cell r="F19">
            <v>15218.9</v>
          </cell>
          <cell r="G19">
            <v>3041.9000000000005</v>
          </cell>
          <cell r="AL19">
            <v>0</v>
          </cell>
          <cell r="BF19">
            <v>699.3</v>
          </cell>
        </row>
        <row r="20">
          <cell r="F20">
            <v>12254.6</v>
          </cell>
          <cell r="G20">
            <v>3141.3</v>
          </cell>
          <cell r="AL20">
            <v>0</v>
          </cell>
          <cell r="BF20">
            <v>0</v>
          </cell>
        </row>
        <row r="21">
          <cell r="F21">
            <v>5680.7</v>
          </cell>
          <cell r="G21">
            <v>844.5</v>
          </cell>
          <cell r="AL21">
            <v>0</v>
          </cell>
          <cell r="BF21">
            <v>58.4</v>
          </cell>
        </row>
        <row r="22">
          <cell r="F22">
            <v>13989.1</v>
          </cell>
          <cell r="G22">
            <v>2137.1000000000004</v>
          </cell>
          <cell r="AL22">
            <v>0</v>
          </cell>
          <cell r="BF22">
            <v>230</v>
          </cell>
        </row>
        <row r="23">
          <cell r="F23">
            <v>10221.799999999999</v>
          </cell>
          <cell r="G23">
            <v>1223.0999999999999</v>
          </cell>
          <cell r="AL23">
            <v>0</v>
          </cell>
          <cell r="BF23">
            <v>152.19999999999999</v>
          </cell>
        </row>
        <row r="24">
          <cell r="F24">
            <v>8805.6</v>
          </cell>
          <cell r="G24">
            <v>2810.1</v>
          </cell>
          <cell r="AL24">
            <v>0</v>
          </cell>
          <cell r="BF24">
            <v>0</v>
          </cell>
        </row>
        <row r="25">
          <cell r="F25">
            <v>8858</v>
          </cell>
          <cell r="G25">
            <v>2254.9</v>
          </cell>
          <cell r="AL25">
            <v>0</v>
          </cell>
          <cell r="BF25">
            <v>547.70000000000005</v>
          </cell>
        </row>
        <row r="26">
          <cell r="F26">
            <v>10335</v>
          </cell>
          <cell r="G26">
            <v>1757.6000000000001</v>
          </cell>
          <cell r="AL26">
            <v>0</v>
          </cell>
          <cell r="BF26">
            <v>0</v>
          </cell>
        </row>
        <row r="27">
          <cell r="F27">
            <v>8344.5</v>
          </cell>
          <cell r="G27">
            <v>1069.3</v>
          </cell>
          <cell r="AL27">
            <v>0</v>
          </cell>
          <cell r="BF27">
            <v>0</v>
          </cell>
        </row>
        <row r="28">
          <cell r="F28">
            <v>9096.1</v>
          </cell>
          <cell r="G28">
            <v>1126.3</v>
          </cell>
          <cell r="AL28">
            <v>0</v>
          </cell>
          <cell r="BF28">
            <v>35.5</v>
          </cell>
        </row>
        <row r="29">
          <cell r="F29">
            <v>19633.2</v>
          </cell>
          <cell r="G29">
            <v>4589.7</v>
          </cell>
          <cell r="AL29">
            <v>0</v>
          </cell>
          <cell r="BF29">
            <v>1312</v>
          </cell>
        </row>
        <row r="30">
          <cell r="F30">
            <v>9523.9</v>
          </cell>
          <cell r="G30">
            <v>2074.3000000000002</v>
          </cell>
          <cell r="AL30">
            <v>0</v>
          </cell>
          <cell r="BF30">
            <v>0</v>
          </cell>
        </row>
        <row r="31">
          <cell r="F31">
            <v>7070.2</v>
          </cell>
          <cell r="G31">
            <v>783.80000000000007</v>
          </cell>
          <cell r="AL31">
            <v>0</v>
          </cell>
          <cell r="BF31">
            <v>0</v>
          </cell>
        </row>
        <row r="32">
          <cell r="F32">
            <v>8112.5</v>
          </cell>
          <cell r="G32">
            <v>2063.2999999999997</v>
          </cell>
          <cell r="AL32">
            <v>0</v>
          </cell>
          <cell r="BF32">
            <v>38</v>
          </cell>
        </row>
        <row r="33">
          <cell r="F33">
            <v>7278.2</v>
          </cell>
          <cell r="G33">
            <v>799.9</v>
          </cell>
          <cell r="AL33">
            <v>0</v>
          </cell>
          <cell r="BF33">
            <v>0</v>
          </cell>
        </row>
        <row r="34">
          <cell r="F34">
            <v>12732.7</v>
          </cell>
          <cell r="G34">
            <v>2252.1999999999998</v>
          </cell>
          <cell r="AL34">
            <v>0</v>
          </cell>
          <cell r="BF34">
            <v>26</v>
          </cell>
        </row>
        <row r="35">
          <cell r="F35">
            <v>11881.7</v>
          </cell>
          <cell r="G35">
            <v>2687.7999999999997</v>
          </cell>
          <cell r="AL35">
            <v>0</v>
          </cell>
          <cell r="BF35">
            <v>12.6</v>
          </cell>
        </row>
        <row r="36">
          <cell r="F36">
            <v>8152.4</v>
          </cell>
          <cell r="G36">
            <v>1007.9</v>
          </cell>
          <cell r="BF36">
            <v>6</v>
          </cell>
        </row>
        <row r="37">
          <cell r="F37">
            <v>7252</v>
          </cell>
          <cell r="G37">
            <v>1211.9999999999998</v>
          </cell>
          <cell r="AL37">
            <v>0</v>
          </cell>
          <cell r="BF37">
            <v>22.5</v>
          </cell>
        </row>
        <row r="38">
          <cell r="F38">
            <v>8958.4</v>
          </cell>
          <cell r="G38">
            <v>1113</v>
          </cell>
          <cell r="AL38">
            <v>0</v>
          </cell>
          <cell r="BF38">
            <v>1049.3</v>
          </cell>
        </row>
        <row r="39">
          <cell r="F39">
            <v>8079.4</v>
          </cell>
          <cell r="G39">
            <v>1193.5</v>
          </cell>
          <cell r="AL39">
            <v>0</v>
          </cell>
          <cell r="BF39">
            <v>0</v>
          </cell>
        </row>
        <row r="40">
          <cell r="F40">
            <v>8214.2000000000007</v>
          </cell>
          <cell r="G40">
            <v>1241.9000000000001</v>
          </cell>
          <cell r="AL40">
            <v>0</v>
          </cell>
          <cell r="BF40">
            <v>0</v>
          </cell>
        </row>
        <row r="41">
          <cell r="F41">
            <v>19813.5</v>
          </cell>
          <cell r="G41">
            <v>4272.1000000000004</v>
          </cell>
          <cell r="AL41">
            <v>0</v>
          </cell>
          <cell r="BF41">
            <v>70</v>
          </cell>
        </row>
        <row r="42">
          <cell r="F42">
            <v>10290</v>
          </cell>
          <cell r="G42">
            <v>958.2</v>
          </cell>
          <cell r="AL42">
            <v>0</v>
          </cell>
          <cell r="BF42">
            <v>0</v>
          </cell>
        </row>
        <row r="43">
          <cell r="F43">
            <v>8277.7999999999993</v>
          </cell>
          <cell r="G43">
            <v>1100.5</v>
          </cell>
          <cell r="AL43">
            <v>0</v>
          </cell>
          <cell r="BF43">
            <v>0</v>
          </cell>
        </row>
        <row r="44">
          <cell r="F44">
            <v>10624.9</v>
          </cell>
          <cell r="G44">
            <v>2905.9</v>
          </cell>
          <cell r="AL44">
            <v>0</v>
          </cell>
          <cell r="BF44">
            <v>0</v>
          </cell>
        </row>
        <row r="45">
          <cell r="F45">
            <v>6981.7</v>
          </cell>
          <cell r="G45">
            <v>728.6</v>
          </cell>
          <cell r="AL45">
            <v>0</v>
          </cell>
          <cell r="BF45">
            <v>617</v>
          </cell>
        </row>
        <row r="46">
          <cell r="F46">
            <v>7260.6</v>
          </cell>
          <cell r="G46">
            <v>2261.6000000000004</v>
          </cell>
          <cell r="AL46">
            <v>0</v>
          </cell>
          <cell r="BF46">
            <v>0</v>
          </cell>
        </row>
        <row r="47">
          <cell r="F47">
            <v>7928.1</v>
          </cell>
          <cell r="G47">
            <v>1284.5000000000002</v>
          </cell>
          <cell r="AL47">
            <v>0</v>
          </cell>
          <cell r="BF47">
            <v>300</v>
          </cell>
        </row>
        <row r="48">
          <cell r="F48">
            <v>8942</v>
          </cell>
          <cell r="G48">
            <v>1910.3000000000002</v>
          </cell>
          <cell r="AL48">
            <v>0</v>
          </cell>
          <cell r="BF48">
            <v>231</v>
          </cell>
        </row>
        <row r="49">
          <cell r="F49">
            <v>11815.2</v>
          </cell>
          <cell r="G49">
            <v>2328.4</v>
          </cell>
          <cell r="AL49">
            <v>0</v>
          </cell>
          <cell r="BF49">
            <v>206.3</v>
          </cell>
        </row>
        <row r="50">
          <cell r="F50">
            <v>20854.7</v>
          </cell>
          <cell r="G50">
            <v>4102</v>
          </cell>
          <cell r="AL50">
            <v>0</v>
          </cell>
          <cell r="BF50">
            <v>95.5</v>
          </cell>
        </row>
        <row r="51">
          <cell r="F51">
            <v>14061</v>
          </cell>
          <cell r="G51">
            <v>3494.1999999999994</v>
          </cell>
          <cell r="AL51">
            <v>0</v>
          </cell>
          <cell r="BF51">
            <v>0</v>
          </cell>
        </row>
        <row r="52">
          <cell r="F52">
            <v>28140.799999999999</v>
          </cell>
          <cell r="G52">
            <v>4896.0000000000009</v>
          </cell>
          <cell r="AL52">
            <v>0</v>
          </cell>
          <cell r="BF52">
            <v>2006</v>
          </cell>
        </row>
        <row r="53">
          <cell r="F53">
            <v>14257.7</v>
          </cell>
          <cell r="G53">
            <v>4578.4000000000005</v>
          </cell>
          <cell r="AL53">
            <v>0</v>
          </cell>
          <cell r="BF53">
            <v>109.4</v>
          </cell>
        </row>
        <row r="54">
          <cell r="F54">
            <v>10461.299999999999</v>
          </cell>
          <cell r="G54">
            <v>2717.3999999999996</v>
          </cell>
          <cell r="AL54">
            <v>0</v>
          </cell>
          <cell r="BF54">
            <v>784.7</v>
          </cell>
        </row>
        <row r="55">
          <cell r="F55">
            <v>19656.8</v>
          </cell>
          <cell r="G55">
            <v>6705.9000000000005</v>
          </cell>
          <cell r="AL55">
            <v>0</v>
          </cell>
          <cell r="BF55">
            <v>950</v>
          </cell>
        </row>
        <row r="56">
          <cell r="F56">
            <v>12357.2</v>
          </cell>
          <cell r="G56">
            <v>2881.3</v>
          </cell>
          <cell r="AL56">
            <v>0</v>
          </cell>
          <cell r="BF56">
            <v>1510</v>
          </cell>
        </row>
        <row r="57">
          <cell r="F57">
            <v>25379.3</v>
          </cell>
          <cell r="G57">
            <v>5239.5000000000009</v>
          </cell>
          <cell r="AL57">
            <v>0</v>
          </cell>
          <cell r="BF57">
            <v>0</v>
          </cell>
        </row>
        <row r="58">
          <cell r="F58">
            <v>15628.1</v>
          </cell>
          <cell r="G58">
            <v>2823.7999999999997</v>
          </cell>
          <cell r="AL58">
            <v>0</v>
          </cell>
          <cell r="BF58">
            <v>1029</v>
          </cell>
        </row>
        <row r="59">
          <cell r="F59">
            <v>7935.4</v>
          </cell>
          <cell r="G59">
            <v>1300</v>
          </cell>
          <cell r="AL59">
            <v>0</v>
          </cell>
          <cell r="BF59">
            <v>0</v>
          </cell>
        </row>
        <row r="60">
          <cell r="F60">
            <v>14271.2</v>
          </cell>
          <cell r="G60">
            <v>3436.9</v>
          </cell>
          <cell r="AL60">
            <v>0</v>
          </cell>
          <cell r="BF60">
            <v>303</v>
          </cell>
        </row>
        <row r="61">
          <cell r="F61">
            <v>10730.4</v>
          </cell>
          <cell r="G61">
            <v>3205.2</v>
          </cell>
          <cell r="AL61">
            <v>0</v>
          </cell>
          <cell r="BF61">
            <v>270</v>
          </cell>
        </row>
        <row r="62">
          <cell r="F62">
            <v>8421.5</v>
          </cell>
          <cell r="G62">
            <v>1847.0999999999997</v>
          </cell>
          <cell r="AL62">
            <v>0</v>
          </cell>
          <cell r="BF62">
            <v>92.2</v>
          </cell>
        </row>
        <row r="63">
          <cell r="F63">
            <v>8001.4</v>
          </cell>
          <cell r="G63">
            <v>1248.6999999999998</v>
          </cell>
          <cell r="AL63">
            <v>0</v>
          </cell>
          <cell r="BF63">
            <v>213</v>
          </cell>
        </row>
        <row r="64">
          <cell r="F64">
            <v>8737.2999999999993</v>
          </cell>
          <cell r="G64">
            <v>1293.1000000000001</v>
          </cell>
          <cell r="AL64">
            <v>0</v>
          </cell>
          <cell r="BF64">
            <v>923.3</v>
          </cell>
        </row>
        <row r="65">
          <cell r="F65">
            <v>8416.1</v>
          </cell>
          <cell r="G65">
            <v>620</v>
          </cell>
          <cell r="AL65">
            <v>0</v>
          </cell>
          <cell r="BF65">
            <v>0</v>
          </cell>
        </row>
        <row r="66">
          <cell r="F66">
            <v>9236.2999999999993</v>
          </cell>
          <cell r="G66">
            <v>679.6</v>
          </cell>
          <cell r="AL66">
            <v>0</v>
          </cell>
          <cell r="BF66">
            <v>46.3</v>
          </cell>
        </row>
        <row r="67">
          <cell r="F67">
            <v>9288.5</v>
          </cell>
          <cell r="G67">
            <v>1364.2</v>
          </cell>
          <cell r="AL67">
            <v>0</v>
          </cell>
          <cell r="BF67">
            <v>6</v>
          </cell>
        </row>
        <row r="68">
          <cell r="F68">
            <v>10071.5</v>
          </cell>
          <cell r="G68">
            <v>3177.3</v>
          </cell>
          <cell r="AL68">
            <v>0</v>
          </cell>
          <cell r="BF68">
            <v>56</v>
          </cell>
        </row>
        <row r="69">
          <cell r="F69">
            <v>9932.4</v>
          </cell>
          <cell r="G69">
            <v>2035.9</v>
          </cell>
          <cell r="AL69">
            <v>0</v>
          </cell>
          <cell r="BF69">
            <v>945</v>
          </cell>
        </row>
        <row r="70">
          <cell r="F70">
            <v>8399.7000000000007</v>
          </cell>
          <cell r="G70">
            <v>1173.3</v>
          </cell>
          <cell r="AL70">
            <v>0</v>
          </cell>
          <cell r="BF70">
            <v>375</v>
          </cell>
        </row>
        <row r="71">
          <cell r="F71">
            <v>14760.6</v>
          </cell>
          <cell r="G71">
            <v>3309.2999999999997</v>
          </cell>
          <cell r="AL71">
            <v>0</v>
          </cell>
          <cell r="BF71">
            <v>205</v>
          </cell>
        </row>
        <row r="72">
          <cell r="F72">
            <v>13161.9</v>
          </cell>
          <cell r="G72">
            <v>4829.5</v>
          </cell>
          <cell r="AL72">
            <v>0</v>
          </cell>
          <cell r="BF72">
            <v>6</v>
          </cell>
        </row>
        <row r="73">
          <cell r="F73">
            <v>9018.1</v>
          </cell>
          <cell r="G73">
            <v>2405.4</v>
          </cell>
          <cell r="AL73">
            <v>0</v>
          </cell>
          <cell r="BF73">
            <v>0</v>
          </cell>
        </row>
        <row r="74">
          <cell r="F74">
            <v>13225.3</v>
          </cell>
          <cell r="G74">
            <v>3762.9</v>
          </cell>
          <cell r="AL74">
            <v>0</v>
          </cell>
          <cell r="BF74">
            <v>0</v>
          </cell>
        </row>
        <row r="75">
          <cell r="F75">
            <v>7948.9</v>
          </cell>
          <cell r="G75">
            <v>1137.4000000000001</v>
          </cell>
          <cell r="AL75">
            <v>0</v>
          </cell>
          <cell r="BF75">
            <v>3</v>
          </cell>
        </row>
        <row r="76">
          <cell r="F76">
            <v>6009.6</v>
          </cell>
          <cell r="G76">
            <v>1095.2</v>
          </cell>
          <cell r="AL76">
            <v>0</v>
          </cell>
          <cell r="BF76">
            <v>0</v>
          </cell>
        </row>
        <row r="77">
          <cell r="F77">
            <v>16885.900000000001</v>
          </cell>
          <cell r="G77">
            <v>2282.5</v>
          </cell>
          <cell r="AL77">
            <v>0</v>
          </cell>
          <cell r="BF77">
            <v>10</v>
          </cell>
        </row>
        <row r="78">
          <cell r="F78">
            <v>6590.4</v>
          </cell>
          <cell r="G78">
            <v>910.80000000000007</v>
          </cell>
          <cell r="AL78">
            <v>0</v>
          </cell>
          <cell r="BF78">
            <v>0</v>
          </cell>
        </row>
        <row r="79">
          <cell r="F79">
            <v>3433.5</v>
          </cell>
          <cell r="G79">
            <v>387.3</v>
          </cell>
          <cell r="AL79">
            <v>0</v>
          </cell>
          <cell r="BF79">
            <v>0</v>
          </cell>
        </row>
        <row r="80">
          <cell r="F80">
            <v>10778.3</v>
          </cell>
          <cell r="G80">
            <v>1476.4</v>
          </cell>
          <cell r="AL80">
            <v>0</v>
          </cell>
          <cell r="BF80">
            <v>760</v>
          </cell>
        </row>
        <row r="81">
          <cell r="F81">
            <v>9503.9</v>
          </cell>
          <cell r="G81">
            <v>1839.8</v>
          </cell>
          <cell r="AL81">
            <v>0</v>
          </cell>
          <cell r="BF81">
            <v>2619.6999999999998</v>
          </cell>
        </row>
        <row r="82">
          <cell r="F82">
            <v>12117.5</v>
          </cell>
          <cell r="G82">
            <v>1151.4999999999998</v>
          </cell>
          <cell r="AL82">
            <v>0</v>
          </cell>
          <cell r="BF82">
            <v>0</v>
          </cell>
        </row>
        <row r="83">
          <cell r="F83">
            <v>12566.7</v>
          </cell>
          <cell r="G83">
            <v>3190.0000000000005</v>
          </cell>
          <cell r="AL83">
            <v>0</v>
          </cell>
          <cell r="BF83">
            <v>0</v>
          </cell>
        </row>
        <row r="84">
          <cell r="F84">
            <v>9197.2000000000007</v>
          </cell>
          <cell r="G84">
            <v>931.69999999999993</v>
          </cell>
          <cell r="AL84">
            <v>0</v>
          </cell>
          <cell r="BF84">
            <v>347.9</v>
          </cell>
        </row>
        <row r="85">
          <cell r="F85">
            <v>8619.4</v>
          </cell>
          <cell r="G85">
            <v>1074.3</v>
          </cell>
          <cell r="AL85">
            <v>0</v>
          </cell>
          <cell r="BF85">
            <v>4.9000000000000004</v>
          </cell>
        </row>
        <row r="86">
          <cell r="F86">
            <v>13643.6</v>
          </cell>
          <cell r="G86">
            <v>3872.2</v>
          </cell>
          <cell r="AL86">
            <v>0</v>
          </cell>
          <cell r="BF86">
            <v>61.7</v>
          </cell>
        </row>
        <row r="87">
          <cell r="F87">
            <v>7867.4</v>
          </cell>
          <cell r="G87">
            <v>1202.6000000000001</v>
          </cell>
          <cell r="AL87">
            <v>0</v>
          </cell>
          <cell r="BF87">
            <v>0</v>
          </cell>
        </row>
        <row r="88">
          <cell r="F88">
            <v>7216.1</v>
          </cell>
          <cell r="G88">
            <v>1277.2999999999997</v>
          </cell>
          <cell r="AL88">
            <v>0</v>
          </cell>
          <cell r="BF88">
            <v>0</v>
          </cell>
        </row>
        <row r="89">
          <cell r="F89">
            <v>18133</v>
          </cell>
          <cell r="G89">
            <v>1567.9</v>
          </cell>
          <cell r="AL89">
            <v>0</v>
          </cell>
          <cell r="BF89">
            <v>18</v>
          </cell>
        </row>
        <row r="90">
          <cell r="F90">
            <v>10933.2</v>
          </cell>
          <cell r="G90">
            <v>2053</v>
          </cell>
          <cell r="AL90">
            <v>0</v>
          </cell>
          <cell r="BF90">
            <v>0</v>
          </cell>
        </row>
        <row r="91">
          <cell r="F91">
            <v>7812.7</v>
          </cell>
          <cell r="G91">
            <v>1722.7</v>
          </cell>
          <cell r="AL91">
            <v>0</v>
          </cell>
          <cell r="BF91">
            <v>0</v>
          </cell>
        </row>
        <row r="92">
          <cell r="F92">
            <v>9588.5</v>
          </cell>
          <cell r="G92">
            <v>2138.6</v>
          </cell>
          <cell r="AL92">
            <v>0</v>
          </cell>
          <cell r="BF92">
            <v>6</v>
          </cell>
        </row>
        <row r="93">
          <cell r="F93">
            <v>6178.4</v>
          </cell>
          <cell r="G93">
            <v>802</v>
          </cell>
          <cell r="AL93">
            <v>0</v>
          </cell>
          <cell r="BF93">
            <v>139</v>
          </cell>
        </row>
        <row r="94">
          <cell r="F94">
            <v>8150.6</v>
          </cell>
          <cell r="G94">
            <v>1371.6999999999998</v>
          </cell>
          <cell r="AL94">
            <v>0</v>
          </cell>
          <cell r="BF94">
            <v>128</v>
          </cell>
        </row>
        <row r="95">
          <cell r="F95">
            <v>13917</v>
          </cell>
          <cell r="G95">
            <v>2755.1</v>
          </cell>
          <cell r="AL95">
            <v>0</v>
          </cell>
          <cell r="BF95">
            <v>40</v>
          </cell>
        </row>
        <row r="96">
          <cell r="F96">
            <v>9614.1</v>
          </cell>
          <cell r="G96">
            <v>3047.4999999999995</v>
          </cell>
          <cell r="AL96">
            <v>0</v>
          </cell>
          <cell r="BF96">
            <v>0</v>
          </cell>
        </row>
        <row r="97">
          <cell r="F97">
            <v>8878.6</v>
          </cell>
          <cell r="G97">
            <v>2266.6</v>
          </cell>
          <cell r="AL97">
            <v>0</v>
          </cell>
          <cell r="BF97">
            <v>0</v>
          </cell>
        </row>
        <row r="98">
          <cell r="F98">
            <v>15916.1</v>
          </cell>
          <cell r="G98">
            <v>1756.7</v>
          </cell>
          <cell r="AL98">
            <v>0</v>
          </cell>
          <cell r="BF98">
            <v>26</v>
          </cell>
        </row>
        <row r="99">
          <cell r="F99">
            <v>3659.2</v>
          </cell>
          <cell r="G99">
            <v>459.4</v>
          </cell>
          <cell r="AL99">
            <v>0</v>
          </cell>
          <cell r="BF99">
            <v>0</v>
          </cell>
        </row>
        <row r="100">
          <cell r="F100">
            <v>5394.3</v>
          </cell>
          <cell r="G100">
            <v>2543.1999999999998</v>
          </cell>
          <cell r="AL100">
            <v>0</v>
          </cell>
          <cell r="BF100">
            <v>0</v>
          </cell>
        </row>
        <row r="101">
          <cell r="F101">
            <v>5448.7</v>
          </cell>
          <cell r="G101">
            <v>1125.5</v>
          </cell>
          <cell r="AL101">
            <v>0</v>
          </cell>
          <cell r="BF101">
            <v>0</v>
          </cell>
        </row>
        <row r="102">
          <cell r="F102">
            <v>5235.2</v>
          </cell>
          <cell r="G102">
            <v>330.5</v>
          </cell>
          <cell r="AL102">
            <v>0</v>
          </cell>
          <cell r="BF102">
            <v>6</v>
          </cell>
        </row>
        <row r="103">
          <cell r="F103">
            <v>5653.8</v>
          </cell>
          <cell r="G103">
            <v>449.90000000000003</v>
          </cell>
          <cell r="AL103">
            <v>0</v>
          </cell>
          <cell r="BF103">
            <v>0</v>
          </cell>
        </row>
        <row r="104">
          <cell r="F104">
            <v>5527.5</v>
          </cell>
          <cell r="G104">
            <v>1383.7</v>
          </cell>
          <cell r="AL104">
            <v>0</v>
          </cell>
          <cell r="BF104">
            <v>3</v>
          </cell>
        </row>
        <row r="105">
          <cell r="F105">
            <v>13752.2</v>
          </cell>
          <cell r="G105">
            <v>3141</v>
          </cell>
          <cell r="AL105">
            <v>0</v>
          </cell>
          <cell r="BF105">
            <v>0</v>
          </cell>
        </row>
        <row r="106">
          <cell r="F106">
            <v>5109.3</v>
          </cell>
          <cell r="G106">
            <v>600.80000000000007</v>
          </cell>
          <cell r="AL106">
            <v>0</v>
          </cell>
          <cell r="BF106">
            <v>0</v>
          </cell>
        </row>
        <row r="107">
          <cell r="F107">
            <v>9941.1</v>
          </cell>
          <cell r="G107">
            <v>4195.3999999999996</v>
          </cell>
          <cell r="AL107">
            <v>0</v>
          </cell>
          <cell r="BF107">
            <v>33</v>
          </cell>
        </row>
        <row r="108">
          <cell r="F108">
            <v>5594.2</v>
          </cell>
          <cell r="G108">
            <v>648.19999999999993</v>
          </cell>
          <cell r="AL108">
            <v>0</v>
          </cell>
          <cell r="BF108">
            <v>117.9</v>
          </cell>
        </row>
        <row r="109">
          <cell r="F109">
            <v>13633.3</v>
          </cell>
          <cell r="G109">
            <v>2760.2</v>
          </cell>
          <cell r="AL109">
            <v>0</v>
          </cell>
          <cell r="BF109">
            <v>6</v>
          </cell>
        </row>
        <row r="110">
          <cell r="F110">
            <v>7723.1</v>
          </cell>
          <cell r="G110">
            <v>1310.6999999999998</v>
          </cell>
          <cell r="AL110">
            <v>0</v>
          </cell>
          <cell r="BF110">
            <v>3</v>
          </cell>
        </row>
        <row r="111">
          <cell r="F111">
            <v>7752.7</v>
          </cell>
          <cell r="G111">
            <v>1713.5</v>
          </cell>
          <cell r="AL111">
            <v>0</v>
          </cell>
          <cell r="BF111">
            <v>3</v>
          </cell>
        </row>
        <row r="112">
          <cell r="F112">
            <v>4613.2</v>
          </cell>
          <cell r="G112">
            <v>462.70000000000005</v>
          </cell>
          <cell r="AL112">
            <v>0</v>
          </cell>
          <cell r="BF112">
            <v>178.3</v>
          </cell>
        </row>
        <row r="113">
          <cell r="F113">
            <v>10292.700000000001</v>
          </cell>
          <cell r="G113">
            <v>1846.4999999999998</v>
          </cell>
          <cell r="AL113">
            <v>0</v>
          </cell>
          <cell r="BF113">
            <v>6</v>
          </cell>
        </row>
        <row r="114">
          <cell r="F114">
            <v>8670.7000000000007</v>
          </cell>
          <cell r="G114">
            <v>2805.3</v>
          </cell>
          <cell r="AL114">
            <v>0</v>
          </cell>
          <cell r="BF11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8">
          <cell r="G28">
            <v>0</v>
          </cell>
        </row>
      </sheetData>
      <sheetData sheetId="7" refreshError="1"/>
      <sheetData sheetId="8">
        <row r="21">
          <cell r="L21">
            <v>0</v>
          </cell>
          <cell r="P21">
            <v>38.9</v>
          </cell>
          <cell r="T21">
            <v>26389.1</v>
          </cell>
          <cell r="X21">
            <v>0</v>
          </cell>
          <cell r="AF21">
            <v>37878.800000000003</v>
          </cell>
          <cell r="AJ21">
            <v>16050</v>
          </cell>
          <cell r="AN21">
            <v>0</v>
          </cell>
          <cell r="AR21">
            <v>9730</v>
          </cell>
        </row>
        <row r="22">
          <cell r="L22">
            <v>0</v>
          </cell>
          <cell r="P22">
            <v>0</v>
          </cell>
          <cell r="T22">
            <v>8327.1</v>
          </cell>
          <cell r="X22">
            <v>0</v>
          </cell>
          <cell r="AF22">
            <v>8042.1</v>
          </cell>
          <cell r="AJ22">
            <v>1459.6</v>
          </cell>
          <cell r="AN22">
            <v>0</v>
          </cell>
          <cell r="AR22">
            <v>120</v>
          </cell>
        </row>
        <row r="23">
          <cell r="L23">
            <v>0</v>
          </cell>
          <cell r="P23">
            <v>491.8</v>
          </cell>
          <cell r="T23">
            <v>41708.699999999997</v>
          </cell>
          <cell r="X23">
            <v>0</v>
          </cell>
          <cell r="AF23">
            <v>52369.2</v>
          </cell>
          <cell r="AJ23">
            <v>7428.4</v>
          </cell>
          <cell r="AN23">
            <v>0</v>
          </cell>
          <cell r="AR23">
            <v>1465</v>
          </cell>
        </row>
        <row r="24">
          <cell r="L24">
            <v>0</v>
          </cell>
          <cell r="P24">
            <v>0</v>
          </cell>
          <cell r="T24">
            <v>19796.099999999999</v>
          </cell>
          <cell r="X24">
            <v>0</v>
          </cell>
          <cell r="AF24">
            <v>27825.8</v>
          </cell>
          <cell r="AJ24">
            <v>7560</v>
          </cell>
          <cell r="AN24">
            <v>0</v>
          </cell>
          <cell r="AR24">
            <v>1850</v>
          </cell>
        </row>
        <row r="25">
          <cell r="L25">
            <v>0</v>
          </cell>
          <cell r="P25">
            <v>66.7</v>
          </cell>
          <cell r="T25">
            <v>33440.199999999997</v>
          </cell>
          <cell r="X25">
            <v>0</v>
          </cell>
          <cell r="AF25">
            <v>39824.5</v>
          </cell>
          <cell r="AJ25">
            <v>7074.4</v>
          </cell>
          <cell r="AN25">
            <v>0</v>
          </cell>
          <cell r="AR25">
            <v>2500</v>
          </cell>
        </row>
        <row r="26">
          <cell r="L26">
            <v>0</v>
          </cell>
          <cell r="P26">
            <v>6.3</v>
          </cell>
          <cell r="T26">
            <v>8013.5</v>
          </cell>
          <cell r="X26">
            <v>0</v>
          </cell>
          <cell r="AF26">
            <v>6634.5</v>
          </cell>
          <cell r="AJ26">
            <v>1779.9</v>
          </cell>
          <cell r="AN26">
            <v>0</v>
          </cell>
          <cell r="AR26">
            <v>10</v>
          </cell>
        </row>
        <row r="27">
          <cell r="L27">
            <v>0</v>
          </cell>
          <cell r="P27">
            <v>0</v>
          </cell>
          <cell r="T27">
            <v>14569.8</v>
          </cell>
          <cell r="X27">
            <v>0</v>
          </cell>
          <cell r="AF27">
            <v>13047.8</v>
          </cell>
          <cell r="AJ27">
            <v>2342.4</v>
          </cell>
          <cell r="AN27">
            <v>0</v>
          </cell>
          <cell r="AR27">
            <v>30</v>
          </cell>
        </row>
        <row r="28">
          <cell r="L28">
            <v>0</v>
          </cell>
          <cell r="P28">
            <v>140.80000000000001</v>
          </cell>
          <cell r="T28">
            <v>44073.3</v>
          </cell>
          <cell r="X28">
            <v>0</v>
          </cell>
          <cell r="AF28">
            <v>61137.7</v>
          </cell>
          <cell r="AJ28">
            <v>19500</v>
          </cell>
          <cell r="AN28">
            <v>0</v>
          </cell>
          <cell r="AR28">
            <v>18050</v>
          </cell>
        </row>
        <row r="29">
          <cell r="L29">
            <v>0</v>
          </cell>
          <cell r="P29">
            <v>9.1999999999999993</v>
          </cell>
          <cell r="T29">
            <v>15812.5</v>
          </cell>
          <cell r="X29">
            <v>0</v>
          </cell>
          <cell r="AF29">
            <v>13212.3</v>
          </cell>
          <cell r="AJ29">
            <v>4274.7</v>
          </cell>
          <cell r="AN29">
            <v>0</v>
          </cell>
          <cell r="AR29">
            <v>330</v>
          </cell>
        </row>
        <row r="30">
          <cell r="L30">
            <v>0</v>
          </cell>
          <cell r="P30">
            <v>0</v>
          </cell>
          <cell r="T30">
            <v>16729</v>
          </cell>
          <cell r="X30">
            <v>0</v>
          </cell>
          <cell r="AF30">
            <v>13234.1</v>
          </cell>
          <cell r="AJ30">
            <v>5000</v>
          </cell>
          <cell r="AN30">
            <v>0</v>
          </cell>
          <cell r="AR30">
            <v>500</v>
          </cell>
        </row>
        <row r="31">
          <cell r="L31">
            <v>0</v>
          </cell>
          <cell r="P31">
            <v>75.3</v>
          </cell>
          <cell r="T31">
            <v>9665.1</v>
          </cell>
          <cell r="X31">
            <v>0</v>
          </cell>
          <cell r="AF31">
            <v>8693.2999999999993</v>
          </cell>
          <cell r="AJ31">
            <v>2180.3000000000002</v>
          </cell>
          <cell r="AN31">
            <v>0</v>
          </cell>
          <cell r="AR31">
            <v>250</v>
          </cell>
        </row>
        <row r="32">
          <cell r="L32">
            <v>0</v>
          </cell>
          <cell r="P32">
            <v>41.6</v>
          </cell>
          <cell r="T32">
            <v>11790.1</v>
          </cell>
          <cell r="X32">
            <v>0</v>
          </cell>
          <cell r="AF32">
            <v>9234</v>
          </cell>
          <cell r="AJ32">
            <v>2611.4</v>
          </cell>
          <cell r="AN32">
            <v>0</v>
          </cell>
          <cell r="AR32">
            <v>26</v>
          </cell>
        </row>
        <row r="33">
          <cell r="L33">
            <v>0</v>
          </cell>
          <cell r="P33">
            <v>80</v>
          </cell>
          <cell r="T33">
            <v>9758.4</v>
          </cell>
          <cell r="X33">
            <v>0</v>
          </cell>
          <cell r="AF33">
            <v>8389</v>
          </cell>
          <cell r="AJ33">
            <v>2336.3000000000002</v>
          </cell>
          <cell r="AN33">
            <v>0</v>
          </cell>
          <cell r="AR33">
            <v>50</v>
          </cell>
        </row>
        <row r="34">
          <cell r="L34">
            <v>0</v>
          </cell>
          <cell r="P34">
            <v>82.8</v>
          </cell>
          <cell r="T34">
            <v>9868.5</v>
          </cell>
          <cell r="X34">
            <v>0</v>
          </cell>
          <cell r="AF34">
            <v>11130</v>
          </cell>
          <cell r="AJ34">
            <v>1512.8</v>
          </cell>
          <cell r="AN34">
            <v>0</v>
          </cell>
          <cell r="AR34">
            <v>70</v>
          </cell>
        </row>
        <row r="35">
          <cell r="L35">
            <v>0</v>
          </cell>
          <cell r="P35">
            <v>25.6</v>
          </cell>
          <cell r="T35">
            <v>8759.4</v>
          </cell>
          <cell r="X35">
            <v>0</v>
          </cell>
          <cell r="AF35">
            <v>8720.2999999999993</v>
          </cell>
          <cell r="AJ35">
            <v>1842.6</v>
          </cell>
          <cell r="AN35">
            <v>0</v>
          </cell>
          <cell r="AR35">
            <v>150</v>
          </cell>
        </row>
        <row r="36">
          <cell r="L36">
            <v>23.8</v>
          </cell>
          <cell r="P36">
            <v>59.4</v>
          </cell>
          <cell r="T36">
            <v>16036.1</v>
          </cell>
          <cell r="X36">
            <v>0</v>
          </cell>
          <cell r="AF36">
            <v>16783.8</v>
          </cell>
          <cell r="AJ36">
            <v>3987.4</v>
          </cell>
          <cell r="AN36">
            <v>0</v>
          </cell>
          <cell r="AR36">
            <v>730</v>
          </cell>
        </row>
        <row r="37">
          <cell r="L37">
            <v>0</v>
          </cell>
          <cell r="P37">
            <v>80.599999999999994</v>
          </cell>
          <cell r="T37">
            <v>16589.599999999999</v>
          </cell>
          <cell r="X37">
            <v>0</v>
          </cell>
          <cell r="AF37">
            <v>20744.099999999999</v>
          </cell>
          <cell r="AJ37">
            <v>8819.2000000000007</v>
          </cell>
          <cell r="AN37">
            <v>0</v>
          </cell>
          <cell r="AR37">
            <v>5850</v>
          </cell>
        </row>
        <row r="38">
          <cell r="L38">
            <v>0</v>
          </cell>
          <cell r="P38">
            <v>125.5</v>
          </cell>
          <cell r="T38">
            <v>7309.1</v>
          </cell>
          <cell r="X38">
            <v>0</v>
          </cell>
          <cell r="AF38">
            <v>8122.7</v>
          </cell>
          <cell r="AJ38">
            <v>1155.5</v>
          </cell>
          <cell r="AN38">
            <v>0</v>
          </cell>
          <cell r="AR38">
            <v>130</v>
          </cell>
        </row>
        <row r="39">
          <cell r="L39">
            <v>0</v>
          </cell>
          <cell r="P39">
            <v>29.1</v>
          </cell>
          <cell r="T39">
            <v>12278.7</v>
          </cell>
          <cell r="X39">
            <v>0</v>
          </cell>
          <cell r="AF39">
            <v>15683.6</v>
          </cell>
          <cell r="AJ39">
            <v>4714.1000000000004</v>
          </cell>
          <cell r="AN39">
            <v>0</v>
          </cell>
          <cell r="AR39">
            <v>605</v>
          </cell>
        </row>
        <row r="40">
          <cell r="L40">
            <v>0</v>
          </cell>
          <cell r="P40">
            <v>397.4</v>
          </cell>
          <cell r="T40">
            <v>11996.5</v>
          </cell>
          <cell r="X40">
            <v>0</v>
          </cell>
          <cell r="AF40">
            <v>11023.5</v>
          </cell>
          <cell r="AJ40">
            <v>1645.4</v>
          </cell>
          <cell r="AN40">
            <v>0</v>
          </cell>
          <cell r="AR40">
            <v>155</v>
          </cell>
        </row>
        <row r="41">
          <cell r="L41">
            <v>0</v>
          </cell>
          <cell r="P41">
            <v>100</v>
          </cell>
          <cell r="T41">
            <v>11862.4</v>
          </cell>
          <cell r="X41">
            <v>0</v>
          </cell>
          <cell r="AF41">
            <v>10519</v>
          </cell>
          <cell r="AJ41">
            <v>4103.3</v>
          </cell>
          <cell r="AN41">
            <v>0</v>
          </cell>
          <cell r="AR41">
            <v>60</v>
          </cell>
        </row>
        <row r="42">
          <cell r="L42">
            <v>0</v>
          </cell>
          <cell r="P42">
            <v>102.8</v>
          </cell>
          <cell r="T42">
            <v>11467</v>
          </cell>
          <cell r="X42">
            <v>0</v>
          </cell>
          <cell r="AF42">
            <v>9882.2000000000007</v>
          </cell>
          <cell r="AJ42">
            <v>4842.8</v>
          </cell>
          <cell r="AN42">
            <v>0</v>
          </cell>
          <cell r="AR42">
            <v>2515.9</v>
          </cell>
        </row>
        <row r="43">
          <cell r="L43">
            <v>0</v>
          </cell>
          <cell r="P43">
            <v>0</v>
          </cell>
          <cell r="T43">
            <v>11639.3</v>
          </cell>
          <cell r="X43">
            <v>0</v>
          </cell>
          <cell r="AF43">
            <v>11832.3</v>
          </cell>
          <cell r="AJ43">
            <v>4510</v>
          </cell>
          <cell r="AN43">
            <v>0</v>
          </cell>
          <cell r="AR43">
            <v>180</v>
          </cell>
        </row>
        <row r="44">
          <cell r="L44">
            <v>0</v>
          </cell>
          <cell r="P44">
            <v>0</v>
          </cell>
          <cell r="T44">
            <v>10014.299999999999</v>
          </cell>
          <cell r="X44">
            <v>0</v>
          </cell>
          <cell r="AF44">
            <v>9882.7999999999993</v>
          </cell>
          <cell r="AJ44">
            <v>1756</v>
          </cell>
          <cell r="AN44">
            <v>0</v>
          </cell>
          <cell r="AR44">
            <v>490</v>
          </cell>
        </row>
        <row r="45">
          <cell r="L45">
            <v>0</v>
          </cell>
          <cell r="P45">
            <v>679.6</v>
          </cell>
          <cell r="T45">
            <v>10507</v>
          </cell>
          <cell r="X45">
            <v>0</v>
          </cell>
          <cell r="AF45">
            <v>9956.2000000000007</v>
          </cell>
          <cell r="AJ45">
            <v>1569.6</v>
          </cell>
          <cell r="AN45">
            <v>0</v>
          </cell>
          <cell r="AR45">
            <v>150</v>
          </cell>
        </row>
        <row r="46">
          <cell r="L46">
            <v>0</v>
          </cell>
          <cell r="P46">
            <v>0</v>
          </cell>
          <cell r="T46">
            <v>26072.9</v>
          </cell>
          <cell r="X46">
            <v>0</v>
          </cell>
          <cell r="AF46">
            <v>20102.5</v>
          </cell>
          <cell r="AJ46">
            <v>14200</v>
          </cell>
          <cell r="AN46">
            <v>0</v>
          </cell>
          <cell r="AR46">
            <v>1500</v>
          </cell>
        </row>
        <row r="47">
          <cell r="L47">
            <v>0</v>
          </cell>
          <cell r="P47">
            <v>240</v>
          </cell>
          <cell r="T47">
            <v>11608</v>
          </cell>
          <cell r="X47">
            <v>0</v>
          </cell>
          <cell r="AF47">
            <v>10028.799999999999</v>
          </cell>
          <cell r="AJ47">
            <v>3161</v>
          </cell>
          <cell r="AN47">
            <v>0</v>
          </cell>
          <cell r="AR47">
            <v>70</v>
          </cell>
        </row>
        <row r="48">
          <cell r="L48">
            <v>0</v>
          </cell>
          <cell r="P48">
            <v>16.8</v>
          </cell>
          <cell r="T48">
            <v>9159.4</v>
          </cell>
          <cell r="X48">
            <v>0</v>
          </cell>
          <cell r="AF48">
            <v>9721.9</v>
          </cell>
          <cell r="AJ48">
            <v>1304.1999999999998</v>
          </cell>
          <cell r="AN48">
            <v>0</v>
          </cell>
          <cell r="AR48">
            <v>230</v>
          </cell>
        </row>
        <row r="49">
          <cell r="L49">
            <v>0</v>
          </cell>
          <cell r="P49">
            <v>49</v>
          </cell>
          <cell r="T49">
            <v>11495.7</v>
          </cell>
          <cell r="X49">
            <v>0</v>
          </cell>
          <cell r="AF49">
            <v>9715.7000000000007</v>
          </cell>
          <cell r="AJ49">
            <v>2515.8000000000002</v>
          </cell>
          <cell r="AN49">
            <v>0</v>
          </cell>
          <cell r="AR49">
            <v>110</v>
          </cell>
        </row>
        <row r="50">
          <cell r="L50">
            <v>0</v>
          </cell>
          <cell r="P50">
            <v>29.2</v>
          </cell>
          <cell r="T50">
            <v>8971.2000000000007</v>
          </cell>
          <cell r="X50">
            <v>0</v>
          </cell>
          <cell r="AF50">
            <v>8529.41</v>
          </cell>
          <cell r="AJ50">
            <v>1244.2</v>
          </cell>
          <cell r="AN50">
            <v>0</v>
          </cell>
          <cell r="AR50">
            <v>0</v>
          </cell>
        </row>
        <row r="51">
          <cell r="L51">
            <v>0</v>
          </cell>
          <cell r="P51">
            <v>204</v>
          </cell>
          <cell r="T51">
            <v>14335.5</v>
          </cell>
          <cell r="X51">
            <v>0</v>
          </cell>
          <cell r="AF51">
            <v>15517.6</v>
          </cell>
          <cell r="AJ51">
            <v>5400</v>
          </cell>
          <cell r="AN51">
            <v>0</v>
          </cell>
          <cell r="AR51">
            <v>2184.5</v>
          </cell>
        </row>
        <row r="52">
          <cell r="L52">
            <v>0</v>
          </cell>
          <cell r="P52">
            <v>68</v>
          </cell>
          <cell r="T52">
            <v>15758.5</v>
          </cell>
          <cell r="X52">
            <v>0</v>
          </cell>
          <cell r="AF52">
            <v>14444.8</v>
          </cell>
          <cell r="AJ52">
            <v>5344.2</v>
          </cell>
          <cell r="AN52">
            <v>23.8</v>
          </cell>
          <cell r="AR52">
            <v>538.70000000000005</v>
          </cell>
        </row>
        <row r="53">
          <cell r="L53">
            <v>0</v>
          </cell>
          <cell r="P53">
            <v>0</v>
          </cell>
          <cell r="T53">
            <v>9750.2999999999993</v>
          </cell>
          <cell r="X53">
            <v>0</v>
          </cell>
          <cell r="AF53">
            <v>9558.1</v>
          </cell>
          <cell r="AJ53">
            <v>1255</v>
          </cell>
          <cell r="AN53">
            <v>0</v>
          </cell>
          <cell r="AR53">
            <v>6</v>
          </cell>
        </row>
        <row r="54">
          <cell r="L54">
            <v>0</v>
          </cell>
          <cell r="P54">
            <v>82.3</v>
          </cell>
          <cell r="T54">
            <v>9075.4</v>
          </cell>
          <cell r="X54">
            <v>0</v>
          </cell>
          <cell r="AF54">
            <v>7560.2</v>
          </cell>
          <cell r="AJ54">
            <v>1672.3</v>
          </cell>
          <cell r="AN54">
            <v>0</v>
          </cell>
          <cell r="AR54">
            <v>72.5</v>
          </cell>
        </row>
        <row r="55">
          <cell r="L55">
            <v>0</v>
          </cell>
          <cell r="P55">
            <v>115.2</v>
          </cell>
          <cell r="T55">
            <v>11378.1</v>
          </cell>
          <cell r="X55">
            <v>0</v>
          </cell>
          <cell r="AF55">
            <v>12999.5</v>
          </cell>
          <cell r="AJ55">
            <v>2525.1999999999998</v>
          </cell>
          <cell r="AN55">
            <v>0</v>
          </cell>
          <cell r="AR55">
            <v>6105</v>
          </cell>
        </row>
        <row r="56">
          <cell r="L56">
            <v>0</v>
          </cell>
          <cell r="P56">
            <v>45.9</v>
          </cell>
          <cell r="T56">
            <v>10197.5</v>
          </cell>
          <cell r="X56">
            <v>0</v>
          </cell>
          <cell r="AF56">
            <v>8922.4</v>
          </cell>
          <cell r="AJ56">
            <v>1865.9</v>
          </cell>
          <cell r="AN56">
            <v>0</v>
          </cell>
          <cell r="AR56">
            <v>0</v>
          </cell>
        </row>
        <row r="57">
          <cell r="L57">
            <v>0</v>
          </cell>
          <cell r="P57">
            <v>36.700000000000003</v>
          </cell>
          <cell r="T57">
            <v>9984.9</v>
          </cell>
          <cell r="X57">
            <v>0</v>
          </cell>
          <cell r="AF57">
            <v>13655.9</v>
          </cell>
          <cell r="AJ57">
            <v>3716.8999999999996</v>
          </cell>
          <cell r="AN57">
            <v>0</v>
          </cell>
          <cell r="AR57">
            <v>980</v>
          </cell>
        </row>
        <row r="58">
          <cell r="L58">
            <v>0</v>
          </cell>
          <cell r="P58">
            <v>60.3</v>
          </cell>
          <cell r="T58">
            <v>20742</v>
          </cell>
          <cell r="X58">
            <v>0</v>
          </cell>
          <cell r="AF58">
            <v>27693.599999999999</v>
          </cell>
          <cell r="AJ58">
            <v>6374.7</v>
          </cell>
          <cell r="AN58">
            <v>0</v>
          </cell>
          <cell r="AR58">
            <v>1400</v>
          </cell>
        </row>
        <row r="59">
          <cell r="L59">
            <v>0</v>
          </cell>
          <cell r="P59">
            <v>80.900000000000006</v>
          </cell>
          <cell r="T59">
            <v>12109</v>
          </cell>
          <cell r="X59">
            <v>0</v>
          </cell>
          <cell r="AF59">
            <v>11577</v>
          </cell>
          <cell r="AJ59">
            <v>1372.9</v>
          </cell>
          <cell r="AN59">
            <v>0</v>
          </cell>
          <cell r="AR59">
            <v>7</v>
          </cell>
        </row>
        <row r="60">
          <cell r="L60">
            <v>0</v>
          </cell>
          <cell r="P60">
            <v>13.8</v>
          </cell>
          <cell r="T60">
            <v>10072.9</v>
          </cell>
          <cell r="X60">
            <v>0</v>
          </cell>
          <cell r="AF60">
            <v>9412.5</v>
          </cell>
          <cell r="AJ60">
            <v>1623.8</v>
          </cell>
          <cell r="AN60">
            <v>0</v>
          </cell>
          <cell r="AR60">
            <v>30</v>
          </cell>
        </row>
        <row r="61">
          <cell r="L61">
            <v>0</v>
          </cell>
          <cell r="P61">
            <v>23</v>
          </cell>
          <cell r="T61">
            <v>16928.900000000001</v>
          </cell>
          <cell r="X61">
            <v>0</v>
          </cell>
          <cell r="AF61">
            <v>18549.900000000001</v>
          </cell>
          <cell r="AJ61">
            <v>4565</v>
          </cell>
          <cell r="AN61">
            <v>0</v>
          </cell>
          <cell r="AR61">
            <v>500</v>
          </cell>
        </row>
        <row r="62">
          <cell r="L62">
            <v>0</v>
          </cell>
          <cell r="P62">
            <v>82</v>
          </cell>
          <cell r="T62">
            <v>9410</v>
          </cell>
          <cell r="X62">
            <v>0</v>
          </cell>
          <cell r="AF62">
            <v>10295.799999999999</v>
          </cell>
          <cell r="AJ62">
            <v>2243</v>
          </cell>
          <cell r="AN62">
            <v>0</v>
          </cell>
          <cell r="AR62">
            <v>1258</v>
          </cell>
        </row>
        <row r="63">
          <cell r="L63">
            <v>0</v>
          </cell>
          <cell r="P63">
            <v>0</v>
          </cell>
          <cell r="T63">
            <v>9595.7999999999993</v>
          </cell>
          <cell r="X63">
            <v>0</v>
          </cell>
          <cell r="AF63">
            <v>7686</v>
          </cell>
          <cell r="AJ63">
            <v>2622.6</v>
          </cell>
          <cell r="AN63">
            <v>0</v>
          </cell>
          <cell r="AR63">
            <v>10</v>
          </cell>
        </row>
        <row r="64">
          <cell r="L64">
            <v>0</v>
          </cell>
          <cell r="P64">
            <v>36.5</v>
          </cell>
          <cell r="T64">
            <v>9507</v>
          </cell>
          <cell r="X64">
            <v>0</v>
          </cell>
          <cell r="AF64">
            <v>9599</v>
          </cell>
          <cell r="AJ64">
            <v>3256.5</v>
          </cell>
          <cell r="AN64">
            <v>0</v>
          </cell>
          <cell r="AR64">
            <v>400</v>
          </cell>
        </row>
        <row r="65">
          <cell r="L65">
            <v>0</v>
          </cell>
          <cell r="P65">
            <v>26.9</v>
          </cell>
          <cell r="T65">
            <v>11461.7</v>
          </cell>
          <cell r="X65">
            <v>0</v>
          </cell>
          <cell r="AF65">
            <v>9610.7000000000007</v>
          </cell>
          <cell r="AJ65">
            <v>3228.1</v>
          </cell>
          <cell r="AN65">
            <v>0</v>
          </cell>
          <cell r="AR65">
            <v>550</v>
          </cell>
        </row>
        <row r="66">
          <cell r="L66">
            <v>0</v>
          </cell>
          <cell r="P66">
            <v>99.7</v>
          </cell>
          <cell r="T66">
            <v>14930.7</v>
          </cell>
          <cell r="X66">
            <v>0</v>
          </cell>
          <cell r="AF66">
            <v>17844.599999999999</v>
          </cell>
          <cell r="AJ66">
            <v>5755</v>
          </cell>
          <cell r="AN66">
            <v>0</v>
          </cell>
          <cell r="AR66">
            <v>6630</v>
          </cell>
        </row>
        <row r="67">
          <cell r="L67">
            <v>0</v>
          </cell>
          <cell r="P67">
            <v>70</v>
          </cell>
          <cell r="T67">
            <v>20687.7</v>
          </cell>
          <cell r="X67">
            <v>0</v>
          </cell>
          <cell r="AF67">
            <v>31035.200000000001</v>
          </cell>
          <cell r="AJ67">
            <v>10537.7</v>
          </cell>
          <cell r="AN67">
            <v>0</v>
          </cell>
          <cell r="AR67">
            <v>1520</v>
          </cell>
        </row>
        <row r="68">
          <cell r="L68">
            <v>0</v>
          </cell>
          <cell r="P68">
            <v>0</v>
          </cell>
          <cell r="T68">
            <v>19282.5</v>
          </cell>
          <cell r="X68">
            <v>0</v>
          </cell>
          <cell r="AF68">
            <v>20963.8</v>
          </cell>
          <cell r="AJ68">
            <v>8720</v>
          </cell>
          <cell r="AN68">
            <v>0</v>
          </cell>
          <cell r="AR68">
            <v>1668</v>
          </cell>
        </row>
        <row r="69">
          <cell r="L69">
            <v>0</v>
          </cell>
          <cell r="P69">
            <v>334.5</v>
          </cell>
          <cell r="T69">
            <v>37100.6</v>
          </cell>
          <cell r="X69">
            <v>0</v>
          </cell>
          <cell r="AF69">
            <v>54448.6</v>
          </cell>
          <cell r="AJ69">
            <v>21764.5</v>
          </cell>
          <cell r="AN69">
            <v>0</v>
          </cell>
          <cell r="AR69">
            <v>34046.300000000003</v>
          </cell>
        </row>
        <row r="70">
          <cell r="L70">
            <v>0</v>
          </cell>
          <cell r="P70">
            <v>0</v>
          </cell>
          <cell r="T70">
            <v>21346.7</v>
          </cell>
          <cell r="X70">
            <v>0</v>
          </cell>
          <cell r="AF70">
            <v>14257.7</v>
          </cell>
          <cell r="AJ70">
            <v>7800</v>
          </cell>
          <cell r="AN70">
            <v>0</v>
          </cell>
          <cell r="AR70">
            <v>500</v>
          </cell>
        </row>
        <row r="71">
          <cell r="L71">
            <v>0</v>
          </cell>
          <cell r="P71">
            <v>63.6</v>
          </cell>
          <cell r="T71">
            <v>14134.6</v>
          </cell>
          <cell r="X71">
            <v>0</v>
          </cell>
          <cell r="AF71">
            <v>14029.2</v>
          </cell>
          <cell r="AJ71">
            <v>3750.8</v>
          </cell>
          <cell r="AN71">
            <v>0</v>
          </cell>
          <cell r="AR71">
            <v>1045</v>
          </cell>
        </row>
        <row r="72">
          <cell r="L72">
            <v>0</v>
          </cell>
          <cell r="P72">
            <v>487.8</v>
          </cell>
          <cell r="T72">
            <v>26111.1</v>
          </cell>
          <cell r="X72">
            <v>0</v>
          </cell>
          <cell r="AF72">
            <v>22796.400000000001</v>
          </cell>
          <cell r="AJ72">
            <v>8691.7999999999993</v>
          </cell>
          <cell r="AN72">
            <v>20</v>
          </cell>
          <cell r="AR72">
            <v>1470</v>
          </cell>
        </row>
        <row r="73">
          <cell r="L73">
            <v>0</v>
          </cell>
          <cell r="P73">
            <v>102</v>
          </cell>
          <cell r="T73">
            <v>15940.7</v>
          </cell>
          <cell r="X73">
            <v>0</v>
          </cell>
          <cell r="AF73">
            <v>13027.4</v>
          </cell>
          <cell r="AJ73">
            <v>5159</v>
          </cell>
          <cell r="AN73">
            <v>50</v>
          </cell>
          <cell r="AR73">
            <v>2220</v>
          </cell>
        </row>
        <row r="74">
          <cell r="L74">
            <v>0</v>
          </cell>
          <cell r="P74">
            <v>200.8</v>
          </cell>
          <cell r="T74">
            <v>32548.3</v>
          </cell>
          <cell r="X74">
            <v>0</v>
          </cell>
          <cell r="AF74">
            <v>34010.699999999997</v>
          </cell>
          <cell r="AJ74">
            <v>12075.9</v>
          </cell>
          <cell r="AN74">
            <v>0</v>
          </cell>
          <cell r="AR74">
            <v>23210</v>
          </cell>
        </row>
        <row r="75">
          <cell r="L75">
            <v>0</v>
          </cell>
          <cell r="P75">
            <v>123.9</v>
          </cell>
          <cell r="T75">
            <v>24295.599999999999</v>
          </cell>
          <cell r="X75">
            <v>0</v>
          </cell>
          <cell r="AF75">
            <v>24384.1</v>
          </cell>
          <cell r="AJ75">
            <v>13173.9</v>
          </cell>
          <cell r="AN75">
            <v>0</v>
          </cell>
          <cell r="AR75">
            <v>5450</v>
          </cell>
        </row>
        <row r="76">
          <cell r="L76">
            <v>0</v>
          </cell>
          <cell r="P76">
            <v>0</v>
          </cell>
          <cell r="T76">
            <v>9692.6</v>
          </cell>
          <cell r="X76">
            <v>0</v>
          </cell>
          <cell r="AF76">
            <v>13302.2</v>
          </cell>
          <cell r="AJ76">
            <v>2530</v>
          </cell>
          <cell r="AN76">
            <v>0</v>
          </cell>
          <cell r="AR76">
            <v>280</v>
          </cell>
        </row>
        <row r="77">
          <cell r="L77">
            <v>0</v>
          </cell>
          <cell r="P77">
            <v>234.3</v>
          </cell>
          <cell r="T77">
            <v>17411.2</v>
          </cell>
          <cell r="X77">
            <v>0</v>
          </cell>
          <cell r="AF77">
            <v>14279.2</v>
          </cell>
          <cell r="AJ77">
            <v>6586.5</v>
          </cell>
          <cell r="AN77">
            <v>0</v>
          </cell>
          <cell r="AR77">
            <v>2070</v>
          </cell>
        </row>
        <row r="78">
          <cell r="L78">
            <v>0</v>
          </cell>
          <cell r="P78">
            <v>14.4</v>
          </cell>
          <cell r="T78">
            <v>15044.6</v>
          </cell>
          <cell r="X78">
            <v>0</v>
          </cell>
          <cell r="AF78">
            <v>17467.8</v>
          </cell>
          <cell r="AJ78">
            <v>5004.3999999999996</v>
          </cell>
          <cell r="AN78">
            <v>80</v>
          </cell>
          <cell r="AR78">
            <v>1600</v>
          </cell>
        </row>
        <row r="79">
          <cell r="L79">
            <v>0</v>
          </cell>
          <cell r="P79">
            <v>220</v>
          </cell>
          <cell r="T79">
            <v>10925.3</v>
          </cell>
          <cell r="X79">
            <v>0</v>
          </cell>
          <cell r="AF79">
            <v>12321.1</v>
          </cell>
          <cell r="AJ79">
            <v>3368</v>
          </cell>
          <cell r="AN79">
            <v>0</v>
          </cell>
          <cell r="AR79">
            <v>335</v>
          </cell>
        </row>
        <row r="80">
          <cell r="L80">
            <v>0</v>
          </cell>
          <cell r="P80">
            <v>0</v>
          </cell>
          <cell r="T80">
            <v>9363.1</v>
          </cell>
          <cell r="X80">
            <v>0</v>
          </cell>
          <cell r="AF80">
            <v>9638.7000000000007</v>
          </cell>
          <cell r="AJ80">
            <v>2235</v>
          </cell>
          <cell r="AN80">
            <v>0</v>
          </cell>
          <cell r="AR80">
            <v>395</v>
          </cell>
        </row>
        <row r="81">
          <cell r="L81">
            <v>0</v>
          </cell>
          <cell r="P81">
            <v>40.799999999999997</v>
          </cell>
          <cell r="T81">
            <v>11246.4</v>
          </cell>
          <cell r="X81">
            <v>0</v>
          </cell>
          <cell r="AF81">
            <v>10474.700000000001</v>
          </cell>
          <cell r="AJ81">
            <v>3476.1</v>
          </cell>
          <cell r="AN81">
            <v>0</v>
          </cell>
          <cell r="AR81">
            <v>2370</v>
          </cell>
        </row>
        <row r="82">
          <cell r="L82">
            <v>0</v>
          </cell>
          <cell r="P82">
            <v>164.2</v>
          </cell>
          <cell r="T82">
            <v>10006</v>
          </cell>
          <cell r="X82">
            <v>0</v>
          </cell>
          <cell r="AF82">
            <v>9201.2999999999993</v>
          </cell>
          <cell r="AJ82">
            <v>1055</v>
          </cell>
          <cell r="AN82">
            <v>0</v>
          </cell>
          <cell r="AR82">
            <v>100</v>
          </cell>
        </row>
        <row r="83">
          <cell r="L83">
            <v>0</v>
          </cell>
          <cell r="P83">
            <v>52</v>
          </cell>
          <cell r="T83">
            <v>11072</v>
          </cell>
          <cell r="X83">
            <v>0</v>
          </cell>
          <cell r="AF83">
            <v>12499.2</v>
          </cell>
          <cell r="AJ83">
            <v>1032</v>
          </cell>
          <cell r="AN83">
            <v>0</v>
          </cell>
          <cell r="AR83">
            <v>1373</v>
          </cell>
        </row>
        <row r="84">
          <cell r="L84">
            <v>0</v>
          </cell>
          <cell r="P84">
            <v>0</v>
          </cell>
          <cell r="T84">
            <v>10480.4</v>
          </cell>
          <cell r="X84">
            <v>0</v>
          </cell>
          <cell r="AF84">
            <v>13799.4</v>
          </cell>
          <cell r="AJ84">
            <v>5572</v>
          </cell>
          <cell r="AN84">
            <v>0</v>
          </cell>
          <cell r="AR84">
            <v>1470</v>
          </cell>
        </row>
        <row r="85">
          <cell r="L85">
            <v>0</v>
          </cell>
          <cell r="P85">
            <v>31.3</v>
          </cell>
          <cell r="T85">
            <v>13744.2</v>
          </cell>
          <cell r="X85">
            <v>0</v>
          </cell>
          <cell r="AF85">
            <v>13194</v>
          </cell>
          <cell r="AJ85">
            <v>6941.3</v>
          </cell>
          <cell r="AN85">
            <v>0</v>
          </cell>
          <cell r="AR85">
            <v>2350</v>
          </cell>
        </row>
        <row r="86">
          <cell r="L86">
            <v>0</v>
          </cell>
          <cell r="P86">
            <v>52</v>
          </cell>
          <cell r="T86">
            <v>12412.7</v>
          </cell>
          <cell r="X86">
            <v>0</v>
          </cell>
          <cell r="AF86">
            <v>12513</v>
          </cell>
          <cell r="AJ86">
            <v>4640.3999999999996</v>
          </cell>
          <cell r="AN86">
            <v>0</v>
          </cell>
          <cell r="AR86">
            <v>1300</v>
          </cell>
        </row>
        <row r="87">
          <cell r="L87">
            <v>0</v>
          </cell>
          <cell r="P87">
            <v>44.8</v>
          </cell>
          <cell r="T87">
            <v>9920.7999999999993</v>
          </cell>
          <cell r="X87">
            <v>0</v>
          </cell>
          <cell r="AF87">
            <v>10808</v>
          </cell>
          <cell r="AJ87">
            <v>2069.8000000000002</v>
          </cell>
          <cell r="AN87">
            <v>0</v>
          </cell>
          <cell r="AR87">
            <v>776.1</v>
          </cell>
        </row>
        <row r="88">
          <cell r="L88">
            <v>0</v>
          </cell>
          <cell r="P88">
            <v>118.7</v>
          </cell>
          <cell r="T88">
            <v>20103.7</v>
          </cell>
          <cell r="X88">
            <v>0</v>
          </cell>
          <cell r="AF88">
            <v>19800</v>
          </cell>
          <cell r="AJ88">
            <v>7203.7</v>
          </cell>
          <cell r="AN88">
            <v>0</v>
          </cell>
          <cell r="AR88">
            <v>700</v>
          </cell>
        </row>
        <row r="89">
          <cell r="L89">
            <v>0</v>
          </cell>
          <cell r="P89">
            <v>84.3</v>
          </cell>
          <cell r="T89">
            <v>17113.599999999999</v>
          </cell>
          <cell r="X89">
            <v>0</v>
          </cell>
          <cell r="AF89">
            <v>20000.2</v>
          </cell>
          <cell r="AJ89">
            <v>10504.3</v>
          </cell>
          <cell r="AN89">
            <v>0</v>
          </cell>
          <cell r="AR89">
            <v>2796</v>
          </cell>
        </row>
        <row r="90">
          <cell r="L90">
            <v>0</v>
          </cell>
          <cell r="P90">
            <v>0</v>
          </cell>
          <cell r="T90">
            <v>11193.1</v>
          </cell>
          <cell r="X90">
            <v>0</v>
          </cell>
          <cell r="AF90">
            <v>9598.9</v>
          </cell>
          <cell r="AJ90">
            <v>5100</v>
          </cell>
          <cell r="AN90">
            <v>0</v>
          </cell>
          <cell r="AR90">
            <v>1050</v>
          </cell>
        </row>
        <row r="91">
          <cell r="L91">
            <v>0</v>
          </cell>
          <cell r="P91">
            <v>179.20000000000002</v>
          </cell>
          <cell r="T91">
            <v>19663.3</v>
          </cell>
          <cell r="X91">
            <v>0</v>
          </cell>
          <cell r="AF91">
            <v>39313.300000000003</v>
          </cell>
          <cell r="AJ91">
            <v>16884.8</v>
          </cell>
          <cell r="AN91">
            <v>0</v>
          </cell>
          <cell r="AR91">
            <v>12590.6</v>
          </cell>
        </row>
        <row r="92">
          <cell r="L92">
            <v>0</v>
          </cell>
          <cell r="P92">
            <v>102</v>
          </cell>
          <cell r="T92">
            <v>9566.7000000000007</v>
          </cell>
          <cell r="X92">
            <v>0</v>
          </cell>
          <cell r="AF92">
            <v>10062.6</v>
          </cell>
          <cell r="AJ92">
            <v>1764</v>
          </cell>
          <cell r="AN92">
            <v>0</v>
          </cell>
          <cell r="AR92">
            <v>60</v>
          </cell>
        </row>
        <row r="93">
          <cell r="L93">
            <v>0</v>
          </cell>
          <cell r="P93">
            <v>30.4</v>
          </cell>
          <cell r="T93">
            <v>7823.3</v>
          </cell>
          <cell r="X93">
            <v>0</v>
          </cell>
          <cell r="AF93">
            <v>8785.2000000000007</v>
          </cell>
          <cell r="AJ93">
            <v>1434.4</v>
          </cell>
          <cell r="AN93">
            <v>0</v>
          </cell>
          <cell r="AR93">
            <v>10</v>
          </cell>
        </row>
        <row r="94">
          <cell r="L94">
            <v>0</v>
          </cell>
          <cell r="P94">
            <v>280.60000000000002</v>
          </cell>
          <cell r="T94">
            <v>19419</v>
          </cell>
          <cell r="X94">
            <v>0</v>
          </cell>
          <cell r="AF94">
            <v>17016.099999999999</v>
          </cell>
          <cell r="AJ94">
            <v>2979.6</v>
          </cell>
          <cell r="AN94">
            <v>0</v>
          </cell>
          <cell r="AR94">
            <v>100</v>
          </cell>
        </row>
        <row r="95">
          <cell r="L95">
            <v>0</v>
          </cell>
          <cell r="P95">
            <v>91.8</v>
          </cell>
          <cell r="T95">
            <v>8775.7000000000007</v>
          </cell>
          <cell r="X95">
            <v>0</v>
          </cell>
          <cell r="AF95">
            <v>8181.7</v>
          </cell>
          <cell r="AJ95">
            <v>1779.1999999999998</v>
          </cell>
          <cell r="AN95">
            <v>0</v>
          </cell>
          <cell r="AR95">
            <v>280</v>
          </cell>
        </row>
        <row r="96">
          <cell r="L96">
            <v>0</v>
          </cell>
          <cell r="P96">
            <v>34.6</v>
          </cell>
          <cell r="T96">
            <v>4650.8</v>
          </cell>
          <cell r="X96">
            <v>0</v>
          </cell>
          <cell r="AF96">
            <v>4558.2</v>
          </cell>
          <cell r="AJ96">
            <v>1154.5999999999999</v>
          </cell>
          <cell r="AN96">
            <v>0</v>
          </cell>
          <cell r="AR96">
            <v>460</v>
          </cell>
        </row>
        <row r="97">
          <cell r="L97">
            <v>0</v>
          </cell>
          <cell r="P97">
            <v>0</v>
          </cell>
          <cell r="T97">
            <v>14222.9</v>
          </cell>
          <cell r="X97">
            <v>0</v>
          </cell>
          <cell r="AF97">
            <v>17087.899999999998</v>
          </cell>
          <cell r="AJ97">
            <v>4200</v>
          </cell>
          <cell r="AN97">
            <v>0</v>
          </cell>
          <cell r="AR97">
            <v>2348.3000000000002</v>
          </cell>
        </row>
        <row r="98">
          <cell r="L98">
            <v>0</v>
          </cell>
          <cell r="P98">
            <v>369.9</v>
          </cell>
          <cell r="T98">
            <v>13064.3</v>
          </cell>
          <cell r="X98">
            <v>0</v>
          </cell>
          <cell r="AF98">
            <v>12368.7</v>
          </cell>
          <cell r="AJ98">
            <v>2585</v>
          </cell>
          <cell r="AN98">
            <v>0</v>
          </cell>
          <cell r="AR98">
            <v>2667</v>
          </cell>
        </row>
        <row r="99">
          <cell r="L99">
            <v>0</v>
          </cell>
          <cell r="P99">
            <v>30.6</v>
          </cell>
          <cell r="T99">
            <v>10048.200000000001</v>
          </cell>
          <cell r="X99">
            <v>0</v>
          </cell>
          <cell r="AF99">
            <v>12246.9</v>
          </cell>
          <cell r="AJ99">
            <v>1560.6</v>
          </cell>
          <cell r="AN99">
            <v>0</v>
          </cell>
          <cell r="AR99">
            <v>50</v>
          </cell>
        </row>
        <row r="100">
          <cell r="L100">
            <v>0</v>
          </cell>
          <cell r="P100">
            <v>80.8</v>
          </cell>
          <cell r="T100">
            <v>15735.8</v>
          </cell>
          <cell r="X100">
            <v>0</v>
          </cell>
          <cell r="AF100">
            <v>19301.900000000001</v>
          </cell>
          <cell r="AJ100">
            <v>5910.8</v>
          </cell>
          <cell r="AN100">
            <v>0</v>
          </cell>
          <cell r="AR100">
            <v>650</v>
          </cell>
        </row>
        <row r="101">
          <cell r="L101">
            <v>0</v>
          </cell>
          <cell r="P101">
            <v>100</v>
          </cell>
          <cell r="T101">
            <v>8925.2000000000007</v>
          </cell>
          <cell r="X101">
            <v>0</v>
          </cell>
          <cell r="AF101">
            <v>9207.7999999999993</v>
          </cell>
          <cell r="AJ101">
            <v>2780</v>
          </cell>
          <cell r="AN101">
            <v>0</v>
          </cell>
          <cell r="AR101">
            <v>636.29999999999995</v>
          </cell>
        </row>
        <row r="102">
          <cell r="L102">
            <v>0</v>
          </cell>
          <cell r="P102">
            <v>309.3</v>
          </cell>
          <cell r="T102">
            <v>9260.6</v>
          </cell>
          <cell r="X102">
            <v>0</v>
          </cell>
          <cell r="AF102">
            <v>8619.5</v>
          </cell>
          <cell r="AJ102">
            <v>1488.2999999999997</v>
          </cell>
          <cell r="AN102">
            <v>0</v>
          </cell>
          <cell r="AR102">
            <v>30</v>
          </cell>
        </row>
        <row r="103">
          <cell r="L103">
            <v>0</v>
          </cell>
          <cell r="P103">
            <v>56</v>
          </cell>
          <cell r="T103">
            <v>14003</v>
          </cell>
          <cell r="X103">
            <v>0</v>
          </cell>
          <cell r="AF103">
            <v>15221.2</v>
          </cell>
          <cell r="AJ103">
            <v>7069</v>
          </cell>
          <cell r="AN103">
            <v>0</v>
          </cell>
          <cell r="AR103">
            <v>4320</v>
          </cell>
        </row>
        <row r="104">
          <cell r="L104">
            <v>0</v>
          </cell>
          <cell r="P104">
            <v>90.3</v>
          </cell>
          <cell r="T104">
            <v>10258.9</v>
          </cell>
          <cell r="X104">
            <v>0</v>
          </cell>
          <cell r="AF104">
            <v>9400</v>
          </cell>
          <cell r="AJ104">
            <v>3284.3</v>
          </cell>
          <cell r="AN104">
            <v>0</v>
          </cell>
          <cell r="AR104">
            <v>158.9</v>
          </cell>
        </row>
        <row r="105">
          <cell r="L105">
            <v>0</v>
          </cell>
          <cell r="P105">
            <v>250</v>
          </cell>
          <cell r="T105">
            <v>8661.2999999999993</v>
          </cell>
          <cell r="X105">
            <v>0</v>
          </cell>
          <cell r="AF105">
            <v>8245.2999999999993</v>
          </cell>
          <cell r="AJ105">
            <v>1796.9</v>
          </cell>
          <cell r="AN105">
            <v>0</v>
          </cell>
          <cell r="AR105">
            <v>20</v>
          </cell>
        </row>
        <row r="106">
          <cell r="L106">
            <v>0</v>
          </cell>
          <cell r="P106">
            <v>24.9</v>
          </cell>
          <cell r="T106">
            <v>18846.8</v>
          </cell>
          <cell r="X106">
            <v>0</v>
          </cell>
          <cell r="AF106">
            <v>18753.400000000001</v>
          </cell>
          <cell r="AJ106">
            <v>2795.9</v>
          </cell>
          <cell r="AN106">
            <v>0</v>
          </cell>
          <cell r="AR106">
            <v>170</v>
          </cell>
        </row>
        <row r="107">
          <cell r="L107">
            <v>0</v>
          </cell>
          <cell r="P107">
            <v>33</v>
          </cell>
          <cell r="T107">
            <v>17484.8</v>
          </cell>
          <cell r="X107">
            <v>0</v>
          </cell>
          <cell r="AF107">
            <v>18740.8</v>
          </cell>
          <cell r="AJ107">
            <v>10153</v>
          </cell>
          <cell r="AN107">
            <v>0</v>
          </cell>
          <cell r="AR107">
            <v>14604</v>
          </cell>
        </row>
        <row r="108">
          <cell r="L108">
            <v>0</v>
          </cell>
          <cell r="P108">
            <v>79.599999999999994</v>
          </cell>
          <cell r="T108">
            <v>9921.4</v>
          </cell>
          <cell r="X108">
            <v>0</v>
          </cell>
          <cell r="AF108">
            <v>11970.3</v>
          </cell>
          <cell r="AJ108">
            <v>2945.6</v>
          </cell>
          <cell r="AN108">
            <v>0</v>
          </cell>
          <cell r="AR108">
            <v>100</v>
          </cell>
        </row>
        <row r="109">
          <cell r="L109">
            <v>0</v>
          </cell>
          <cell r="P109">
            <v>104.2</v>
          </cell>
          <cell r="T109">
            <v>12322.2</v>
          </cell>
          <cell r="X109">
            <v>0</v>
          </cell>
          <cell r="AF109">
            <v>12748.4</v>
          </cell>
          <cell r="AJ109">
            <v>3473.2</v>
          </cell>
          <cell r="AN109">
            <v>0</v>
          </cell>
          <cell r="AR109">
            <v>337</v>
          </cell>
        </row>
        <row r="110">
          <cell r="L110">
            <v>0</v>
          </cell>
          <cell r="P110">
            <v>90.5</v>
          </cell>
          <cell r="T110">
            <v>8099.7</v>
          </cell>
          <cell r="X110">
            <v>0</v>
          </cell>
          <cell r="AF110">
            <v>8859.2999999999993</v>
          </cell>
          <cell r="AJ110">
            <v>1721.5</v>
          </cell>
          <cell r="AN110">
            <v>0</v>
          </cell>
          <cell r="AR110">
            <v>175</v>
          </cell>
        </row>
        <row r="111">
          <cell r="L111">
            <v>0</v>
          </cell>
          <cell r="P111">
            <v>69.2</v>
          </cell>
          <cell r="T111">
            <v>11697.4</v>
          </cell>
          <cell r="X111">
            <v>0</v>
          </cell>
          <cell r="AF111">
            <v>15063.6</v>
          </cell>
          <cell r="AJ111">
            <v>4019.2</v>
          </cell>
          <cell r="AN111">
            <v>0</v>
          </cell>
          <cell r="AR111">
            <v>1430</v>
          </cell>
        </row>
        <row r="112">
          <cell r="L112">
            <v>0</v>
          </cell>
          <cell r="P112">
            <v>0</v>
          </cell>
          <cell r="T112">
            <v>16630.400000000001</v>
          </cell>
          <cell r="X112">
            <v>0</v>
          </cell>
          <cell r="AF112">
            <v>18115.599999999999</v>
          </cell>
          <cell r="AJ112">
            <v>10541.4</v>
          </cell>
          <cell r="AN112">
            <v>0</v>
          </cell>
          <cell r="AR112">
            <v>3140</v>
          </cell>
        </row>
        <row r="113">
          <cell r="L113">
            <v>0</v>
          </cell>
          <cell r="P113">
            <v>88</v>
          </cell>
          <cell r="T113">
            <v>13734.9</v>
          </cell>
          <cell r="X113">
            <v>0</v>
          </cell>
          <cell r="AF113">
            <v>11732</v>
          </cell>
          <cell r="AJ113">
            <v>3197.2</v>
          </cell>
          <cell r="AN113">
            <v>0</v>
          </cell>
          <cell r="AR113">
            <v>0</v>
          </cell>
        </row>
        <row r="114">
          <cell r="L114">
            <v>36</v>
          </cell>
          <cell r="P114">
            <v>75.599999999999994</v>
          </cell>
          <cell r="T114">
            <v>12145.7</v>
          </cell>
          <cell r="X114">
            <v>0</v>
          </cell>
          <cell r="AF114">
            <v>14792.6</v>
          </cell>
          <cell r="AJ114">
            <v>5041.6000000000004</v>
          </cell>
          <cell r="AN114">
            <v>0</v>
          </cell>
          <cell r="AR114">
            <v>220</v>
          </cell>
        </row>
        <row r="115">
          <cell r="L115">
            <v>0</v>
          </cell>
          <cell r="P115">
            <v>40.6</v>
          </cell>
          <cell r="T115">
            <v>23327.7</v>
          </cell>
          <cell r="X115">
            <v>0</v>
          </cell>
          <cell r="AF115">
            <v>31950.400000000001</v>
          </cell>
          <cell r="AJ115">
            <v>9340.6</v>
          </cell>
          <cell r="AN115">
            <v>0</v>
          </cell>
          <cell r="AR115">
            <v>4697</v>
          </cell>
        </row>
        <row r="116">
          <cell r="L116">
            <v>0</v>
          </cell>
          <cell r="P116">
            <v>28.7</v>
          </cell>
          <cell r="T116">
            <v>4972.5</v>
          </cell>
          <cell r="X116">
            <v>0</v>
          </cell>
          <cell r="AF116">
            <v>6198.5</v>
          </cell>
          <cell r="AJ116">
            <v>1030.7</v>
          </cell>
          <cell r="AN116">
            <v>0</v>
          </cell>
          <cell r="AR116">
            <v>5653.9</v>
          </cell>
        </row>
        <row r="117">
          <cell r="L117">
            <v>300</v>
          </cell>
          <cell r="P117">
            <v>34.200000000000003</v>
          </cell>
          <cell r="T117">
            <v>7507.4</v>
          </cell>
          <cell r="X117">
            <v>0</v>
          </cell>
          <cell r="AF117">
            <v>7426.8</v>
          </cell>
          <cell r="AJ117">
            <v>3371.8999999999996</v>
          </cell>
          <cell r="AN117">
            <v>0</v>
          </cell>
          <cell r="AR117">
            <v>10</v>
          </cell>
        </row>
        <row r="118">
          <cell r="L118">
            <v>0</v>
          </cell>
          <cell r="P118">
            <v>349.2</v>
          </cell>
          <cell r="T118">
            <v>5361.9</v>
          </cell>
          <cell r="X118">
            <v>0</v>
          </cell>
          <cell r="AF118">
            <v>6505.9</v>
          </cell>
          <cell r="AJ118">
            <v>1834.2</v>
          </cell>
          <cell r="AN118">
            <v>0</v>
          </cell>
          <cell r="AR118">
            <v>860</v>
          </cell>
        </row>
        <row r="119">
          <cell r="L119">
            <v>0</v>
          </cell>
          <cell r="P119">
            <v>88.1</v>
          </cell>
          <cell r="T119">
            <v>6289.3</v>
          </cell>
          <cell r="X119">
            <v>0</v>
          </cell>
          <cell r="AF119">
            <v>5981.2</v>
          </cell>
          <cell r="AJ119">
            <v>747.1</v>
          </cell>
          <cell r="AN119">
            <v>0</v>
          </cell>
          <cell r="AR119">
            <v>6</v>
          </cell>
        </row>
        <row r="120">
          <cell r="L120">
            <v>0</v>
          </cell>
          <cell r="P120">
            <v>80</v>
          </cell>
          <cell r="T120">
            <v>7279.7</v>
          </cell>
          <cell r="X120">
            <v>0</v>
          </cell>
          <cell r="AF120">
            <v>7290</v>
          </cell>
          <cell r="AJ120">
            <v>960</v>
          </cell>
          <cell r="AN120">
            <v>0</v>
          </cell>
          <cell r="AR120">
            <v>461</v>
          </cell>
        </row>
        <row r="121">
          <cell r="L121">
            <v>0</v>
          </cell>
          <cell r="P121">
            <v>590.79999999999995</v>
          </cell>
          <cell r="T121">
            <v>7480.8</v>
          </cell>
          <cell r="X121">
            <v>0</v>
          </cell>
          <cell r="AF121">
            <v>6509.1</v>
          </cell>
          <cell r="AJ121">
            <v>1748.8</v>
          </cell>
          <cell r="AN121">
            <v>0</v>
          </cell>
          <cell r="AR121">
            <v>70</v>
          </cell>
        </row>
        <row r="122">
          <cell r="L122">
            <v>0</v>
          </cell>
          <cell r="P122">
            <v>37</v>
          </cell>
          <cell r="T122">
            <v>17886.2</v>
          </cell>
          <cell r="X122">
            <v>0</v>
          </cell>
          <cell r="AF122">
            <v>14769.2</v>
          </cell>
          <cell r="AJ122">
            <v>3893.6</v>
          </cell>
          <cell r="AN122">
            <v>0</v>
          </cell>
          <cell r="AR122">
            <v>50</v>
          </cell>
        </row>
        <row r="123">
          <cell r="L123">
            <v>0</v>
          </cell>
          <cell r="P123">
            <v>0</v>
          </cell>
          <cell r="T123">
            <v>6626.4</v>
          </cell>
          <cell r="X123">
            <v>0</v>
          </cell>
          <cell r="AF123">
            <v>5485.3</v>
          </cell>
          <cell r="AJ123">
            <v>1088.4000000000001</v>
          </cell>
          <cell r="AN123">
            <v>0</v>
          </cell>
          <cell r="AR123">
            <v>220</v>
          </cell>
        </row>
        <row r="124">
          <cell r="L124">
            <v>0</v>
          </cell>
          <cell r="P124">
            <v>0</v>
          </cell>
          <cell r="T124">
            <v>13354.9</v>
          </cell>
          <cell r="X124">
            <v>0</v>
          </cell>
          <cell r="AF124">
            <v>10067.5</v>
          </cell>
          <cell r="AJ124">
            <v>5466.1</v>
          </cell>
          <cell r="AN124">
            <v>0</v>
          </cell>
          <cell r="AR124">
            <v>100</v>
          </cell>
        </row>
        <row r="125">
          <cell r="L125">
            <v>0</v>
          </cell>
          <cell r="P125">
            <v>18.3</v>
          </cell>
          <cell r="T125">
            <v>6543.7</v>
          </cell>
          <cell r="X125">
            <v>0</v>
          </cell>
          <cell r="AF125">
            <v>6258.7</v>
          </cell>
          <cell r="AJ125">
            <v>1212.8</v>
          </cell>
          <cell r="AN125">
            <v>0</v>
          </cell>
          <cell r="AR125">
            <v>180</v>
          </cell>
        </row>
        <row r="126">
          <cell r="L126">
            <v>0</v>
          </cell>
          <cell r="P126">
            <v>0</v>
          </cell>
          <cell r="T126">
            <v>19814.099999999999</v>
          </cell>
          <cell r="X126">
            <v>0</v>
          </cell>
          <cell r="AF126">
            <v>27915.599999999999</v>
          </cell>
          <cell r="AJ126">
            <v>6914.1</v>
          </cell>
          <cell r="AN126">
            <v>0</v>
          </cell>
          <cell r="AR126">
            <v>200</v>
          </cell>
        </row>
        <row r="127">
          <cell r="L127">
            <v>0</v>
          </cell>
          <cell r="P127">
            <v>29.4</v>
          </cell>
          <cell r="T127">
            <v>9242.1</v>
          </cell>
          <cell r="X127">
            <v>0</v>
          </cell>
          <cell r="AF127">
            <v>9645.9</v>
          </cell>
          <cell r="AJ127">
            <v>1733.4</v>
          </cell>
          <cell r="AN127">
            <v>0</v>
          </cell>
          <cell r="AR127">
            <v>10</v>
          </cell>
        </row>
        <row r="128">
          <cell r="L128">
            <v>0</v>
          </cell>
          <cell r="P128">
            <v>262.5</v>
          </cell>
          <cell r="T128">
            <v>9700</v>
          </cell>
          <cell r="X128">
            <v>0</v>
          </cell>
          <cell r="AF128">
            <v>9549.7999999999993</v>
          </cell>
          <cell r="AJ128">
            <v>1692.5</v>
          </cell>
          <cell r="AN128">
            <v>0</v>
          </cell>
          <cell r="AR128">
            <v>143</v>
          </cell>
        </row>
        <row r="129">
          <cell r="L129">
            <v>0</v>
          </cell>
          <cell r="P129">
            <v>55.4</v>
          </cell>
          <cell r="T129">
            <v>4793.1000000000004</v>
          </cell>
          <cell r="X129">
            <v>0</v>
          </cell>
          <cell r="AF129">
            <v>4651.8999999999996</v>
          </cell>
          <cell r="AJ129">
            <v>1303.9000000000001</v>
          </cell>
          <cell r="AN129">
            <v>0</v>
          </cell>
          <cell r="AR129">
            <v>475</v>
          </cell>
        </row>
        <row r="130">
          <cell r="L130">
            <v>0</v>
          </cell>
          <cell r="P130">
            <v>93</v>
          </cell>
          <cell r="T130">
            <v>14025.8</v>
          </cell>
          <cell r="X130">
            <v>0</v>
          </cell>
          <cell r="AF130">
            <v>16498.3</v>
          </cell>
          <cell r="AJ130">
            <v>6403</v>
          </cell>
          <cell r="AN130">
            <v>0</v>
          </cell>
          <cell r="AR130">
            <v>1500</v>
          </cell>
        </row>
        <row r="131">
          <cell r="L131">
            <v>0</v>
          </cell>
          <cell r="P131">
            <v>0</v>
          </cell>
          <cell r="T131">
            <v>11329.2</v>
          </cell>
          <cell r="X131">
            <v>0</v>
          </cell>
          <cell r="AF131">
            <v>11276.4</v>
          </cell>
          <cell r="AJ131">
            <v>3391</v>
          </cell>
          <cell r="AN131">
            <v>0</v>
          </cell>
          <cell r="AR131">
            <v>100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2"/>
  <sheetViews>
    <sheetView tabSelected="1" topLeftCell="A10" zoomScale="90" zoomScaleNormal="90" workbookViewId="0">
      <pane xSplit="2" ySplit="11" topLeftCell="AA131" activePane="bottomRight" state="frozen"/>
      <selection activeCell="A10" sqref="A10"/>
      <selection pane="topRight" activeCell="C10" sqref="C10"/>
      <selection pane="bottomLeft" activeCell="A21" sqref="A21"/>
      <selection pane="bottomRight" activeCell="P20" sqref="P20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36" width="16.42578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86" t="s">
        <v>147</v>
      </c>
      <c r="D11" s="86"/>
      <c r="E11" s="86"/>
      <c r="F11" s="86"/>
      <c r="G11" s="86"/>
      <c r="H11" s="86"/>
      <c r="I11" s="5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61" t="s">
        <v>146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61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60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87" t="s">
        <v>11</v>
      </c>
      <c r="B17" s="89" t="s">
        <v>12</v>
      </c>
      <c r="C17" s="91" t="s">
        <v>13</v>
      </c>
      <c r="D17" s="93" t="s">
        <v>14</v>
      </c>
      <c r="E17" s="94"/>
      <c r="F17" s="95"/>
      <c r="G17" s="73" t="s">
        <v>15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99"/>
      <c r="V17" s="80" t="s">
        <v>16</v>
      </c>
      <c r="W17" s="81"/>
      <c r="X17" s="82"/>
      <c r="Y17" s="73" t="s">
        <v>15</v>
      </c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</row>
    <row r="18" spans="1:36" customFormat="1" ht="91.5" customHeight="1" thickBot="1">
      <c r="A18" s="88"/>
      <c r="B18" s="90"/>
      <c r="C18" s="92"/>
      <c r="D18" s="96"/>
      <c r="E18" s="97"/>
      <c r="F18" s="98"/>
      <c r="G18" s="76" t="s">
        <v>17</v>
      </c>
      <c r="H18" s="77"/>
      <c r="I18" s="77"/>
      <c r="J18" s="77" t="s">
        <v>18</v>
      </c>
      <c r="K18" s="77"/>
      <c r="L18" s="77"/>
      <c r="M18" s="77" t="s">
        <v>19</v>
      </c>
      <c r="N18" s="77"/>
      <c r="O18" s="77"/>
      <c r="P18" s="77" t="s">
        <v>20</v>
      </c>
      <c r="Q18" s="77"/>
      <c r="R18" s="77"/>
      <c r="S18" s="77" t="s">
        <v>21</v>
      </c>
      <c r="T18" s="77"/>
      <c r="U18" s="78"/>
      <c r="V18" s="83"/>
      <c r="W18" s="84"/>
      <c r="X18" s="85"/>
      <c r="Y18" s="76" t="s">
        <v>22</v>
      </c>
      <c r="Z18" s="77"/>
      <c r="AA18" s="77"/>
      <c r="AB18" s="77" t="s">
        <v>23</v>
      </c>
      <c r="AC18" s="77"/>
      <c r="AD18" s="77"/>
      <c r="AE18" s="77" t="s">
        <v>24</v>
      </c>
      <c r="AF18" s="77"/>
      <c r="AG18" s="77"/>
      <c r="AH18" s="77" t="s">
        <v>25</v>
      </c>
      <c r="AI18" s="77"/>
      <c r="AJ18" s="79"/>
    </row>
    <row r="19" spans="1:36" customFormat="1" ht="51.75" thickBot="1">
      <c r="A19" s="88"/>
      <c r="B19" s="90"/>
      <c r="C19" s="92"/>
      <c r="D19" s="16" t="s">
        <v>26</v>
      </c>
      <c r="E19" s="17" t="s">
        <v>27</v>
      </c>
      <c r="F19" s="18" t="s">
        <v>28</v>
      </c>
      <c r="G19" s="27" t="s">
        <v>26</v>
      </c>
      <c r="H19" s="28" t="s">
        <v>27</v>
      </c>
      <c r="I19" s="28" t="s">
        <v>28</v>
      </c>
      <c r="J19" s="28" t="s">
        <v>26</v>
      </c>
      <c r="K19" s="28" t="s">
        <v>27</v>
      </c>
      <c r="L19" s="28" t="s">
        <v>28</v>
      </c>
      <c r="M19" s="28" t="s">
        <v>26</v>
      </c>
      <c r="N19" s="28" t="s">
        <v>27</v>
      </c>
      <c r="O19" s="28" t="s">
        <v>28</v>
      </c>
      <c r="P19" s="17" t="s">
        <v>26</v>
      </c>
      <c r="Q19" s="17" t="s">
        <v>27</v>
      </c>
      <c r="R19" s="17" t="s">
        <v>28</v>
      </c>
      <c r="S19" s="17" t="s">
        <v>26</v>
      </c>
      <c r="T19" s="17" t="s">
        <v>27</v>
      </c>
      <c r="U19" s="19" t="s">
        <v>28</v>
      </c>
      <c r="V19" s="16" t="s">
        <v>29</v>
      </c>
      <c r="W19" s="17" t="s">
        <v>27</v>
      </c>
      <c r="X19" s="18" t="s">
        <v>28</v>
      </c>
      <c r="Y19" s="16" t="s">
        <v>26</v>
      </c>
      <c r="Z19" s="17" t="s">
        <v>27</v>
      </c>
      <c r="AA19" s="17" t="s">
        <v>28</v>
      </c>
      <c r="AB19" s="17" t="s">
        <v>26</v>
      </c>
      <c r="AC19" s="17" t="s">
        <v>27</v>
      </c>
      <c r="AD19" s="17" t="s">
        <v>28</v>
      </c>
      <c r="AE19" s="17" t="s">
        <v>26</v>
      </c>
      <c r="AF19" s="17" t="s">
        <v>27</v>
      </c>
      <c r="AG19" s="17" t="s">
        <v>28</v>
      </c>
      <c r="AH19" s="17" t="s">
        <v>26</v>
      </c>
      <c r="AI19" s="17" t="s">
        <v>27</v>
      </c>
      <c r="AJ19" s="18" t="s">
        <v>28</v>
      </c>
    </row>
    <row r="20" spans="1:36" customFormat="1" ht="15.75" thickBot="1">
      <c r="A20" s="20">
        <v>1</v>
      </c>
      <c r="B20" s="33">
        <v>2</v>
      </c>
      <c r="C20" s="29">
        <v>3</v>
      </c>
      <c r="D20" s="21">
        <v>4</v>
      </c>
      <c r="E20" s="22">
        <v>5</v>
      </c>
      <c r="F20" s="23">
        <v>6</v>
      </c>
      <c r="G20" s="24">
        <v>7</v>
      </c>
      <c r="H20" s="25">
        <v>8</v>
      </c>
      <c r="I20" s="22">
        <v>9</v>
      </c>
      <c r="J20" s="22">
        <v>10</v>
      </c>
      <c r="K20" s="25">
        <v>11</v>
      </c>
      <c r="L20" s="22">
        <v>12</v>
      </c>
      <c r="M20" s="25">
        <v>13</v>
      </c>
      <c r="N20" s="22">
        <v>14</v>
      </c>
      <c r="O20" s="25">
        <v>15</v>
      </c>
      <c r="P20" s="57">
        <v>16</v>
      </c>
      <c r="Q20" s="58">
        <v>17</v>
      </c>
      <c r="R20" s="22">
        <v>18</v>
      </c>
      <c r="S20" s="25">
        <v>19</v>
      </c>
      <c r="T20" s="22">
        <v>20</v>
      </c>
      <c r="U20" s="23">
        <v>21</v>
      </c>
      <c r="V20" s="30">
        <v>22</v>
      </c>
      <c r="W20" s="25">
        <v>23</v>
      </c>
      <c r="X20" s="31">
        <v>24</v>
      </c>
      <c r="Y20" s="21">
        <v>25</v>
      </c>
      <c r="Z20" s="22">
        <v>26</v>
      </c>
      <c r="AA20" s="25">
        <v>27</v>
      </c>
      <c r="AB20" s="22">
        <v>28</v>
      </c>
      <c r="AC20" s="25">
        <v>29</v>
      </c>
      <c r="AD20" s="22">
        <v>30</v>
      </c>
      <c r="AE20" s="25">
        <v>31</v>
      </c>
      <c r="AF20" s="22">
        <v>32</v>
      </c>
      <c r="AG20" s="25">
        <v>33</v>
      </c>
      <c r="AH20" s="22">
        <v>34</v>
      </c>
      <c r="AI20" s="25">
        <v>35</v>
      </c>
      <c r="AJ20" s="26">
        <v>36</v>
      </c>
    </row>
    <row r="21" spans="1:36" customFormat="1" ht="25.5">
      <c r="A21" s="32">
        <v>1</v>
      </c>
      <c r="B21" s="62" t="s">
        <v>36</v>
      </c>
      <c r="C21" s="70">
        <v>37230.800000000003</v>
      </c>
      <c r="D21" s="43">
        <f>SUM(G21+J21+M21+P21+S21)</f>
        <v>26428</v>
      </c>
      <c r="E21" s="44">
        <f>SUM(H21+K21+N21+Q21+T21)</f>
        <v>26427.800000000003</v>
      </c>
      <c r="F21" s="45">
        <f>D21-E21</f>
        <v>0.19999999999708962</v>
      </c>
      <c r="G21" s="72">
        <v>0</v>
      </c>
      <c r="H21" s="71">
        <v>0</v>
      </c>
      <c r="I21" s="54">
        <f>G21-H21</f>
        <v>0</v>
      </c>
      <c r="J21" s="71">
        <f>[1]Ծրագրային!L21</f>
        <v>0</v>
      </c>
      <c r="K21" s="72">
        <f>[1]Stugum!J4</f>
        <v>0</v>
      </c>
      <c r="L21" s="54">
        <f>J21-K21</f>
        <v>0</v>
      </c>
      <c r="M21" s="71">
        <f>[1]Ծրագրային!P21</f>
        <v>38.9</v>
      </c>
      <c r="N21" s="72">
        <f>[1]Stugum!H4</f>
        <v>38.9</v>
      </c>
      <c r="O21" s="54">
        <f>M21-N21</f>
        <v>0</v>
      </c>
      <c r="P21" s="72">
        <f>[1]Ծրագրային!T21</f>
        <v>26389.1</v>
      </c>
      <c r="Q21" s="71">
        <f>[1]Stugum!E4</f>
        <v>26388.9</v>
      </c>
      <c r="R21" s="54">
        <f>P21-Q21</f>
        <v>0.19999999999708962</v>
      </c>
      <c r="S21" s="71">
        <f>[1]Ծրագրային!X21</f>
        <v>0</v>
      </c>
      <c r="T21" s="72">
        <f>[1]Stugum!K4</f>
        <v>0</v>
      </c>
      <c r="U21" s="59">
        <f>S21-T21</f>
        <v>0</v>
      </c>
      <c r="V21" s="43">
        <f>SUM(Y21+AB21+AE21+AH21)</f>
        <v>63658.8</v>
      </c>
      <c r="W21" s="44">
        <f t="shared" ref="W21" si="0">SUM(Z21+AC21+AF21+AI21)</f>
        <v>31868.3</v>
      </c>
      <c r="X21" s="45">
        <f>V21-W21</f>
        <v>31790.500000000004</v>
      </c>
      <c r="Y21" s="71">
        <f>[1]Ծրագրային!AF21</f>
        <v>37878.800000000003</v>
      </c>
      <c r="Z21" s="72">
        <f>[1]Dramarkx!F4</f>
        <v>28826.799999999999</v>
      </c>
      <c r="AA21" s="44">
        <f>Y21-Z21</f>
        <v>9052.0000000000036</v>
      </c>
      <c r="AB21" s="72">
        <f>[1]Ծրագրային!AJ21</f>
        <v>16050</v>
      </c>
      <c r="AC21" s="71">
        <f>[1]Dramarkx!G4</f>
        <v>3041.4999999999991</v>
      </c>
      <c r="AD21" s="44">
        <f>AB21-AC21</f>
        <v>13008.5</v>
      </c>
      <c r="AE21" s="71">
        <f>[1]Ծրագրային!AN21</f>
        <v>0</v>
      </c>
      <c r="AF21" s="72">
        <f>[1]Dramarkx!AL4</f>
        <v>0</v>
      </c>
      <c r="AG21" s="44">
        <f>AE21-AF21</f>
        <v>0</v>
      </c>
      <c r="AH21" s="72">
        <f>[1]Ծրագրային!AR21</f>
        <v>9730</v>
      </c>
      <c r="AI21" s="71">
        <f>[1]Dramarkx!BF4</f>
        <v>0</v>
      </c>
      <c r="AJ21" s="45">
        <f>AH21-AI21</f>
        <v>9730</v>
      </c>
    </row>
    <row r="22" spans="1:36">
      <c r="A22" s="32">
        <v>2</v>
      </c>
      <c r="B22" s="62" t="s">
        <v>37</v>
      </c>
      <c r="C22" s="70">
        <v>1294.5999999999999</v>
      </c>
      <c r="D22" s="51">
        <f t="shared" ref="D22:D85" si="1">SUM(G22+J22+M22+P22+S22)</f>
        <v>8327.1</v>
      </c>
      <c r="E22" s="52">
        <f t="shared" ref="E22:E85" si="2">SUM(H22+K22+N22+Q22+T22)</f>
        <v>8340.6</v>
      </c>
      <c r="F22" s="53">
        <f t="shared" ref="F22:F85" si="3">D22-E22</f>
        <v>-13.5</v>
      </c>
      <c r="G22" s="72">
        <v>0</v>
      </c>
      <c r="H22" s="71">
        <v>0</v>
      </c>
      <c r="I22" s="55">
        <f t="shared" ref="I22:I85" si="4">G22-H22</f>
        <v>0</v>
      </c>
      <c r="J22" s="71">
        <f>[1]Ծրագրային!L22</f>
        <v>0</v>
      </c>
      <c r="K22" s="72">
        <f>[1]Stugum!J5</f>
        <v>0</v>
      </c>
      <c r="L22" s="55">
        <f t="shared" ref="L22:L85" si="5">J22-K22</f>
        <v>0</v>
      </c>
      <c r="M22" s="71">
        <f>[1]Ծրագրային!P22</f>
        <v>0</v>
      </c>
      <c r="N22" s="72">
        <f>[1]Stugum!H5</f>
        <v>13.6</v>
      </c>
      <c r="O22" s="55">
        <f t="shared" ref="O22:O85" si="6">M22-N22</f>
        <v>-13.6</v>
      </c>
      <c r="P22" s="72">
        <f>[1]Ծրագրային!T22</f>
        <v>8327.1</v>
      </c>
      <c r="Q22" s="71">
        <f>[1]Stugum!E5</f>
        <v>8327</v>
      </c>
      <c r="R22" s="55">
        <f t="shared" ref="R22:R85" si="7">P22-Q22</f>
        <v>0.1000000000003638</v>
      </c>
      <c r="S22" s="71">
        <f>[1]Ծրագրային!X22</f>
        <v>0</v>
      </c>
      <c r="T22" s="72">
        <f>[1]Stugum!K5</f>
        <v>0</v>
      </c>
      <c r="U22" s="56">
        <f t="shared" ref="U22:U85" si="8">S22-T22</f>
        <v>0</v>
      </c>
      <c r="V22" s="51">
        <f t="shared" ref="V22:V85" si="9">SUM(Y22+AB22+AE22+AH22)</f>
        <v>9621.7000000000007</v>
      </c>
      <c r="W22" s="52">
        <f t="shared" ref="W22:W85" si="10">SUM(Z22+AC22+AF22+AI22)</f>
        <v>7780.6</v>
      </c>
      <c r="X22" s="53">
        <f t="shared" ref="X22:X85" si="11">V22-W22</f>
        <v>1841.1000000000004</v>
      </c>
      <c r="Y22" s="71">
        <f>[1]Ծրագրային!AF22</f>
        <v>8042.1</v>
      </c>
      <c r="Z22" s="72">
        <f>[1]Dramarkx!F5</f>
        <v>6833.3</v>
      </c>
      <c r="AA22" s="52">
        <f t="shared" ref="AA22:AA85" si="12">Y22-Z22</f>
        <v>1208.8000000000002</v>
      </c>
      <c r="AB22" s="72">
        <f>[1]Ծրագրային!AJ22</f>
        <v>1459.6</v>
      </c>
      <c r="AC22" s="71">
        <f>[1]Dramarkx!G5</f>
        <v>947.30000000000007</v>
      </c>
      <c r="AD22" s="52">
        <f t="shared" ref="AD22:AD85" si="13">AB22-AC22</f>
        <v>512.29999999999984</v>
      </c>
      <c r="AE22" s="71">
        <f>[1]Ծրագրային!AN22</f>
        <v>0</v>
      </c>
      <c r="AF22" s="72">
        <f>[1]Dramarkx!AL5</f>
        <v>0</v>
      </c>
      <c r="AG22" s="52">
        <f t="shared" ref="AG22:AG85" si="14">AE22-AF22</f>
        <v>0</v>
      </c>
      <c r="AH22" s="72">
        <f>[1]Ծրագրային!AR22</f>
        <v>120</v>
      </c>
      <c r="AI22" s="71">
        <f>[1]Dramarkx!BF5</f>
        <v>0</v>
      </c>
      <c r="AJ22" s="53">
        <f t="shared" ref="AJ22:AJ85" si="15">AH22-AI22</f>
        <v>120</v>
      </c>
    </row>
    <row r="23" spans="1:36" ht="25.5">
      <c r="A23" s="32">
        <v>3</v>
      </c>
      <c r="B23" s="62" t="s">
        <v>38</v>
      </c>
      <c r="C23" s="70">
        <v>19062.099999999999</v>
      </c>
      <c r="D23" s="51">
        <f t="shared" si="1"/>
        <v>42200.5</v>
      </c>
      <c r="E23" s="52">
        <f t="shared" si="2"/>
        <v>41976.1</v>
      </c>
      <c r="F23" s="53">
        <f t="shared" si="3"/>
        <v>224.40000000000146</v>
      </c>
      <c r="G23" s="72">
        <v>0</v>
      </c>
      <c r="H23" s="71">
        <v>0</v>
      </c>
      <c r="I23" s="55">
        <f t="shared" si="4"/>
        <v>0</v>
      </c>
      <c r="J23" s="71">
        <f>[1]Ծրագրային!L23</f>
        <v>0</v>
      </c>
      <c r="K23" s="72">
        <f>[1]Stugum!J6</f>
        <v>0</v>
      </c>
      <c r="L23" s="55">
        <f t="shared" si="5"/>
        <v>0</v>
      </c>
      <c r="M23" s="71">
        <f>[1]Ծրագրային!P23</f>
        <v>491.8</v>
      </c>
      <c r="N23" s="72">
        <f>[1]Stugum!H6</f>
        <v>267.7</v>
      </c>
      <c r="O23" s="55">
        <f t="shared" si="6"/>
        <v>224.10000000000002</v>
      </c>
      <c r="P23" s="72">
        <f>[1]Ծրագրային!T23</f>
        <v>41708.699999999997</v>
      </c>
      <c r="Q23" s="71">
        <f>[1]Stugum!E6</f>
        <v>41708.400000000001</v>
      </c>
      <c r="R23" s="55">
        <f t="shared" si="7"/>
        <v>0.29999999999563443</v>
      </c>
      <c r="S23" s="71">
        <f>[1]Ծրագրային!X23</f>
        <v>0</v>
      </c>
      <c r="T23" s="72">
        <f>[1]Stugum!K6</f>
        <v>0</v>
      </c>
      <c r="U23" s="56">
        <f t="shared" si="8"/>
        <v>0</v>
      </c>
      <c r="V23" s="51">
        <f t="shared" si="9"/>
        <v>61262.6</v>
      </c>
      <c r="W23" s="52">
        <f t="shared" si="10"/>
        <v>47049.7</v>
      </c>
      <c r="X23" s="53">
        <f t="shared" si="11"/>
        <v>14212.900000000001</v>
      </c>
      <c r="Y23" s="71">
        <f>[1]Ծրագրային!AF23</f>
        <v>52369.2</v>
      </c>
      <c r="Z23" s="72">
        <f>[1]Dramarkx!F6</f>
        <v>42135</v>
      </c>
      <c r="AA23" s="52">
        <f t="shared" si="12"/>
        <v>10234.199999999997</v>
      </c>
      <c r="AB23" s="72">
        <f>[1]Ծրագրային!AJ23</f>
        <v>7428.4</v>
      </c>
      <c r="AC23" s="71">
        <f>[1]Dramarkx!G6</f>
        <v>4891.6999999999989</v>
      </c>
      <c r="AD23" s="52">
        <f t="shared" si="13"/>
        <v>2536.7000000000007</v>
      </c>
      <c r="AE23" s="71">
        <f>[1]Ծրագրային!AN23</f>
        <v>0</v>
      </c>
      <c r="AF23" s="72">
        <f>[1]Dramarkx!AL6</f>
        <v>0</v>
      </c>
      <c r="AG23" s="52">
        <f t="shared" si="14"/>
        <v>0</v>
      </c>
      <c r="AH23" s="72">
        <f>[1]Ծրագրային!AR23</f>
        <v>1465</v>
      </c>
      <c r="AI23" s="71">
        <f>[1]Dramarkx!BF6</f>
        <v>23</v>
      </c>
      <c r="AJ23" s="53">
        <f t="shared" si="15"/>
        <v>1442</v>
      </c>
    </row>
    <row r="24" spans="1:36" ht="25.5">
      <c r="A24" s="32">
        <v>4</v>
      </c>
      <c r="B24" s="63" t="s">
        <v>39</v>
      </c>
      <c r="C24" s="70">
        <v>17439.7</v>
      </c>
      <c r="D24" s="51">
        <f t="shared" si="1"/>
        <v>19796.099999999999</v>
      </c>
      <c r="E24" s="52">
        <f t="shared" si="2"/>
        <v>19828.5</v>
      </c>
      <c r="F24" s="53">
        <f t="shared" si="3"/>
        <v>-32.400000000001455</v>
      </c>
      <c r="G24" s="72">
        <v>0</v>
      </c>
      <c r="H24" s="71">
        <v>0</v>
      </c>
      <c r="I24" s="55">
        <f t="shared" si="4"/>
        <v>0</v>
      </c>
      <c r="J24" s="71">
        <f>[1]Ծրագրային!L24</f>
        <v>0</v>
      </c>
      <c r="K24" s="72">
        <f>[1]Stugum!J7</f>
        <v>0</v>
      </c>
      <c r="L24" s="55">
        <f t="shared" si="5"/>
        <v>0</v>
      </c>
      <c r="M24" s="71">
        <f>[1]Ծրագրային!P24</f>
        <v>0</v>
      </c>
      <c r="N24" s="72">
        <f>[1]Stugum!H7</f>
        <v>32.4</v>
      </c>
      <c r="O24" s="55">
        <f t="shared" si="6"/>
        <v>-32.4</v>
      </c>
      <c r="P24" s="72">
        <f>[1]Ծրագրային!T24</f>
        <v>19796.099999999999</v>
      </c>
      <c r="Q24" s="71">
        <f>[1]Stugum!E7</f>
        <v>19796.099999999999</v>
      </c>
      <c r="R24" s="55">
        <f t="shared" si="7"/>
        <v>0</v>
      </c>
      <c r="S24" s="71">
        <f>[1]Ծրագրային!X24</f>
        <v>0</v>
      </c>
      <c r="T24" s="72">
        <f>[1]Stugum!K7</f>
        <v>0</v>
      </c>
      <c r="U24" s="56">
        <f t="shared" si="8"/>
        <v>0</v>
      </c>
      <c r="V24" s="51">
        <f t="shared" si="9"/>
        <v>37235.800000000003</v>
      </c>
      <c r="W24" s="52">
        <f t="shared" si="10"/>
        <v>26058.1</v>
      </c>
      <c r="X24" s="53">
        <f t="shared" si="11"/>
        <v>11177.700000000004</v>
      </c>
      <c r="Y24" s="71">
        <f>[1]Ծրագրային!AF24</f>
        <v>27825.8</v>
      </c>
      <c r="Z24" s="72">
        <f>[1]Dramarkx!F7</f>
        <v>22236.1</v>
      </c>
      <c r="AA24" s="52">
        <f t="shared" si="12"/>
        <v>5589.7000000000007</v>
      </c>
      <c r="AB24" s="72">
        <f>[1]Ծրագրային!AJ24</f>
        <v>7560</v>
      </c>
      <c r="AC24" s="71">
        <f>[1]Dramarkx!G7</f>
        <v>3810.0000000000005</v>
      </c>
      <c r="AD24" s="52">
        <f t="shared" si="13"/>
        <v>3749.9999999999995</v>
      </c>
      <c r="AE24" s="71">
        <f>[1]Ծրագրային!AN24</f>
        <v>0</v>
      </c>
      <c r="AF24" s="72">
        <f>[1]Dramarkx!AL7</f>
        <v>0</v>
      </c>
      <c r="AG24" s="52">
        <f t="shared" si="14"/>
        <v>0</v>
      </c>
      <c r="AH24" s="72">
        <f>[1]Ծրագրային!AR24</f>
        <v>1850</v>
      </c>
      <c r="AI24" s="71">
        <f>[1]Dramarkx!BF7</f>
        <v>12</v>
      </c>
      <c r="AJ24" s="53">
        <f t="shared" si="15"/>
        <v>1838</v>
      </c>
    </row>
    <row r="25" spans="1:36">
      <c r="A25" s="32">
        <v>5</v>
      </c>
      <c r="B25" s="62" t="s">
        <v>40</v>
      </c>
      <c r="C25" s="70">
        <v>15892</v>
      </c>
      <c r="D25" s="51">
        <f t="shared" si="1"/>
        <v>33506.899999999994</v>
      </c>
      <c r="E25" s="52">
        <f t="shared" si="2"/>
        <v>33496.300000000003</v>
      </c>
      <c r="F25" s="53">
        <f t="shared" si="3"/>
        <v>10.599999999991269</v>
      </c>
      <c r="G25" s="72">
        <v>0</v>
      </c>
      <c r="H25" s="71">
        <v>0</v>
      </c>
      <c r="I25" s="55">
        <f t="shared" si="4"/>
        <v>0</v>
      </c>
      <c r="J25" s="71">
        <f>[1]Ծրագրային!L25</f>
        <v>0</v>
      </c>
      <c r="K25" s="72">
        <f>[1]Stugum!J8</f>
        <v>0</v>
      </c>
      <c r="L25" s="55">
        <f t="shared" si="5"/>
        <v>0</v>
      </c>
      <c r="M25" s="71">
        <f>[1]Ծրագրային!P25</f>
        <v>66.7</v>
      </c>
      <c r="N25" s="72">
        <f>[1]Stugum!H8</f>
        <v>56.3</v>
      </c>
      <c r="O25" s="55">
        <f t="shared" si="6"/>
        <v>10.400000000000006</v>
      </c>
      <c r="P25" s="72">
        <f>[1]Ծրագրային!T25</f>
        <v>33440.199999999997</v>
      </c>
      <c r="Q25" s="71">
        <f>[1]Stugum!E8</f>
        <v>33440</v>
      </c>
      <c r="R25" s="55">
        <f t="shared" si="7"/>
        <v>0.19999999999708962</v>
      </c>
      <c r="S25" s="71">
        <f>[1]Ծրագրային!X25</f>
        <v>0</v>
      </c>
      <c r="T25" s="72">
        <f>[1]Stugum!K8</f>
        <v>0</v>
      </c>
      <c r="U25" s="56">
        <f t="shared" si="8"/>
        <v>0</v>
      </c>
      <c r="V25" s="51">
        <f t="shared" si="9"/>
        <v>49398.9</v>
      </c>
      <c r="W25" s="52">
        <f t="shared" si="10"/>
        <v>39846.5</v>
      </c>
      <c r="X25" s="53">
        <f t="shared" si="11"/>
        <v>9552.4000000000015</v>
      </c>
      <c r="Y25" s="71">
        <f>[1]Ծրագրային!AF25</f>
        <v>39824.5</v>
      </c>
      <c r="Z25" s="72">
        <f>[1]Dramarkx!F8</f>
        <v>31307.300000000003</v>
      </c>
      <c r="AA25" s="52">
        <f t="shared" si="12"/>
        <v>8517.1999999999971</v>
      </c>
      <c r="AB25" s="72">
        <f>[1]Ծրագրային!AJ25</f>
        <v>7074.4</v>
      </c>
      <c r="AC25" s="71">
        <f>[1]Dramarkx!G8</f>
        <v>6532.7</v>
      </c>
      <c r="AD25" s="52">
        <f t="shared" si="13"/>
        <v>541.69999999999982</v>
      </c>
      <c r="AE25" s="71">
        <f>[1]Ծրագրային!AN25</f>
        <v>0</v>
      </c>
      <c r="AF25" s="72">
        <f>[1]Dramarkx!AL8</f>
        <v>0</v>
      </c>
      <c r="AG25" s="52">
        <f t="shared" si="14"/>
        <v>0</v>
      </c>
      <c r="AH25" s="72">
        <f>[1]Ծրագրային!AR25</f>
        <v>2500</v>
      </c>
      <c r="AI25" s="71">
        <f>[1]Dramarkx!BF8</f>
        <v>2006.5</v>
      </c>
      <c r="AJ25" s="53">
        <f t="shared" si="15"/>
        <v>493.5</v>
      </c>
    </row>
    <row r="26" spans="1:36">
      <c r="A26" s="32">
        <v>6</v>
      </c>
      <c r="B26" s="62" t="s">
        <v>41</v>
      </c>
      <c r="C26" s="70">
        <v>404.6</v>
      </c>
      <c r="D26" s="51">
        <f t="shared" si="1"/>
        <v>8019.8</v>
      </c>
      <c r="E26" s="52">
        <f t="shared" si="2"/>
        <v>8019.7999999999993</v>
      </c>
      <c r="F26" s="53">
        <f t="shared" si="3"/>
        <v>0</v>
      </c>
      <c r="G26" s="72">
        <v>0</v>
      </c>
      <c r="H26" s="71">
        <v>0</v>
      </c>
      <c r="I26" s="55">
        <f t="shared" si="4"/>
        <v>0</v>
      </c>
      <c r="J26" s="71">
        <f>[1]Ծրագրային!L26</f>
        <v>0</v>
      </c>
      <c r="K26" s="72">
        <f>[1]Stugum!J9</f>
        <v>0</v>
      </c>
      <c r="L26" s="55">
        <f t="shared" si="5"/>
        <v>0</v>
      </c>
      <c r="M26" s="71">
        <f>[1]Ծրագրային!P26</f>
        <v>6.3</v>
      </c>
      <c r="N26" s="72">
        <f>[1]Stugum!H9</f>
        <v>6.4</v>
      </c>
      <c r="O26" s="55">
        <f t="shared" si="6"/>
        <v>-0.10000000000000053</v>
      </c>
      <c r="P26" s="72">
        <f>[1]Ծրագրային!T26</f>
        <v>8013.5</v>
      </c>
      <c r="Q26" s="71">
        <f>[1]Stugum!E9</f>
        <v>8013.4</v>
      </c>
      <c r="R26" s="55">
        <f t="shared" si="7"/>
        <v>0.1000000000003638</v>
      </c>
      <c r="S26" s="71">
        <f>[1]Ծրագրային!X26</f>
        <v>0</v>
      </c>
      <c r="T26" s="72">
        <f>[1]Stugum!K9</f>
        <v>0</v>
      </c>
      <c r="U26" s="56">
        <f t="shared" si="8"/>
        <v>0</v>
      </c>
      <c r="V26" s="51">
        <f t="shared" si="9"/>
        <v>8424.4</v>
      </c>
      <c r="W26" s="52">
        <f t="shared" si="10"/>
        <v>8091</v>
      </c>
      <c r="X26" s="53">
        <f t="shared" si="11"/>
        <v>333.39999999999964</v>
      </c>
      <c r="Y26" s="71">
        <f>[1]Ծրագրային!AF26</f>
        <v>6634.5</v>
      </c>
      <c r="Z26" s="72">
        <f>[1]Dramarkx!F9</f>
        <v>6491.9</v>
      </c>
      <c r="AA26" s="52">
        <f t="shared" si="12"/>
        <v>142.60000000000036</v>
      </c>
      <c r="AB26" s="72">
        <f>[1]Ծրագրային!AJ26</f>
        <v>1779.9</v>
      </c>
      <c r="AC26" s="71">
        <f>[1]Dramarkx!G9</f>
        <v>1589.3</v>
      </c>
      <c r="AD26" s="52">
        <f t="shared" si="13"/>
        <v>190.60000000000014</v>
      </c>
      <c r="AE26" s="71">
        <f>[1]Ծրագրային!AN26</f>
        <v>0</v>
      </c>
      <c r="AF26" s="72">
        <f>[1]Dramarkx!AL9</f>
        <v>0</v>
      </c>
      <c r="AG26" s="52">
        <f t="shared" si="14"/>
        <v>0</v>
      </c>
      <c r="AH26" s="72">
        <f>[1]Ծրագրային!AR26</f>
        <v>10</v>
      </c>
      <c r="AI26" s="71">
        <f>[1]Dramarkx!BF9</f>
        <v>9.8000000000000007</v>
      </c>
      <c r="AJ26" s="53">
        <f t="shared" si="15"/>
        <v>0.19999999999999929</v>
      </c>
    </row>
    <row r="27" spans="1:36">
      <c r="A27" s="32">
        <v>7</v>
      </c>
      <c r="B27" s="62" t="s">
        <v>42</v>
      </c>
      <c r="C27" s="70">
        <v>850.4</v>
      </c>
      <c r="D27" s="51">
        <f t="shared" si="1"/>
        <v>14569.8</v>
      </c>
      <c r="E27" s="52">
        <f>SUM(H27+K27+N27+Q27+T27)</f>
        <v>14588.900000000001</v>
      </c>
      <c r="F27" s="53">
        <f>D27-E27</f>
        <v>-19.100000000002183</v>
      </c>
      <c r="G27" s="72">
        <v>0</v>
      </c>
      <c r="H27" s="71">
        <v>0</v>
      </c>
      <c r="I27" s="55">
        <f t="shared" si="4"/>
        <v>0</v>
      </c>
      <c r="J27" s="71">
        <f>[1]Ծրագրային!L27</f>
        <v>0</v>
      </c>
      <c r="K27" s="72">
        <f>[1]Stugum!J10</f>
        <v>0</v>
      </c>
      <c r="L27" s="55">
        <f t="shared" si="5"/>
        <v>0</v>
      </c>
      <c r="M27" s="71">
        <f>[1]Ծրագրային!P27</f>
        <v>0</v>
      </c>
      <c r="N27" s="72">
        <f>[1]Stugum!H10</f>
        <v>19.2</v>
      </c>
      <c r="O27" s="55">
        <f t="shared" si="6"/>
        <v>-19.2</v>
      </c>
      <c r="P27" s="72">
        <f>[1]Ծրագրային!T27</f>
        <v>14569.8</v>
      </c>
      <c r="Q27" s="71">
        <f>[1]Stugum!E10</f>
        <v>14569.7</v>
      </c>
      <c r="R27" s="55">
        <f t="shared" si="7"/>
        <v>9.9999999998544808E-2</v>
      </c>
      <c r="S27" s="71">
        <f>[1]Ծրագրային!X27</f>
        <v>0</v>
      </c>
      <c r="T27" s="72">
        <f>[1]Stugum!K10</f>
        <v>0</v>
      </c>
      <c r="U27" s="56">
        <f t="shared" si="8"/>
        <v>0</v>
      </c>
      <c r="V27" s="51">
        <f t="shared" si="9"/>
        <v>15420.199999999999</v>
      </c>
      <c r="W27" s="52">
        <f t="shared" si="10"/>
        <v>12569.1</v>
      </c>
      <c r="X27" s="53">
        <f t="shared" si="11"/>
        <v>2851.0999999999985</v>
      </c>
      <c r="Y27" s="71">
        <f>[1]Ծրագրային!AF27</f>
        <v>13047.8</v>
      </c>
      <c r="Z27" s="72">
        <f>[1]Dramarkx!F10</f>
        <v>11087.1</v>
      </c>
      <c r="AA27" s="52">
        <f t="shared" si="12"/>
        <v>1960.6999999999989</v>
      </c>
      <c r="AB27" s="72">
        <f>[1]Ծրագրային!AJ27</f>
        <v>2342.4</v>
      </c>
      <c r="AC27" s="71">
        <f>[1]Dramarkx!G10</f>
        <v>1478.9999999999998</v>
      </c>
      <c r="AD27" s="52">
        <f t="shared" si="13"/>
        <v>863.40000000000032</v>
      </c>
      <c r="AE27" s="71">
        <f>[1]Ծրագրային!AN27</f>
        <v>0</v>
      </c>
      <c r="AF27" s="72">
        <f>[1]Dramarkx!AL10</f>
        <v>0</v>
      </c>
      <c r="AG27" s="52">
        <f t="shared" si="14"/>
        <v>0</v>
      </c>
      <c r="AH27" s="72">
        <f>[1]Ծրագրային!AR27</f>
        <v>30</v>
      </c>
      <c r="AI27" s="71">
        <f>[1]Dramarkx!BF10</f>
        <v>3</v>
      </c>
      <c r="AJ27" s="53">
        <f t="shared" si="15"/>
        <v>27</v>
      </c>
    </row>
    <row r="28" spans="1:36">
      <c r="A28" s="32">
        <v>8</v>
      </c>
      <c r="B28" s="62" t="s">
        <v>43</v>
      </c>
      <c r="C28" s="70">
        <v>54473.599999999999</v>
      </c>
      <c r="D28" s="51">
        <f t="shared" si="1"/>
        <v>44214.100000000006</v>
      </c>
      <c r="E28" s="52">
        <f t="shared" si="2"/>
        <v>44137.4</v>
      </c>
      <c r="F28" s="53">
        <f t="shared" si="3"/>
        <v>76.700000000004366</v>
      </c>
      <c r="G28" s="72">
        <v>0</v>
      </c>
      <c r="H28" s="71">
        <v>0</v>
      </c>
      <c r="I28" s="55">
        <f t="shared" si="4"/>
        <v>0</v>
      </c>
      <c r="J28" s="71">
        <f>[1]Ծրագրային!L28</f>
        <v>0</v>
      </c>
      <c r="K28" s="72">
        <f>[1]Stugum!J11</f>
        <v>0</v>
      </c>
      <c r="L28" s="55">
        <f t="shared" si="5"/>
        <v>0</v>
      </c>
      <c r="M28" s="71">
        <f>[1]Ծրագրային!P28</f>
        <v>140.80000000000001</v>
      </c>
      <c r="N28" s="72">
        <f>[1]Stugum!H11</f>
        <v>64.8</v>
      </c>
      <c r="O28" s="55">
        <f t="shared" si="6"/>
        <v>76.000000000000014</v>
      </c>
      <c r="P28" s="72">
        <f>[1]Ծրագրային!T28</f>
        <v>44073.3</v>
      </c>
      <c r="Q28" s="71">
        <f>[1]Stugum!E11</f>
        <v>44072.6</v>
      </c>
      <c r="R28" s="55">
        <f t="shared" si="7"/>
        <v>0.70000000000436557</v>
      </c>
      <c r="S28" s="71">
        <f>[1]Ծրագրային!X28</f>
        <v>0</v>
      </c>
      <c r="T28" s="72">
        <f>[1]Stugum!K11</f>
        <v>0</v>
      </c>
      <c r="U28" s="56">
        <f t="shared" si="8"/>
        <v>0</v>
      </c>
      <c r="V28" s="51">
        <f t="shared" si="9"/>
        <v>98687.7</v>
      </c>
      <c r="W28" s="52">
        <f t="shared" si="10"/>
        <v>45504.5</v>
      </c>
      <c r="X28" s="53">
        <f t="shared" si="11"/>
        <v>53183.199999999997</v>
      </c>
      <c r="Y28" s="71">
        <f>[1]Ծրագրային!AF28</f>
        <v>61137.7</v>
      </c>
      <c r="Z28" s="72">
        <f>[1]Dramarkx!F11</f>
        <v>33833.9</v>
      </c>
      <c r="AA28" s="52">
        <f t="shared" si="12"/>
        <v>27303.799999999996</v>
      </c>
      <c r="AB28" s="72">
        <f>[1]Ծրագրային!AJ28</f>
        <v>19500</v>
      </c>
      <c r="AC28" s="71">
        <f>[1]Dramarkx!G11</f>
        <v>9654.5999999999985</v>
      </c>
      <c r="AD28" s="52">
        <f t="shared" si="13"/>
        <v>9845.4000000000015</v>
      </c>
      <c r="AE28" s="71">
        <f>[1]Ծրագրային!AN28</f>
        <v>0</v>
      </c>
      <c r="AF28" s="72">
        <f>[1]Dramarkx!AL11</f>
        <v>0</v>
      </c>
      <c r="AG28" s="52">
        <f t="shared" si="14"/>
        <v>0</v>
      </c>
      <c r="AH28" s="72">
        <f>[1]Ծրագրային!AR28</f>
        <v>18050</v>
      </c>
      <c r="AI28" s="71">
        <f>[1]Dramarkx!BF11</f>
        <v>2016</v>
      </c>
      <c r="AJ28" s="53">
        <f t="shared" si="15"/>
        <v>16034</v>
      </c>
    </row>
    <row r="29" spans="1:36">
      <c r="A29" s="32">
        <v>9</v>
      </c>
      <c r="B29" s="62" t="s">
        <v>44</v>
      </c>
      <c r="C29" s="70">
        <v>1995.3</v>
      </c>
      <c r="D29" s="51">
        <f t="shared" si="1"/>
        <v>15821.7</v>
      </c>
      <c r="E29" s="52">
        <f t="shared" si="2"/>
        <v>15842.1</v>
      </c>
      <c r="F29" s="53">
        <f t="shared" si="3"/>
        <v>-20.399999999999636</v>
      </c>
      <c r="G29" s="72">
        <v>0</v>
      </c>
      <c r="H29" s="71">
        <v>0</v>
      </c>
      <c r="I29" s="55">
        <f t="shared" si="4"/>
        <v>0</v>
      </c>
      <c r="J29" s="71">
        <f>[1]Ծրագրային!L29</f>
        <v>0</v>
      </c>
      <c r="K29" s="72">
        <f>[1]Stugum!J12</f>
        <v>0</v>
      </c>
      <c r="L29" s="55">
        <f t="shared" si="5"/>
        <v>0</v>
      </c>
      <c r="M29" s="71">
        <f>[1]Ծրագրային!P29</f>
        <v>9.1999999999999993</v>
      </c>
      <c r="N29" s="72">
        <f>[1]Stugum!H12</f>
        <v>29.7</v>
      </c>
      <c r="O29" s="55">
        <f t="shared" si="6"/>
        <v>-20.5</v>
      </c>
      <c r="P29" s="72">
        <f>[1]Ծրագրային!T29</f>
        <v>15812.5</v>
      </c>
      <c r="Q29" s="71">
        <f>[1]Stugum!E12</f>
        <v>15812.4</v>
      </c>
      <c r="R29" s="55">
        <f t="shared" si="7"/>
        <v>0.1000000000003638</v>
      </c>
      <c r="S29" s="71">
        <f>[1]Ծրագրային!X29</f>
        <v>0</v>
      </c>
      <c r="T29" s="72">
        <f>[1]Stugum!K12</f>
        <v>0</v>
      </c>
      <c r="U29" s="56">
        <f t="shared" si="8"/>
        <v>0</v>
      </c>
      <c r="V29" s="51">
        <f t="shared" si="9"/>
        <v>17817</v>
      </c>
      <c r="W29" s="52">
        <f t="shared" si="10"/>
        <v>16196.899999999998</v>
      </c>
      <c r="X29" s="53">
        <f t="shared" si="11"/>
        <v>1620.1000000000022</v>
      </c>
      <c r="Y29" s="71">
        <f>[1]Ծրագրային!AF29</f>
        <v>13212.3</v>
      </c>
      <c r="Z29" s="72">
        <f>[1]Dramarkx!F12</f>
        <v>13347.099999999999</v>
      </c>
      <c r="AA29" s="52">
        <f t="shared" si="12"/>
        <v>-134.79999999999927</v>
      </c>
      <c r="AB29" s="72">
        <f>[1]Ծրագրային!AJ29</f>
        <v>4274.7</v>
      </c>
      <c r="AC29" s="71">
        <f>[1]Dramarkx!G12</f>
        <v>2849.7999999999997</v>
      </c>
      <c r="AD29" s="52">
        <f t="shared" si="13"/>
        <v>1424.9</v>
      </c>
      <c r="AE29" s="71">
        <f>[1]Ծրագրային!AN29</f>
        <v>0</v>
      </c>
      <c r="AF29" s="72">
        <f>[1]Dramarkx!AL12</f>
        <v>0</v>
      </c>
      <c r="AG29" s="52">
        <f t="shared" si="14"/>
        <v>0</v>
      </c>
      <c r="AH29" s="72">
        <f>[1]Ծրագրային!AR29</f>
        <v>330</v>
      </c>
      <c r="AI29" s="71">
        <f>[1]Dramarkx!BF12</f>
        <v>0</v>
      </c>
      <c r="AJ29" s="53">
        <f t="shared" si="15"/>
        <v>330</v>
      </c>
    </row>
    <row r="30" spans="1:36">
      <c r="A30" s="32">
        <v>10</v>
      </c>
      <c r="B30" s="62" t="s">
        <v>45</v>
      </c>
      <c r="C30" s="70">
        <v>2005.1</v>
      </c>
      <c r="D30" s="51">
        <f t="shared" si="1"/>
        <v>16729</v>
      </c>
      <c r="E30" s="52">
        <f t="shared" si="2"/>
        <v>16738.599999999999</v>
      </c>
      <c r="F30" s="53">
        <f t="shared" si="3"/>
        <v>-9.5999999999985448</v>
      </c>
      <c r="G30" s="72">
        <v>0</v>
      </c>
      <c r="H30" s="71">
        <v>0</v>
      </c>
      <c r="I30" s="55">
        <f t="shared" si="4"/>
        <v>0</v>
      </c>
      <c r="J30" s="71">
        <f>[1]Ծրագրային!L30</f>
        <v>0</v>
      </c>
      <c r="K30" s="72">
        <f>[1]Stugum!J13</f>
        <v>0</v>
      </c>
      <c r="L30" s="55">
        <f t="shared" si="5"/>
        <v>0</v>
      </c>
      <c r="M30" s="71">
        <f>[1]Ծրագրային!P30</f>
        <v>0</v>
      </c>
      <c r="N30" s="72">
        <f>[1]Stugum!H13</f>
        <v>9.6</v>
      </c>
      <c r="O30" s="55">
        <f t="shared" si="6"/>
        <v>-9.6</v>
      </c>
      <c r="P30" s="72">
        <f>[1]Ծրագրային!T30</f>
        <v>16729</v>
      </c>
      <c r="Q30" s="71">
        <f>[1]Stugum!E13</f>
        <v>16729</v>
      </c>
      <c r="R30" s="55">
        <f t="shared" si="7"/>
        <v>0</v>
      </c>
      <c r="S30" s="71">
        <f>[1]Ծրագրային!X30</f>
        <v>0</v>
      </c>
      <c r="T30" s="72">
        <f>[1]Stugum!K13</f>
        <v>0</v>
      </c>
      <c r="U30" s="56">
        <f t="shared" si="8"/>
        <v>0</v>
      </c>
      <c r="V30" s="51">
        <f t="shared" si="9"/>
        <v>18734.099999999999</v>
      </c>
      <c r="W30" s="52">
        <f t="shared" si="10"/>
        <v>16909.900000000001</v>
      </c>
      <c r="X30" s="53">
        <f t="shared" si="11"/>
        <v>1824.1999999999971</v>
      </c>
      <c r="Y30" s="71">
        <f>[1]Ծրագրային!AF30</f>
        <v>13234.1</v>
      </c>
      <c r="Z30" s="72">
        <f>[1]Dramarkx!F13</f>
        <v>12966.2</v>
      </c>
      <c r="AA30" s="52">
        <f t="shared" si="12"/>
        <v>267.89999999999964</v>
      </c>
      <c r="AB30" s="72">
        <f>[1]Ծրագրային!AJ30</f>
        <v>5000</v>
      </c>
      <c r="AC30" s="71">
        <f>[1]Dramarkx!G13</f>
        <v>3715.7000000000003</v>
      </c>
      <c r="AD30" s="52">
        <f t="shared" si="13"/>
        <v>1284.2999999999997</v>
      </c>
      <c r="AE30" s="71">
        <f>[1]Ծրագրային!AN30</f>
        <v>0</v>
      </c>
      <c r="AF30" s="72">
        <f>[1]Dramarkx!AL13</f>
        <v>0</v>
      </c>
      <c r="AG30" s="52">
        <f t="shared" si="14"/>
        <v>0</v>
      </c>
      <c r="AH30" s="72">
        <f>[1]Ծրագրային!AR30</f>
        <v>500</v>
      </c>
      <c r="AI30" s="71">
        <f>[1]Dramarkx!BF13</f>
        <v>228</v>
      </c>
      <c r="AJ30" s="53">
        <f t="shared" si="15"/>
        <v>272</v>
      </c>
    </row>
    <row r="31" spans="1:36" ht="25.5">
      <c r="A31" s="32">
        <v>11</v>
      </c>
      <c r="B31" s="62" t="s">
        <v>46</v>
      </c>
      <c r="C31" s="70">
        <v>1383.2</v>
      </c>
      <c r="D31" s="51">
        <f t="shared" si="1"/>
        <v>9740.4</v>
      </c>
      <c r="E31" s="52">
        <f t="shared" si="2"/>
        <v>9697.6999999999989</v>
      </c>
      <c r="F31" s="53">
        <f t="shared" si="3"/>
        <v>42.700000000000728</v>
      </c>
      <c r="G31" s="72">
        <v>0</v>
      </c>
      <c r="H31" s="71">
        <v>0</v>
      </c>
      <c r="I31" s="55">
        <f t="shared" si="4"/>
        <v>0</v>
      </c>
      <c r="J31" s="71">
        <f>[1]Ծրագրային!L31</f>
        <v>0</v>
      </c>
      <c r="K31" s="72">
        <f>[1]Stugum!J14</f>
        <v>0</v>
      </c>
      <c r="L31" s="55">
        <f t="shared" si="5"/>
        <v>0</v>
      </c>
      <c r="M31" s="71">
        <f>[1]Ծրագրային!P31</f>
        <v>75.3</v>
      </c>
      <c r="N31" s="72">
        <f>[1]Stugum!H14</f>
        <v>32.799999999999997</v>
      </c>
      <c r="O31" s="55">
        <f t="shared" si="6"/>
        <v>42.5</v>
      </c>
      <c r="P31" s="72">
        <f>[1]Ծրագրային!T31</f>
        <v>9665.1</v>
      </c>
      <c r="Q31" s="71">
        <f>[1]Stugum!E14</f>
        <v>9664.9</v>
      </c>
      <c r="R31" s="55">
        <f t="shared" si="7"/>
        <v>0.2000000000007276</v>
      </c>
      <c r="S31" s="71">
        <f>[1]Ծրագրային!X31</f>
        <v>0</v>
      </c>
      <c r="T31" s="72">
        <f>[1]Stugum!K14</f>
        <v>0</v>
      </c>
      <c r="U31" s="56">
        <f t="shared" si="8"/>
        <v>0</v>
      </c>
      <c r="V31" s="51">
        <f t="shared" si="9"/>
        <v>11123.599999999999</v>
      </c>
      <c r="W31" s="52">
        <f t="shared" si="10"/>
        <v>8994.7999999999993</v>
      </c>
      <c r="X31" s="53">
        <f t="shared" si="11"/>
        <v>2128.7999999999993</v>
      </c>
      <c r="Y31" s="71">
        <f>[1]Ծրագրային!AF31</f>
        <v>8693.2999999999993</v>
      </c>
      <c r="Z31" s="72">
        <f>[1]Dramarkx!F14</f>
        <v>7768.4</v>
      </c>
      <c r="AA31" s="52">
        <f t="shared" si="12"/>
        <v>924.89999999999964</v>
      </c>
      <c r="AB31" s="72">
        <f>[1]Ծրագրային!AJ31</f>
        <v>2180.3000000000002</v>
      </c>
      <c r="AC31" s="71">
        <f>[1]Dramarkx!G14</f>
        <v>1226.3999999999999</v>
      </c>
      <c r="AD31" s="52">
        <f t="shared" si="13"/>
        <v>953.90000000000032</v>
      </c>
      <c r="AE31" s="71">
        <f>[1]Ծրագրային!AN31</f>
        <v>0</v>
      </c>
      <c r="AF31" s="72">
        <f>[1]Dramarkx!AL14</f>
        <v>0</v>
      </c>
      <c r="AG31" s="52">
        <f t="shared" si="14"/>
        <v>0</v>
      </c>
      <c r="AH31" s="72">
        <f>[1]Ծրագրային!AR31</f>
        <v>250</v>
      </c>
      <c r="AI31" s="71">
        <f>[1]Dramarkx!BF14</f>
        <v>0</v>
      </c>
      <c r="AJ31" s="53">
        <f t="shared" si="15"/>
        <v>250</v>
      </c>
    </row>
    <row r="32" spans="1:36" ht="25.5">
      <c r="A32" s="32">
        <v>12</v>
      </c>
      <c r="B32" s="62" t="s">
        <v>47</v>
      </c>
      <c r="C32" s="70">
        <v>39.700000000000003</v>
      </c>
      <c r="D32" s="51">
        <f t="shared" si="1"/>
        <v>11831.7</v>
      </c>
      <c r="E32" s="52">
        <f t="shared" si="2"/>
        <v>11809</v>
      </c>
      <c r="F32" s="53">
        <f t="shared" si="3"/>
        <v>22.700000000000728</v>
      </c>
      <c r="G32" s="72">
        <v>0</v>
      </c>
      <c r="H32" s="71">
        <v>0</v>
      </c>
      <c r="I32" s="55">
        <f t="shared" si="4"/>
        <v>0</v>
      </c>
      <c r="J32" s="71">
        <f>[1]Ծրագրային!L32</f>
        <v>0</v>
      </c>
      <c r="K32" s="72">
        <f>[1]Stugum!J15</f>
        <v>0</v>
      </c>
      <c r="L32" s="55">
        <f t="shared" si="5"/>
        <v>0</v>
      </c>
      <c r="M32" s="71">
        <f>[1]Ծրագրային!P32</f>
        <v>41.6</v>
      </c>
      <c r="N32" s="72">
        <f>[1]Stugum!H15</f>
        <v>19.2</v>
      </c>
      <c r="O32" s="55">
        <f t="shared" si="6"/>
        <v>22.400000000000002</v>
      </c>
      <c r="P32" s="72">
        <f>[1]Ծրագրային!T32</f>
        <v>11790.1</v>
      </c>
      <c r="Q32" s="71">
        <f>[1]Stugum!E15</f>
        <v>11789.8</v>
      </c>
      <c r="R32" s="55">
        <f t="shared" si="7"/>
        <v>0.30000000000109139</v>
      </c>
      <c r="S32" s="71">
        <f>[1]Ծրագրային!X32</f>
        <v>0</v>
      </c>
      <c r="T32" s="72">
        <f>[1]Stugum!K15</f>
        <v>0</v>
      </c>
      <c r="U32" s="56">
        <f t="shared" si="8"/>
        <v>0</v>
      </c>
      <c r="V32" s="51">
        <f t="shared" si="9"/>
        <v>11871.4</v>
      </c>
      <c r="W32" s="52">
        <f t="shared" si="10"/>
        <v>10471.199999999999</v>
      </c>
      <c r="X32" s="53">
        <f t="shared" si="11"/>
        <v>1400.2000000000007</v>
      </c>
      <c r="Y32" s="71">
        <f>[1]Ծրագրային!AF32</f>
        <v>9234</v>
      </c>
      <c r="Z32" s="72">
        <f>[1]Dramarkx!F15</f>
        <v>8690.4</v>
      </c>
      <c r="AA32" s="52">
        <f t="shared" si="12"/>
        <v>543.60000000000036</v>
      </c>
      <c r="AB32" s="72">
        <f>[1]Ծրագրային!AJ32</f>
        <v>2611.4</v>
      </c>
      <c r="AC32" s="71">
        <f>[1]Dramarkx!G15</f>
        <v>1754.8</v>
      </c>
      <c r="AD32" s="52">
        <f t="shared" si="13"/>
        <v>856.60000000000014</v>
      </c>
      <c r="AE32" s="71">
        <f>[1]Ծրագրային!AN32</f>
        <v>0</v>
      </c>
      <c r="AF32" s="72">
        <f>[1]Dramarkx!AL15</f>
        <v>0</v>
      </c>
      <c r="AG32" s="52">
        <f t="shared" si="14"/>
        <v>0</v>
      </c>
      <c r="AH32" s="72">
        <f>[1]Ծրագրային!AR32</f>
        <v>26</v>
      </c>
      <c r="AI32" s="71">
        <f>[1]Dramarkx!BF15</f>
        <v>26</v>
      </c>
      <c r="AJ32" s="53">
        <f t="shared" si="15"/>
        <v>0</v>
      </c>
    </row>
    <row r="33" spans="1:36" ht="25.5">
      <c r="A33" s="32">
        <v>13</v>
      </c>
      <c r="B33" s="62" t="s">
        <v>48</v>
      </c>
      <c r="C33" s="70">
        <v>936.9</v>
      </c>
      <c r="D33" s="51">
        <f t="shared" si="1"/>
        <v>9838.4</v>
      </c>
      <c r="E33" s="52">
        <f t="shared" si="2"/>
        <v>9787.5999999999985</v>
      </c>
      <c r="F33" s="53">
        <f t="shared" si="3"/>
        <v>50.800000000001091</v>
      </c>
      <c r="G33" s="72">
        <v>0</v>
      </c>
      <c r="H33" s="71">
        <v>0</v>
      </c>
      <c r="I33" s="55">
        <f t="shared" si="4"/>
        <v>0</v>
      </c>
      <c r="J33" s="71">
        <f>[1]Ծրագրային!L33</f>
        <v>0</v>
      </c>
      <c r="K33" s="72">
        <f>[1]Stugum!J16</f>
        <v>0</v>
      </c>
      <c r="L33" s="55">
        <f t="shared" si="5"/>
        <v>0</v>
      </c>
      <c r="M33" s="71">
        <f>[1]Ծրագրային!P33</f>
        <v>80</v>
      </c>
      <c r="N33" s="72">
        <f>[1]Stugum!H16</f>
        <v>29.3</v>
      </c>
      <c r="O33" s="55">
        <f t="shared" si="6"/>
        <v>50.7</v>
      </c>
      <c r="P33" s="72">
        <f>[1]Ծրագրային!T33</f>
        <v>9758.4</v>
      </c>
      <c r="Q33" s="71">
        <f>[1]Stugum!E16</f>
        <v>9758.2999999999993</v>
      </c>
      <c r="R33" s="55">
        <f t="shared" si="7"/>
        <v>0.1000000000003638</v>
      </c>
      <c r="S33" s="71">
        <f>[1]Ծրագրային!X33</f>
        <v>0</v>
      </c>
      <c r="T33" s="72">
        <f>[1]Stugum!K16</f>
        <v>0</v>
      </c>
      <c r="U33" s="56">
        <f t="shared" si="8"/>
        <v>0</v>
      </c>
      <c r="V33" s="51">
        <f t="shared" si="9"/>
        <v>10775.3</v>
      </c>
      <c r="W33" s="52">
        <f t="shared" si="10"/>
        <v>10215.800000000001</v>
      </c>
      <c r="X33" s="53">
        <f t="shared" si="11"/>
        <v>559.49999999999818</v>
      </c>
      <c r="Y33" s="71">
        <f>[1]Ծրագրային!AF33</f>
        <v>8389</v>
      </c>
      <c r="Z33" s="72">
        <f>[1]Dramarkx!F16</f>
        <v>8075</v>
      </c>
      <c r="AA33" s="52">
        <f t="shared" si="12"/>
        <v>314</v>
      </c>
      <c r="AB33" s="72">
        <f>[1]Ծրագրային!AJ33</f>
        <v>2336.3000000000002</v>
      </c>
      <c r="AC33" s="71">
        <f>[1]Dramarkx!G16</f>
        <v>2137.7000000000003</v>
      </c>
      <c r="AD33" s="52">
        <f t="shared" si="13"/>
        <v>198.59999999999991</v>
      </c>
      <c r="AE33" s="71">
        <f>[1]Ծրագրային!AN33</f>
        <v>0</v>
      </c>
      <c r="AF33" s="72">
        <f>[1]Dramarkx!AL16</f>
        <v>0</v>
      </c>
      <c r="AG33" s="52">
        <f t="shared" si="14"/>
        <v>0</v>
      </c>
      <c r="AH33" s="72">
        <f>[1]Ծրագրային!AR33</f>
        <v>50</v>
      </c>
      <c r="AI33" s="71">
        <f>[1]Dramarkx!BF16</f>
        <v>3.1</v>
      </c>
      <c r="AJ33" s="53">
        <f t="shared" si="15"/>
        <v>46.9</v>
      </c>
    </row>
    <row r="34" spans="1:36">
      <c r="A34" s="32">
        <v>14</v>
      </c>
      <c r="B34" s="62" t="s">
        <v>49</v>
      </c>
      <c r="C34" s="70">
        <v>2761.5</v>
      </c>
      <c r="D34" s="51">
        <f t="shared" si="1"/>
        <v>9951.2999999999993</v>
      </c>
      <c r="E34" s="52">
        <f t="shared" si="2"/>
        <v>9951.1999999999989</v>
      </c>
      <c r="F34" s="53">
        <f t="shared" si="3"/>
        <v>0.1000000000003638</v>
      </c>
      <c r="G34" s="72">
        <v>0</v>
      </c>
      <c r="H34" s="71">
        <v>0</v>
      </c>
      <c r="I34" s="55">
        <f t="shared" si="4"/>
        <v>0</v>
      </c>
      <c r="J34" s="71">
        <f>[1]Ծրագրային!L34</f>
        <v>0</v>
      </c>
      <c r="K34" s="72">
        <f>[1]Stugum!J17</f>
        <v>0</v>
      </c>
      <c r="L34" s="55">
        <f t="shared" si="5"/>
        <v>0</v>
      </c>
      <c r="M34" s="71">
        <f>[1]Ծրագրային!P34</f>
        <v>82.8</v>
      </c>
      <c r="N34" s="72">
        <f>[1]Stugum!H17</f>
        <v>82.8</v>
      </c>
      <c r="O34" s="55">
        <f t="shared" si="6"/>
        <v>0</v>
      </c>
      <c r="P34" s="72">
        <f>[1]Ծրագրային!T34</f>
        <v>9868.5</v>
      </c>
      <c r="Q34" s="71">
        <f>[1]Stugum!E17</f>
        <v>9868.4</v>
      </c>
      <c r="R34" s="55">
        <f t="shared" si="7"/>
        <v>0.1000000000003638</v>
      </c>
      <c r="S34" s="71">
        <f>[1]Ծրագրային!X34</f>
        <v>0</v>
      </c>
      <c r="T34" s="72">
        <f>[1]Stugum!K17</f>
        <v>0</v>
      </c>
      <c r="U34" s="56">
        <f t="shared" si="8"/>
        <v>0</v>
      </c>
      <c r="V34" s="51">
        <f t="shared" si="9"/>
        <v>12712.8</v>
      </c>
      <c r="W34" s="52">
        <f t="shared" si="10"/>
        <v>9072</v>
      </c>
      <c r="X34" s="53">
        <f t="shared" si="11"/>
        <v>3640.7999999999993</v>
      </c>
      <c r="Y34" s="71">
        <f>[1]Ծրագրային!AF34</f>
        <v>11130</v>
      </c>
      <c r="Z34" s="72">
        <f>[1]Dramarkx!F17</f>
        <v>8005.2</v>
      </c>
      <c r="AA34" s="52">
        <f t="shared" si="12"/>
        <v>3124.8</v>
      </c>
      <c r="AB34" s="72">
        <f>[1]Ծրագրային!AJ34</f>
        <v>1512.8</v>
      </c>
      <c r="AC34" s="71">
        <f>[1]Dramarkx!G17</f>
        <v>1066.8</v>
      </c>
      <c r="AD34" s="52">
        <f t="shared" si="13"/>
        <v>446</v>
      </c>
      <c r="AE34" s="71">
        <f>[1]Ծրագրային!AN34</f>
        <v>0</v>
      </c>
      <c r="AF34" s="72">
        <f>[1]Dramarkx!AL17</f>
        <v>0</v>
      </c>
      <c r="AG34" s="52">
        <f t="shared" si="14"/>
        <v>0</v>
      </c>
      <c r="AH34" s="72">
        <f>[1]Ծրագրային!AR34</f>
        <v>70</v>
      </c>
      <c r="AI34" s="71">
        <f>[1]Dramarkx!BF17</f>
        <v>0</v>
      </c>
      <c r="AJ34" s="53">
        <f t="shared" si="15"/>
        <v>70</v>
      </c>
    </row>
    <row r="35" spans="1:36">
      <c r="A35" s="32">
        <v>15</v>
      </c>
      <c r="B35" s="62" t="s">
        <v>50</v>
      </c>
      <c r="C35" s="70">
        <v>1927.9</v>
      </c>
      <c r="D35" s="51">
        <f t="shared" si="1"/>
        <v>8785</v>
      </c>
      <c r="E35" s="52">
        <f t="shared" si="2"/>
        <v>8784.9</v>
      </c>
      <c r="F35" s="53">
        <f t="shared" si="3"/>
        <v>0.1000000000003638</v>
      </c>
      <c r="G35" s="72">
        <v>0</v>
      </c>
      <c r="H35" s="71">
        <v>0</v>
      </c>
      <c r="I35" s="55">
        <f t="shared" si="4"/>
        <v>0</v>
      </c>
      <c r="J35" s="71">
        <f>[1]Ծրագրային!L35</f>
        <v>0</v>
      </c>
      <c r="K35" s="72">
        <f>[1]Stugum!J18</f>
        <v>0</v>
      </c>
      <c r="L35" s="55">
        <f t="shared" si="5"/>
        <v>0</v>
      </c>
      <c r="M35" s="71">
        <f>[1]Ծրագրային!P35</f>
        <v>25.6</v>
      </c>
      <c r="N35" s="72">
        <f>[1]Stugum!H18</f>
        <v>25.6</v>
      </c>
      <c r="O35" s="55">
        <f t="shared" si="6"/>
        <v>0</v>
      </c>
      <c r="P35" s="72">
        <f>[1]Ծրագրային!T35</f>
        <v>8759.4</v>
      </c>
      <c r="Q35" s="71">
        <f>[1]Stugum!E18</f>
        <v>8759.2999999999993</v>
      </c>
      <c r="R35" s="55">
        <f t="shared" si="7"/>
        <v>0.1000000000003638</v>
      </c>
      <c r="S35" s="71">
        <f>[1]Ծրագրային!X35</f>
        <v>0</v>
      </c>
      <c r="T35" s="72">
        <f>[1]Stugum!K18</f>
        <v>0</v>
      </c>
      <c r="U35" s="56">
        <f t="shared" si="8"/>
        <v>0</v>
      </c>
      <c r="V35" s="51">
        <f t="shared" si="9"/>
        <v>10712.9</v>
      </c>
      <c r="W35" s="52">
        <f t="shared" si="10"/>
        <v>8226.5</v>
      </c>
      <c r="X35" s="53">
        <f t="shared" si="11"/>
        <v>2486.3999999999996</v>
      </c>
      <c r="Y35" s="71">
        <f>[1]Ծրագրային!AF35</f>
        <v>8720.2999999999993</v>
      </c>
      <c r="Z35" s="72">
        <f>[1]Dramarkx!F18</f>
        <v>7142.7</v>
      </c>
      <c r="AA35" s="52">
        <f t="shared" si="12"/>
        <v>1577.5999999999995</v>
      </c>
      <c r="AB35" s="72">
        <f>[1]Ծրագրային!AJ35</f>
        <v>1842.6</v>
      </c>
      <c r="AC35" s="71">
        <f>[1]Dramarkx!G18</f>
        <v>1083.8</v>
      </c>
      <c r="AD35" s="52">
        <f t="shared" si="13"/>
        <v>758.8</v>
      </c>
      <c r="AE35" s="71">
        <f>[1]Ծրագրային!AN35</f>
        <v>0</v>
      </c>
      <c r="AF35" s="72">
        <f>[1]Dramarkx!AL18</f>
        <v>0</v>
      </c>
      <c r="AG35" s="52">
        <f t="shared" si="14"/>
        <v>0</v>
      </c>
      <c r="AH35" s="72">
        <f>[1]Ծրագրային!AR35</f>
        <v>150</v>
      </c>
      <c r="AI35" s="71">
        <f>[1]Dramarkx!BF18</f>
        <v>0</v>
      </c>
      <c r="AJ35" s="53">
        <f t="shared" si="15"/>
        <v>150</v>
      </c>
    </row>
    <row r="36" spans="1:36">
      <c r="A36" s="32">
        <v>16</v>
      </c>
      <c r="B36" s="62" t="s">
        <v>51</v>
      </c>
      <c r="C36" s="70">
        <v>5381.9</v>
      </c>
      <c r="D36" s="51">
        <f t="shared" si="1"/>
        <v>16119.300000000001</v>
      </c>
      <c r="E36" s="52">
        <f t="shared" si="2"/>
        <v>16094.6</v>
      </c>
      <c r="F36" s="53">
        <f t="shared" si="3"/>
        <v>24.700000000000728</v>
      </c>
      <c r="G36" s="72">
        <v>0</v>
      </c>
      <c r="H36" s="71">
        <v>0</v>
      </c>
      <c r="I36" s="55">
        <f t="shared" si="4"/>
        <v>0</v>
      </c>
      <c r="J36" s="71">
        <f>[1]Ծրագրային!L36</f>
        <v>23.8</v>
      </c>
      <c r="K36" s="72">
        <f>[1]Stugum!J19</f>
        <v>31.7</v>
      </c>
      <c r="L36" s="55">
        <f t="shared" si="5"/>
        <v>-7.8999999999999986</v>
      </c>
      <c r="M36" s="71">
        <f>[1]Ծրագրային!P36</f>
        <v>59.4</v>
      </c>
      <c r="N36" s="72">
        <f>[1]Stugum!H19</f>
        <v>27.3</v>
      </c>
      <c r="O36" s="55">
        <f t="shared" si="6"/>
        <v>32.099999999999994</v>
      </c>
      <c r="P36" s="72">
        <f>[1]Ծրագրային!T36</f>
        <v>16036.1</v>
      </c>
      <c r="Q36" s="71">
        <f>[1]Stugum!E19</f>
        <v>16035.6</v>
      </c>
      <c r="R36" s="55">
        <f t="shared" si="7"/>
        <v>0.5</v>
      </c>
      <c r="S36" s="71">
        <f>[1]Ծրագրային!X36</f>
        <v>0</v>
      </c>
      <c r="T36" s="72">
        <f>[1]Stugum!K19</f>
        <v>0</v>
      </c>
      <c r="U36" s="56">
        <f t="shared" si="8"/>
        <v>0</v>
      </c>
      <c r="V36" s="51">
        <f t="shared" si="9"/>
        <v>21501.200000000001</v>
      </c>
      <c r="W36" s="52">
        <f t="shared" si="10"/>
        <v>18960.099999999999</v>
      </c>
      <c r="X36" s="53">
        <f t="shared" si="11"/>
        <v>2541.1000000000022</v>
      </c>
      <c r="Y36" s="71">
        <f>[1]Ծրագրային!AF36</f>
        <v>16783.8</v>
      </c>
      <c r="Z36" s="72">
        <f>[1]Dramarkx!F19</f>
        <v>15218.9</v>
      </c>
      <c r="AA36" s="52">
        <f t="shared" si="12"/>
        <v>1564.8999999999996</v>
      </c>
      <c r="AB36" s="72">
        <f>[1]Ծրագրային!AJ36</f>
        <v>3987.4</v>
      </c>
      <c r="AC36" s="71">
        <f>[1]Dramarkx!G19</f>
        <v>3041.9000000000005</v>
      </c>
      <c r="AD36" s="52">
        <f t="shared" si="13"/>
        <v>945.49999999999955</v>
      </c>
      <c r="AE36" s="71">
        <f>[1]Ծրագրային!AN36</f>
        <v>0</v>
      </c>
      <c r="AF36" s="72">
        <f>[1]Dramarkx!AL19</f>
        <v>0</v>
      </c>
      <c r="AG36" s="52">
        <f t="shared" si="14"/>
        <v>0</v>
      </c>
      <c r="AH36" s="72">
        <f>[1]Ծրագրային!AR36</f>
        <v>730</v>
      </c>
      <c r="AI36" s="71">
        <f>[1]Dramarkx!BF19</f>
        <v>699.3</v>
      </c>
      <c r="AJ36" s="53">
        <f t="shared" si="15"/>
        <v>30.700000000000045</v>
      </c>
    </row>
    <row r="37" spans="1:36">
      <c r="A37" s="32">
        <v>17</v>
      </c>
      <c r="B37" s="62" t="s">
        <v>52</v>
      </c>
      <c r="C37" s="70">
        <v>18743.099999999999</v>
      </c>
      <c r="D37" s="51">
        <f t="shared" si="1"/>
        <v>16670.199999999997</v>
      </c>
      <c r="E37" s="52">
        <f t="shared" si="2"/>
        <v>16656.3</v>
      </c>
      <c r="F37" s="53">
        <f t="shared" si="3"/>
        <v>13.899999999997817</v>
      </c>
      <c r="G37" s="72">
        <v>0</v>
      </c>
      <c r="H37" s="71">
        <v>0</v>
      </c>
      <c r="I37" s="55">
        <f t="shared" si="4"/>
        <v>0</v>
      </c>
      <c r="J37" s="71">
        <f>[1]Ծրագրային!L37</f>
        <v>0</v>
      </c>
      <c r="K37" s="72">
        <f>[1]Stugum!J20</f>
        <v>0</v>
      </c>
      <c r="L37" s="55">
        <f t="shared" si="5"/>
        <v>0</v>
      </c>
      <c r="M37" s="71">
        <f>[1]Ծրագրային!P37</f>
        <v>80.599999999999994</v>
      </c>
      <c r="N37" s="72">
        <f>[1]Stugum!H20</f>
        <v>67</v>
      </c>
      <c r="O37" s="55">
        <f t="shared" si="6"/>
        <v>13.599999999999994</v>
      </c>
      <c r="P37" s="72">
        <f>[1]Ծրագրային!T37</f>
        <v>16589.599999999999</v>
      </c>
      <c r="Q37" s="71">
        <f>[1]Stugum!E20</f>
        <v>16589.3</v>
      </c>
      <c r="R37" s="55">
        <f t="shared" si="7"/>
        <v>0.2999999999992724</v>
      </c>
      <c r="S37" s="71">
        <f>[1]Ծրագրային!X37</f>
        <v>0</v>
      </c>
      <c r="T37" s="72">
        <f>[1]Stugum!K20</f>
        <v>0</v>
      </c>
      <c r="U37" s="56">
        <f t="shared" si="8"/>
        <v>0</v>
      </c>
      <c r="V37" s="51">
        <f t="shared" si="9"/>
        <v>35413.300000000003</v>
      </c>
      <c r="W37" s="52">
        <f t="shared" si="10"/>
        <v>15395.900000000001</v>
      </c>
      <c r="X37" s="53">
        <f t="shared" si="11"/>
        <v>20017.400000000001</v>
      </c>
      <c r="Y37" s="71">
        <f>[1]Ծրագրային!AF37</f>
        <v>20744.099999999999</v>
      </c>
      <c r="Z37" s="72">
        <f>[1]Dramarkx!F20</f>
        <v>12254.6</v>
      </c>
      <c r="AA37" s="52">
        <f t="shared" si="12"/>
        <v>8489.4999999999982</v>
      </c>
      <c r="AB37" s="72">
        <f>[1]Ծրագրային!AJ37</f>
        <v>8819.2000000000007</v>
      </c>
      <c r="AC37" s="71">
        <f>[1]Dramarkx!G20</f>
        <v>3141.3</v>
      </c>
      <c r="AD37" s="52">
        <f t="shared" si="13"/>
        <v>5677.9000000000005</v>
      </c>
      <c r="AE37" s="71">
        <f>[1]Ծրագրային!AN37</f>
        <v>0</v>
      </c>
      <c r="AF37" s="72">
        <f>[1]Dramarkx!AL20</f>
        <v>0</v>
      </c>
      <c r="AG37" s="52">
        <f t="shared" si="14"/>
        <v>0</v>
      </c>
      <c r="AH37" s="72">
        <f>[1]Ծրագրային!AR37</f>
        <v>5850</v>
      </c>
      <c r="AI37" s="71">
        <f>[1]Dramarkx!BF20</f>
        <v>0</v>
      </c>
      <c r="AJ37" s="53">
        <f t="shared" si="15"/>
        <v>5850</v>
      </c>
    </row>
    <row r="38" spans="1:36">
      <c r="A38" s="32">
        <v>18</v>
      </c>
      <c r="B38" s="62" t="s">
        <v>53</v>
      </c>
      <c r="C38" s="70">
        <v>1973.6</v>
      </c>
      <c r="D38" s="51">
        <f t="shared" si="1"/>
        <v>7434.6</v>
      </c>
      <c r="E38" s="52">
        <f t="shared" si="2"/>
        <v>7366.5</v>
      </c>
      <c r="F38" s="53">
        <f t="shared" si="3"/>
        <v>68.100000000000364</v>
      </c>
      <c r="G38" s="72">
        <v>0</v>
      </c>
      <c r="H38" s="71">
        <v>0</v>
      </c>
      <c r="I38" s="55">
        <f t="shared" si="4"/>
        <v>0</v>
      </c>
      <c r="J38" s="71">
        <f>[1]Ծրագրային!L38</f>
        <v>0</v>
      </c>
      <c r="K38" s="72">
        <f>[1]Stugum!J21</f>
        <v>0</v>
      </c>
      <c r="L38" s="55">
        <f t="shared" si="5"/>
        <v>0</v>
      </c>
      <c r="M38" s="71">
        <f>[1]Ծրագրային!P38</f>
        <v>125.5</v>
      </c>
      <c r="N38" s="72">
        <f>[1]Stugum!H21</f>
        <v>57.7</v>
      </c>
      <c r="O38" s="55">
        <f t="shared" si="6"/>
        <v>67.8</v>
      </c>
      <c r="P38" s="72">
        <f>[1]Ծրագրային!T38</f>
        <v>7309.1</v>
      </c>
      <c r="Q38" s="71">
        <f>[1]Stugum!E21</f>
        <v>7308.8</v>
      </c>
      <c r="R38" s="55">
        <f t="shared" si="7"/>
        <v>0.3000000000001819</v>
      </c>
      <c r="S38" s="71">
        <f>[1]Ծրագրային!X38</f>
        <v>0</v>
      </c>
      <c r="T38" s="72">
        <f>[1]Stugum!K21</f>
        <v>0</v>
      </c>
      <c r="U38" s="56">
        <f t="shared" si="8"/>
        <v>0</v>
      </c>
      <c r="V38" s="51">
        <f t="shared" si="9"/>
        <v>9408.2000000000007</v>
      </c>
      <c r="W38" s="52">
        <f t="shared" si="10"/>
        <v>6583.5999999999995</v>
      </c>
      <c r="X38" s="53">
        <f t="shared" si="11"/>
        <v>2824.6000000000013</v>
      </c>
      <c r="Y38" s="71">
        <f>[1]Ծրագրային!AF38</f>
        <v>8122.7</v>
      </c>
      <c r="Z38" s="72">
        <f>[1]Dramarkx!F21</f>
        <v>5680.7</v>
      </c>
      <c r="AA38" s="52">
        <f t="shared" si="12"/>
        <v>2442</v>
      </c>
      <c r="AB38" s="72">
        <f>[1]Ծրագրային!AJ38</f>
        <v>1155.5</v>
      </c>
      <c r="AC38" s="71">
        <f>[1]Dramarkx!G21</f>
        <v>844.5</v>
      </c>
      <c r="AD38" s="52">
        <f t="shared" si="13"/>
        <v>311</v>
      </c>
      <c r="AE38" s="71">
        <f>[1]Ծրագրային!AN38</f>
        <v>0</v>
      </c>
      <c r="AF38" s="72">
        <f>[1]Dramarkx!AL21</f>
        <v>0</v>
      </c>
      <c r="AG38" s="52">
        <f t="shared" si="14"/>
        <v>0</v>
      </c>
      <c r="AH38" s="72">
        <f>[1]Ծրագրային!AR38</f>
        <v>130</v>
      </c>
      <c r="AI38" s="71">
        <f>[1]Dramarkx!BF21</f>
        <v>58.4</v>
      </c>
      <c r="AJ38" s="53">
        <f t="shared" si="15"/>
        <v>71.599999999999994</v>
      </c>
    </row>
    <row r="39" spans="1:36">
      <c r="A39" s="32">
        <v>19</v>
      </c>
      <c r="B39" s="62" t="s">
        <v>54</v>
      </c>
      <c r="C39" s="70">
        <v>8694.9</v>
      </c>
      <c r="D39" s="51">
        <f t="shared" si="1"/>
        <v>12307.800000000001</v>
      </c>
      <c r="E39" s="52">
        <f t="shared" si="2"/>
        <v>12307.4</v>
      </c>
      <c r="F39" s="53">
        <f t="shared" si="3"/>
        <v>0.40000000000145519</v>
      </c>
      <c r="G39" s="72">
        <v>0</v>
      </c>
      <c r="H39" s="71">
        <v>0</v>
      </c>
      <c r="I39" s="55">
        <f t="shared" si="4"/>
        <v>0</v>
      </c>
      <c r="J39" s="71">
        <f>[1]Ծրագրային!L39</f>
        <v>0</v>
      </c>
      <c r="K39" s="72">
        <f>[1]Stugum!J22</f>
        <v>0</v>
      </c>
      <c r="L39" s="55">
        <f t="shared" si="5"/>
        <v>0</v>
      </c>
      <c r="M39" s="71">
        <f>[1]Ծրագրային!P39</f>
        <v>29.1</v>
      </c>
      <c r="N39" s="72">
        <f>[1]Stugum!H22</f>
        <v>29.1</v>
      </c>
      <c r="O39" s="55">
        <f t="shared" si="6"/>
        <v>0</v>
      </c>
      <c r="P39" s="72">
        <f>[1]Ծրագրային!T39</f>
        <v>12278.7</v>
      </c>
      <c r="Q39" s="71">
        <f>[1]Stugum!E22</f>
        <v>12278.3</v>
      </c>
      <c r="R39" s="55">
        <f t="shared" si="7"/>
        <v>0.40000000000145519</v>
      </c>
      <c r="S39" s="71">
        <f>[1]Ծրագրային!X39</f>
        <v>0</v>
      </c>
      <c r="T39" s="72">
        <f>[1]Stugum!K22</f>
        <v>0</v>
      </c>
      <c r="U39" s="56">
        <f t="shared" si="8"/>
        <v>0</v>
      </c>
      <c r="V39" s="51">
        <f t="shared" si="9"/>
        <v>21002.7</v>
      </c>
      <c r="W39" s="52">
        <f t="shared" si="10"/>
        <v>16356.2</v>
      </c>
      <c r="X39" s="53">
        <f t="shared" si="11"/>
        <v>4646.5</v>
      </c>
      <c r="Y39" s="71">
        <f>[1]Ծրագրային!AF39</f>
        <v>15683.6</v>
      </c>
      <c r="Z39" s="72">
        <f>[1]Dramarkx!F22</f>
        <v>13989.1</v>
      </c>
      <c r="AA39" s="52">
        <f t="shared" si="12"/>
        <v>1694.5</v>
      </c>
      <c r="AB39" s="72">
        <f>[1]Ծրագրային!AJ39</f>
        <v>4714.1000000000004</v>
      </c>
      <c r="AC39" s="71">
        <f>[1]Dramarkx!G22</f>
        <v>2137.1000000000004</v>
      </c>
      <c r="AD39" s="52">
        <f t="shared" si="13"/>
        <v>2577</v>
      </c>
      <c r="AE39" s="71">
        <f>[1]Ծրագրային!AN39</f>
        <v>0</v>
      </c>
      <c r="AF39" s="72">
        <f>[1]Dramarkx!AL22</f>
        <v>0</v>
      </c>
      <c r="AG39" s="52">
        <f t="shared" si="14"/>
        <v>0</v>
      </c>
      <c r="AH39" s="72">
        <f>[1]Ծրագրային!AR39</f>
        <v>605</v>
      </c>
      <c r="AI39" s="71">
        <f>[1]Dramarkx!BF22</f>
        <v>230</v>
      </c>
      <c r="AJ39" s="53">
        <f t="shared" si="15"/>
        <v>375</v>
      </c>
    </row>
    <row r="40" spans="1:36" ht="25.5">
      <c r="A40" s="32">
        <v>20</v>
      </c>
      <c r="B40" s="62" t="s">
        <v>55</v>
      </c>
      <c r="C40" s="70">
        <v>430</v>
      </c>
      <c r="D40" s="51">
        <f t="shared" si="1"/>
        <v>12393.9</v>
      </c>
      <c r="E40" s="52">
        <f t="shared" si="2"/>
        <v>12298.5</v>
      </c>
      <c r="F40" s="53">
        <f t="shared" si="3"/>
        <v>95.399999999999636</v>
      </c>
      <c r="G40" s="72">
        <v>0</v>
      </c>
      <c r="H40" s="71">
        <v>0</v>
      </c>
      <c r="I40" s="55">
        <f t="shared" si="4"/>
        <v>0</v>
      </c>
      <c r="J40" s="71">
        <f>[1]Ծրագրային!L40</f>
        <v>0</v>
      </c>
      <c r="K40" s="72">
        <f>[1]Stugum!J23</f>
        <v>0</v>
      </c>
      <c r="L40" s="55">
        <f t="shared" si="5"/>
        <v>0</v>
      </c>
      <c r="M40" s="71">
        <f>[1]Ծրագրային!P40</f>
        <v>397.4</v>
      </c>
      <c r="N40" s="72">
        <f>[1]Stugum!H23</f>
        <v>302.39999999999998</v>
      </c>
      <c r="O40" s="55">
        <f t="shared" si="6"/>
        <v>95</v>
      </c>
      <c r="P40" s="72">
        <f>[1]Ծրագրային!T40</f>
        <v>11996.5</v>
      </c>
      <c r="Q40" s="71">
        <f>[1]Stugum!E23</f>
        <v>11996.1</v>
      </c>
      <c r="R40" s="55">
        <f t="shared" si="7"/>
        <v>0.3999999999996362</v>
      </c>
      <c r="S40" s="71">
        <f>[1]Ծրագրային!X40</f>
        <v>0</v>
      </c>
      <c r="T40" s="72">
        <f>[1]Stugum!K23</f>
        <v>0</v>
      </c>
      <c r="U40" s="56">
        <f t="shared" si="8"/>
        <v>0</v>
      </c>
      <c r="V40" s="51">
        <f t="shared" si="9"/>
        <v>12823.9</v>
      </c>
      <c r="W40" s="52">
        <f t="shared" si="10"/>
        <v>11597.1</v>
      </c>
      <c r="X40" s="53">
        <f t="shared" si="11"/>
        <v>1226.7999999999993</v>
      </c>
      <c r="Y40" s="71">
        <f>[1]Ծրագրային!AF40</f>
        <v>11023.5</v>
      </c>
      <c r="Z40" s="72">
        <f>[1]Dramarkx!F23</f>
        <v>10221.799999999999</v>
      </c>
      <c r="AA40" s="52">
        <f t="shared" si="12"/>
        <v>801.70000000000073</v>
      </c>
      <c r="AB40" s="72">
        <f>[1]Ծրագրային!AJ40</f>
        <v>1645.4</v>
      </c>
      <c r="AC40" s="71">
        <f>[1]Dramarkx!G23</f>
        <v>1223.0999999999999</v>
      </c>
      <c r="AD40" s="52">
        <f t="shared" si="13"/>
        <v>422.30000000000018</v>
      </c>
      <c r="AE40" s="71">
        <f>[1]Ծրագրային!AN40</f>
        <v>0</v>
      </c>
      <c r="AF40" s="72">
        <f>[1]Dramarkx!AL23</f>
        <v>0</v>
      </c>
      <c r="AG40" s="52">
        <f t="shared" si="14"/>
        <v>0</v>
      </c>
      <c r="AH40" s="72">
        <f>[1]Ծրագրային!AR40</f>
        <v>155</v>
      </c>
      <c r="AI40" s="71">
        <f>[1]Dramarkx!BF23</f>
        <v>152.19999999999999</v>
      </c>
      <c r="AJ40" s="53">
        <f t="shared" si="15"/>
        <v>2.8000000000000114</v>
      </c>
    </row>
    <row r="41" spans="1:36">
      <c r="A41" s="32">
        <v>21</v>
      </c>
      <c r="B41" s="62" t="s">
        <v>56</v>
      </c>
      <c r="C41" s="70">
        <v>2719.9</v>
      </c>
      <c r="D41" s="51">
        <f t="shared" si="1"/>
        <v>11962.4</v>
      </c>
      <c r="E41" s="52">
        <f t="shared" si="2"/>
        <v>11900.6</v>
      </c>
      <c r="F41" s="53">
        <f t="shared" si="3"/>
        <v>61.799999999999272</v>
      </c>
      <c r="G41" s="72">
        <v>0</v>
      </c>
      <c r="H41" s="71">
        <v>0</v>
      </c>
      <c r="I41" s="55">
        <f t="shared" si="4"/>
        <v>0</v>
      </c>
      <c r="J41" s="71">
        <f>[1]Ծրագրային!L41</f>
        <v>0</v>
      </c>
      <c r="K41" s="72">
        <f>[1]Stugum!J24</f>
        <v>0</v>
      </c>
      <c r="L41" s="55">
        <f t="shared" si="5"/>
        <v>0</v>
      </c>
      <c r="M41" s="71">
        <f>[1]Ծրագրային!P41</f>
        <v>100</v>
      </c>
      <c r="N41" s="72">
        <f>[1]Stugum!H24</f>
        <v>38.4</v>
      </c>
      <c r="O41" s="55">
        <f t="shared" si="6"/>
        <v>61.6</v>
      </c>
      <c r="P41" s="72">
        <f>[1]Ծրագրային!T41</f>
        <v>11862.4</v>
      </c>
      <c r="Q41" s="71">
        <f>[1]Stugum!E24</f>
        <v>11862.2</v>
      </c>
      <c r="R41" s="55">
        <f t="shared" si="7"/>
        <v>0.19999999999890861</v>
      </c>
      <c r="S41" s="71">
        <f>[1]Ծրագրային!X41</f>
        <v>0</v>
      </c>
      <c r="T41" s="72">
        <f>[1]Stugum!K24</f>
        <v>0</v>
      </c>
      <c r="U41" s="56">
        <f t="shared" si="8"/>
        <v>0</v>
      </c>
      <c r="V41" s="51">
        <f t="shared" si="9"/>
        <v>14682.3</v>
      </c>
      <c r="W41" s="52">
        <f t="shared" si="10"/>
        <v>11615.7</v>
      </c>
      <c r="X41" s="53">
        <f t="shared" si="11"/>
        <v>3066.5999999999985</v>
      </c>
      <c r="Y41" s="71">
        <f>[1]Ծրագրային!AF41</f>
        <v>10519</v>
      </c>
      <c r="Z41" s="72">
        <f>[1]Dramarkx!F24</f>
        <v>8805.6</v>
      </c>
      <c r="AA41" s="52">
        <f t="shared" si="12"/>
        <v>1713.3999999999996</v>
      </c>
      <c r="AB41" s="72">
        <f>[1]Ծրագրային!AJ41</f>
        <v>4103.3</v>
      </c>
      <c r="AC41" s="71">
        <f>[1]Dramarkx!G24</f>
        <v>2810.1</v>
      </c>
      <c r="AD41" s="52">
        <f t="shared" si="13"/>
        <v>1293.2000000000003</v>
      </c>
      <c r="AE41" s="71">
        <f>[1]Ծրագրային!AN41</f>
        <v>0</v>
      </c>
      <c r="AF41" s="72">
        <f>[1]Dramarkx!AL24</f>
        <v>0</v>
      </c>
      <c r="AG41" s="52">
        <f t="shared" si="14"/>
        <v>0</v>
      </c>
      <c r="AH41" s="72">
        <f>[1]Ծրագրային!AR41</f>
        <v>60</v>
      </c>
      <c r="AI41" s="71">
        <f>[1]Dramarkx!BF24</f>
        <v>0</v>
      </c>
      <c r="AJ41" s="53">
        <f t="shared" si="15"/>
        <v>60</v>
      </c>
    </row>
    <row r="42" spans="1:36">
      <c r="A42" s="32">
        <v>22</v>
      </c>
      <c r="B42" s="62" t="s">
        <v>57</v>
      </c>
      <c r="C42" s="70">
        <v>5671.1</v>
      </c>
      <c r="D42" s="51">
        <f t="shared" si="1"/>
        <v>11569.8</v>
      </c>
      <c r="E42" s="52">
        <f t="shared" si="2"/>
        <v>11511.599999999999</v>
      </c>
      <c r="F42" s="53">
        <f t="shared" si="3"/>
        <v>58.200000000000728</v>
      </c>
      <c r="G42" s="72">
        <v>0</v>
      </c>
      <c r="H42" s="71">
        <v>0</v>
      </c>
      <c r="I42" s="55">
        <f t="shared" si="4"/>
        <v>0</v>
      </c>
      <c r="J42" s="71">
        <f>[1]Ծրագրային!L42</f>
        <v>0</v>
      </c>
      <c r="K42" s="72">
        <f>[1]Stugum!J25</f>
        <v>0</v>
      </c>
      <c r="L42" s="55">
        <f t="shared" si="5"/>
        <v>0</v>
      </c>
      <c r="M42" s="71">
        <f>[1]Ծրագրային!P42</f>
        <v>102.8</v>
      </c>
      <c r="N42" s="72">
        <f>[1]Stugum!H25</f>
        <v>44.8</v>
      </c>
      <c r="O42" s="55">
        <f t="shared" si="6"/>
        <v>58</v>
      </c>
      <c r="P42" s="72">
        <f>[1]Ծրագրային!T42</f>
        <v>11467</v>
      </c>
      <c r="Q42" s="71">
        <f>[1]Stugum!E25</f>
        <v>11466.8</v>
      </c>
      <c r="R42" s="55">
        <f t="shared" si="7"/>
        <v>0.2000000000007276</v>
      </c>
      <c r="S42" s="71">
        <f>[1]Ծրագրային!X42</f>
        <v>0</v>
      </c>
      <c r="T42" s="72">
        <f>[1]Stugum!K25</f>
        <v>0</v>
      </c>
      <c r="U42" s="56">
        <f t="shared" si="8"/>
        <v>0</v>
      </c>
      <c r="V42" s="51">
        <f t="shared" si="9"/>
        <v>17240.900000000001</v>
      </c>
      <c r="W42" s="52">
        <f t="shared" si="10"/>
        <v>11660.6</v>
      </c>
      <c r="X42" s="53">
        <f t="shared" si="11"/>
        <v>5580.3000000000011</v>
      </c>
      <c r="Y42" s="71">
        <f>[1]Ծրագրային!AF42</f>
        <v>9882.2000000000007</v>
      </c>
      <c r="Z42" s="72">
        <f>[1]Dramarkx!F25</f>
        <v>8858</v>
      </c>
      <c r="AA42" s="52">
        <f t="shared" si="12"/>
        <v>1024.2000000000007</v>
      </c>
      <c r="AB42" s="72">
        <f>[1]Ծրագրային!AJ42</f>
        <v>4842.8</v>
      </c>
      <c r="AC42" s="71">
        <f>[1]Dramarkx!G25</f>
        <v>2254.9</v>
      </c>
      <c r="AD42" s="52">
        <f t="shared" si="13"/>
        <v>2587.9</v>
      </c>
      <c r="AE42" s="71">
        <f>[1]Ծրագրային!AN42</f>
        <v>0</v>
      </c>
      <c r="AF42" s="72">
        <f>[1]Dramarkx!AL25</f>
        <v>0</v>
      </c>
      <c r="AG42" s="52">
        <f t="shared" si="14"/>
        <v>0</v>
      </c>
      <c r="AH42" s="72">
        <f>[1]Ծրագրային!AR42</f>
        <v>2515.9</v>
      </c>
      <c r="AI42" s="71">
        <f>[1]Dramarkx!BF25</f>
        <v>547.70000000000005</v>
      </c>
      <c r="AJ42" s="53">
        <f t="shared" si="15"/>
        <v>1968.2</v>
      </c>
    </row>
    <row r="43" spans="1:36" ht="25.5">
      <c r="A43" s="32">
        <v>23</v>
      </c>
      <c r="B43" s="62" t="s">
        <v>58</v>
      </c>
      <c r="C43" s="70">
        <v>4883</v>
      </c>
      <c r="D43" s="51">
        <f t="shared" si="1"/>
        <v>11639.3</v>
      </c>
      <c r="E43" s="52">
        <f t="shared" si="2"/>
        <v>11687.5</v>
      </c>
      <c r="F43" s="53">
        <f t="shared" si="3"/>
        <v>-48.200000000000728</v>
      </c>
      <c r="G43" s="72">
        <v>0</v>
      </c>
      <c r="H43" s="71">
        <v>0</v>
      </c>
      <c r="I43" s="55">
        <f t="shared" si="4"/>
        <v>0</v>
      </c>
      <c r="J43" s="71">
        <f>[1]Ծրագրային!L43</f>
        <v>0</v>
      </c>
      <c r="K43" s="72">
        <f>[1]Stugum!J26</f>
        <v>0</v>
      </c>
      <c r="L43" s="55">
        <f t="shared" si="5"/>
        <v>0</v>
      </c>
      <c r="M43" s="71">
        <f>[1]Ծրագրային!P43</f>
        <v>0</v>
      </c>
      <c r="N43" s="72">
        <f>[1]Stugum!H26</f>
        <v>48.3</v>
      </c>
      <c r="O43" s="55">
        <f t="shared" si="6"/>
        <v>-48.3</v>
      </c>
      <c r="P43" s="72">
        <f>[1]Ծրագրային!T43</f>
        <v>11639.3</v>
      </c>
      <c r="Q43" s="71">
        <f>[1]Stugum!E26</f>
        <v>11639.2</v>
      </c>
      <c r="R43" s="55">
        <f t="shared" si="7"/>
        <v>9.9999999998544808E-2</v>
      </c>
      <c r="S43" s="71">
        <f>[1]Ծրագրային!X43</f>
        <v>0</v>
      </c>
      <c r="T43" s="72">
        <f>[1]Stugum!K26</f>
        <v>0</v>
      </c>
      <c r="U43" s="56">
        <f t="shared" si="8"/>
        <v>0</v>
      </c>
      <c r="V43" s="51">
        <f t="shared" si="9"/>
        <v>16522.3</v>
      </c>
      <c r="W43" s="52">
        <f t="shared" si="10"/>
        <v>12092.6</v>
      </c>
      <c r="X43" s="53">
        <f t="shared" si="11"/>
        <v>4429.6999999999989</v>
      </c>
      <c r="Y43" s="71">
        <f>[1]Ծրագրային!AF43</f>
        <v>11832.3</v>
      </c>
      <c r="Z43" s="72">
        <f>[1]Dramarkx!F26</f>
        <v>10335</v>
      </c>
      <c r="AA43" s="52">
        <f t="shared" si="12"/>
        <v>1497.2999999999993</v>
      </c>
      <c r="AB43" s="72">
        <f>[1]Ծրագրային!AJ43</f>
        <v>4510</v>
      </c>
      <c r="AC43" s="71">
        <f>[1]Dramarkx!G26</f>
        <v>1757.6000000000001</v>
      </c>
      <c r="AD43" s="52">
        <f t="shared" si="13"/>
        <v>2752.3999999999996</v>
      </c>
      <c r="AE43" s="71">
        <f>[1]Ծրագրային!AN43</f>
        <v>0</v>
      </c>
      <c r="AF43" s="72">
        <f>[1]Dramarkx!AL26</f>
        <v>0</v>
      </c>
      <c r="AG43" s="52">
        <f t="shared" si="14"/>
        <v>0</v>
      </c>
      <c r="AH43" s="72">
        <f>[1]Ծրագրային!AR43</f>
        <v>180</v>
      </c>
      <c r="AI43" s="71">
        <f>[1]Dramarkx!BF26</f>
        <v>0</v>
      </c>
      <c r="AJ43" s="53">
        <f t="shared" si="15"/>
        <v>180</v>
      </c>
    </row>
    <row r="44" spans="1:36">
      <c r="A44" s="32">
        <v>24</v>
      </c>
      <c r="B44" s="62" t="s">
        <v>59</v>
      </c>
      <c r="C44" s="70">
        <v>2114.5</v>
      </c>
      <c r="D44" s="51">
        <f t="shared" si="1"/>
        <v>10014.299999999999</v>
      </c>
      <c r="E44" s="52">
        <f t="shared" si="2"/>
        <v>10051.1</v>
      </c>
      <c r="F44" s="53">
        <f t="shared" si="3"/>
        <v>-36.800000000001091</v>
      </c>
      <c r="G44" s="72">
        <v>0</v>
      </c>
      <c r="H44" s="71">
        <v>0</v>
      </c>
      <c r="I44" s="55">
        <f t="shared" si="4"/>
        <v>0</v>
      </c>
      <c r="J44" s="71">
        <f>[1]Ծրագրային!L44</f>
        <v>0</v>
      </c>
      <c r="K44" s="72">
        <f>[1]Stugum!J27</f>
        <v>0</v>
      </c>
      <c r="L44" s="55">
        <f t="shared" si="5"/>
        <v>0</v>
      </c>
      <c r="M44" s="71">
        <f>[1]Ծրագրային!P44</f>
        <v>0</v>
      </c>
      <c r="N44" s="72">
        <f>[1]Stugum!H27</f>
        <v>37.1</v>
      </c>
      <c r="O44" s="55">
        <f t="shared" si="6"/>
        <v>-37.1</v>
      </c>
      <c r="P44" s="72">
        <f>[1]Ծրագրային!T44</f>
        <v>10014.299999999999</v>
      </c>
      <c r="Q44" s="71">
        <f>[1]Stugum!E27</f>
        <v>10014</v>
      </c>
      <c r="R44" s="55">
        <f t="shared" si="7"/>
        <v>0.2999999999992724</v>
      </c>
      <c r="S44" s="71">
        <f>[1]Ծրագրային!X44</f>
        <v>0</v>
      </c>
      <c r="T44" s="72">
        <f>[1]Stugum!K27</f>
        <v>0</v>
      </c>
      <c r="U44" s="56">
        <f t="shared" si="8"/>
        <v>0</v>
      </c>
      <c r="V44" s="51">
        <f t="shared" si="9"/>
        <v>12128.8</v>
      </c>
      <c r="W44" s="52">
        <f t="shared" si="10"/>
        <v>9413.7999999999993</v>
      </c>
      <c r="X44" s="53">
        <f t="shared" si="11"/>
        <v>2715</v>
      </c>
      <c r="Y44" s="71">
        <f>[1]Ծրագրային!AF44</f>
        <v>9882.7999999999993</v>
      </c>
      <c r="Z44" s="72">
        <f>[1]Dramarkx!F27</f>
        <v>8344.5</v>
      </c>
      <c r="AA44" s="52">
        <f t="shared" si="12"/>
        <v>1538.2999999999993</v>
      </c>
      <c r="AB44" s="72">
        <f>[1]Ծրագրային!AJ44</f>
        <v>1756</v>
      </c>
      <c r="AC44" s="71">
        <f>[1]Dramarkx!G27</f>
        <v>1069.3</v>
      </c>
      <c r="AD44" s="52">
        <f t="shared" si="13"/>
        <v>686.7</v>
      </c>
      <c r="AE44" s="71">
        <f>[1]Ծրագրային!AN44</f>
        <v>0</v>
      </c>
      <c r="AF44" s="72">
        <f>[1]Dramarkx!AL27</f>
        <v>0</v>
      </c>
      <c r="AG44" s="52">
        <f t="shared" si="14"/>
        <v>0</v>
      </c>
      <c r="AH44" s="72">
        <f>[1]Ծրագրային!AR44</f>
        <v>490</v>
      </c>
      <c r="AI44" s="71">
        <f>[1]Dramarkx!BF27</f>
        <v>0</v>
      </c>
      <c r="AJ44" s="53">
        <f t="shared" si="15"/>
        <v>490</v>
      </c>
    </row>
    <row r="45" spans="1:36" ht="25.5">
      <c r="A45" s="32">
        <v>25</v>
      </c>
      <c r="B45" s="62" t="s">
        <v>60</v>
      </c>
      <c r="C45" s="70">
        <v>489.2</v>
      </c>
      <c r="D45" s="51">
        <f t="shared" si="1"/>
        <v>11186.6</v>
      </c>
      <c r="E45" s="52">
        <f t="shared" si="2"/>
        <v>11186.300000000001</v>
      </c>
      <c r="F45" s="53">
        <f t="shared" si="3"/>
        <v>0.2999999999992724</v>
      </c>
      <c r="G45" s="72">
        <f>'[1]Նախահաշիվ 3'!G28</f>
        <v>0</v>
      </c>
      <c r="H45" s="71">
        <f>[1]Stugum!I28</f>
        <v>0</v>
      </c>
      <c r="I45" s="55">
        <f t="shared" si="4"/>
        <v>0</v>
      </c>
      <c r="J45" s="71">
        <f>[1]Ծրագրային!L45</f>
        <v>0</v>
      </c>
      <c r="K45" s="72">
        <f>[1]Stugum!J28</f>
        <v>0</v>
      </c>
      <c r="L45" s="55">
        <f t="shared" si="5"/>
        <v>0</v>
      </c>
      <c r="M45" s="71">
        <f>[1]Ծրագրային!P45</f>
        <v>679.6</v>
      </c>
      <c r="N45" s="72">
        <f>[1]Stugum!H28</f>
        <v>679.6</v>
      </c>
      <c r="O45" s="55">
        <f t="shared" si="6"/>
        <v>0</v>
      </c>
      <c r="P45" s="72">
        <f>[1]Ծրագրային!T45</f>
        <v>10507</v>
      </c>
      <c r="Q45" s="71">
        <f>[1]Stugum!E28</f>
        <v>10506.7</v>
      </c>
      <c r="R45" s="55">
        <f t="shared" si="7"/>
        <v>0.2999999999992724</v>
      </c>
      <c r="S45" s="71">
        <f>[1]Ծրագրային!X45</f>
        <v>0</v>
      </c>
      <c r="T45" s="72">
        <f>[1]Stugum!K28</f>
        <v>0</v>
      </c>
      <c r="U45" s="56">
        <f t="shared" si="8"/>
        <v>0</v>
      </c>
      <c r="V45" s="51">
        <f t="shared" si="9"/>
        <v>11675.800000000001</v>
      </c>
      <c r="W45" s="52">
        <f t="shared" si="10"/>
        <v>10257.9</v>
      </c>
      <c r="X45" s="53">
        <f t="shared" si="11"/>
        <v>1417.9000000000015</v>
      </c>
      <c r="Y45" s="71">
        <f>[1]Ծրագրային!AF45</f>
        <v>9956.2000000000007</v>
      </c>
      <c r="Z45" s="72">
        <f>[1]Dramarkx!F28</f>
        <v>9096.1</v>
      </c>
      <c r="AA45" s="52">
        <f t="shared" si="12"/>
        <v>860.10000000000036</v>
      </c>
      <c r="AB45" s="72">
        <f>[1]Ծրագրային!AJ45</f>
        <v>1569.6</v>
      </c>
      <c r="AC45" s="71">
        <f>[1]Dramarkx!G28</f>
        <v>1126.3</v>
      </c>
      <c r="AD45" s="52">
        <f t="shared" si="13"/>
        <v>443.29999999999995</v>
      </c>
      <c r="AE45" s="71">
        <f>[1]Ծրագրային!AN45</f>
        <v>0</v>
      </c>
      <c r="AF45" s="72">
        <f>[1]Dramarkx!AL28</f>
        <v>0</v>
      </c>
      <c r="AG45" s="52">
        <f t="shared" si="14"/>
        <v>0</v>
      </c>
      <c r="AH45" s="72">
        <f>[1]Ծրագրային!AR45</f>
        <v>150</v>
      </c>
      <c r="AI45" s="71">
        <f>[1]Dramarkx!BF28</f>
        <v>35.5</v>
      </c>
      <c r="AJ45" s="53">
        <f t="shared" si="15"/>
        <v>114.5</v>
      </c>
    </row>
    <row r="46" spans="1:36">
      <c r="A46" s="32">
        <v>26</v>
      </c>
      <c r="B46" s="62" t="s">
        <v>61</v>
      </c>
      <c r="C46" s="70">
        <v>9729.6</v>
      </c>
      <c r="D46" s="51">
        <f t="shared" si="1"/>
        <v>26072.9</v>
      </c>
      <c r="E46" s="52">
        <f t="shared" si="2"/>
        <v>26098.3</v>
      </c>
      <c r="F46" s="53">
        <f t="shared" si="3"/>
        <v>-25.399999999997817</v>
      </c>
      <c r="G46" s="72">
        <v>0</v>
      </c>
      <c r="H46" s="71">
        <v>0</v>
      </c>
      <c r="I46" s="55">
        <f t="shared" si="4"/>
        <v>0</v>
      </c>
      <c r="J46" s="71">
        <f>[1]Ծրագրային!L46</f>
        <v>0</v>
      </c>
      <c r="K46" s="72">
        <f>[1]Stugum!J29</f>
        <v>0</v>
      </c>
      <c r="L46" s="55">
        <f t="shared" si="5"/>
        <v>0</v>
      </c>
      <c r="M46" s="71">
        <f>[1]Ծրագրային!P46</f>
        <v>0</v>
      </c>
      <c r="N46" s="72">
        <f>[1]Stugum!H29</f>
        <v>25.6</v>
      </c>
      <c r="O46" s="55">
        <f t="shared" si="6"/>
        <v>-25.6</v>
      </c>
      <c r="P46" s="72">
        <f>[1]Ծրագրային!T46</f>
        <v>26072.9</v>
      </c>
      <c r="Q46" s="71">
        <f>[1]Stugum!E29</f>
        <v>26072.7</v>
      </c>
      <c r="R46" s="55">
        <f t="shared" si="7"/>
        <v>0.2000000000007276</v>
      </c>
      <c r="S46" s="71">
        <f>[1]Ծրագրային!X46</f>
        <v>0</v>
      </c>
      <c r="T46" s="72">
        <f>[1]Stugum!K29</f>
        <v>0</v>
      </c>
      <c r="U46" s="56">
        <f t="shared" si="8"/>
        <v>0</v>
      </c>
      <c r="V46" s="51">
        <f t="shared" si="9"/>
        <v>35802.5</v>
      </c>
      <c r="W46" s="52">
        <f t="shared" si="10"/>
        <v>25534.9</v>
      </c>
      <c r="X46" s="53">
        <f t="shared" si="11"/>
        <v>10267.599999999999</v>
      </c>
      <c r="Y46" s="71">
        <f>[1]Ծրագրային!AF46</f>
        <v>20102.5</v>
      </c>
      <c r="Z46" s="72">
        <f>[1]Dramarkx!F29</f>
        <v>19633.2</v>
      </c>
      <c r="AA46" s="52">
        <f t="shared" si="12"/>
        <v>469.29999999999927</v>
      </c>
      <c r="AB46" s="72">
        <f>[1]Ծրագրային!AJ46</f>
        <v>14200</v>
      </c>
      <c r="AC46" s="71">
        <f>[1]Dramarkx!G29</f>
        <v>4589.7</v>
      </c>
      <c r="AD46" s="52">
        <f t="shared" si="13"/>
        <v>9610.2999999999993</v>
      </c>
      <c r="AE46" s="71">
        <f>[1]Ծրագրային!AN46</f>
        <v>0</v>
      </c>
      <c r="AF46" s="72">
        <f>[1]Dramarkx!AL29</f>
        <v>0</v>
      </c>
      <c r="AG46" s="52">
        <f t="shared" si="14"/>
        <v>0</v>
      </c>
      <c r="AH46" s="72">
        <f>[1]Ծրագրային!AR46</f>
        <v>1500</v>
      </c>
      <c r="AI46" s="71">
        <f>[1]Dramarkx!BF29</f>
        <v>1312</v>
      </c>
      <c r="AJ46" s="53">
        <f t="shared" si="15"/>
        <v>188</v>
      </c>
    </row>
    <row r="47" spans="1:36" ht="25.5">
      <c r="A47" s="32">
        <v>27</v>
      </c>
      <c r="B47" s="62" t="s">
        <v>62</v>
      </c>
      <c r="C47" s="70">
        <v>1411.8</v>
      </c>
      <c r="D47" s="51">
        <f t="shared" si="1"/>
        <v>11848</v>
      </c>
      <c r="E47" s="52">
        <f t="shared" si="2"/>
        <v>11798.6</v>
      </c>
      <c r="F47" s="53">
        <f t="shared" si="3"/>
        <v>49.399999999999636</v>
      </c>
      <c r="G47" s="72">
        <v>0</v>
      </c>
      <c r="H47" s="71">
        <v>0</v>
      </c>
      <c r="I47" s="55">
        <f t="shared" si="4"/>
        <v>0</v>
      </c>
      <c r="J47" s="71">
        <f>[1]Ծրագրային!L47</f>
        <v>0</v>
      </c>
      <c r="K47" s="72">
        <f>[1]Stugum!J30</f>
        <v>0</v>
      </c>
      <c r="L47" s="55">
        <f t="shared" si="5"/>
        <v>0</v>
      </c>
      <c r="M47" s="71">
        <f>[1]Ծրագրային!P47</f>
        <v>240</v>
      </c>
      <c r="N47" s="72">
        <f>[1]Stugum!H30</f>
        <v>191</v>
      </c>
      <c r="O47" s="55">
        <f t="shared" si="6"/>
        <v>49</v>
      </c>
      <c r="P47" s="72">
        <f>[1]Ծրագրային!T47</f>
        <v>11608</v>
      </c>
      <c r="Q47" s="71">
        <f>[1]Stugum!E30</f>
        <v>11607.6</v>
      </c>
      <c r="R47" s="55">
        <f t="shared" si="7"/>
        <v>0.3999999999996362</v>
      </c>
      <c r="S47" s="71">
        <f>[1]Ծրագրային!X47</f>
        <v>0</v>
      </c>
      <c r="T47" s="72">
        <f>[1]Stugum!K30</f>
        <v>0</v>
      </c>
      <c r="U47" s="56">
        <f t="shared" si="8"/>
        <v>0</v>
      </c>
      <c r="V47" s="51">
        <f t="shared" si="9"/>
        <v>13259.8</v>
      </c>
      <c r="W47" s="52">
        <f t="shared" si="10"/>
        <v>11598.2</v>
      </c>
      <c r="X47" s="53">
        <f t="shared" si="11"/>
        <v>1661.5999999999985</v>
      </c>
      <c r="Y47" s="71">
        <f>[1]Ծրագրային!AF47</f>
        <v>10028.799999999999</v>
      </c>
      <c r="Z47" s="72">
        <f>[1]Dramarkx!F30</f>
        <v>9523.9</v>
      </c>
      <c r="AA47" s="52">
        <f t="shared" si="12"/>
        <v>504.89999999999964</v>
      </c>
      <c r="AB47" s="72">
        <f>[1]Ծրագրային!AJ47</f>
        <v>3161</v>
      </c>
      <c r="AC47" s="71">
        <f>[1]Dramarkx!G30</f>
        <v>2074.3000000000002</v>
      </c>
      <c r="AD47" s="52">
        <f t="shared" si="13"/>
        <v>1086.6999999999998</v>
      </c>
      <c r="AE47" s="71">
        <f>[1]Ծրագրային!AN47</f>
        <v>0</v>
      </c>
      <c r="AF47" s="72">
        <f>[1]Dramarkx!AL30</f>
        <v>0</v>
      </c>
      <c r="AG47" s="52">
        <f t="shared" si="14"/>
        <v>0</v>
      </c>
      <c r="AH47" s="72">
        <f>[1]Ծրագրային!AR47</f>
        <v>70</v>
      </c>
      <c r="AI47" s="71">
        <f>[1]Dramarkx!BF30</f>
        <v>0</v>
      </c>
      <c r="AJ47" s="53">
        <f t="shared" si="15"/>
        <v>70</v>
      </c>
    </row>
    <row r="48" spans="1:36">
      <c r="A48" s="32">
        <v>28</v>
      </c>
      <c r="B48" s="62" t="s">
        <v>63</v>
      </c>
      <c r="C48" s="70">
        <v>2079.9</v>
      </c>
      <c r="D48" s="51">
        <f t="shared" si="1"/>
        <v>9176.1999999999989</v>
      </c>
      <c r="E48" s="52">
        <f t="shared" si="2"/>
        <v>9166.7999999999993</v>
      </c>
      <c r="F48" s="53">
        <f t="shared" si="3"/>
        <v>9.3999999999996362</v>
      </c>
      <c r="G48" s="72">
        <v>0</v>
      </c>
      <c r="H48" s="71">
        <v>0</v>
      </c>
      <c r="I48" s="55">
        <f t="shared" si="4"/>
        <v>0</v>
      </c>
      <c r="J48" s="71">
        <f>[1]Ծրագրային!L48</f>
        <v>0</v>
      </c>
      <c r="K48" s="72">
        <f>[1]Stugum!J31</f>
        <v>0</v>
      </c>
      <c r="L48" s="55">
        <f t="shared" si="5"/>
        <v>0</v>
      </c>
      <c r="M48" s="71">
        <f>[1]Ծրագրային!P48</f>
        <v>16.8</v>
      </c>
      <c r="N48" s="72">
        <f>[1]Stugum!H31</f>
        <v>7.8</v>
      </c>
      <c r="O48" s="55">
        <f t="shared" si="6"/>
        <v>9</v>
      </c>
      <c r="P48" s="72">
        <f>[1]Ծրագրային!T48</f>
        <v>9159.4</v>
      </c>
      <c r="Q48" s="71">
        <f>[1]Stugum!E31</f>
        <v>9159</v>
      </c>
      <c r="R48" s="55">
        <f t="shared" si="7"/>
        <v>0.3999999999996362</v>
      </c>
      <c r="S48" s="71">
        <f>[1]Ծրագրային!X48</f>
        <v>0</v>
      </c>
      <c r="T48" s="72">
        <f>[1]Stugum!K31</f>
        <v>0</v>
      </c>
      <c r="U48" s="56">
        <f t="shared" si="8"/>
        <v>0</v>
      </c>
      <c r="V48" s="51">
        <f t="shared" si="9"/>
        <v>11256.099999999999</v>
      </c>
      <c r="W48" s="52">
        <f t="shared" si="10"/>
        <v>7854</v>
      </c>
      <c r="X48" s="53">
        <f t="shared" si="11"/>
        <v>3402.0999999999985</v>
      </c>
      <c r="Y48" s="71">
        <f>[1]Ծրագրային!AF48</f>
        <v>9721.9</v>
      </c>
      <c r="Z48" s="72">
        <f>[1]Dramarkx!F31</f>
        <v>7070.2</v>
      </c>
      <c r="AA48" s="52">
        <f t="shared" si="12"/>
        <v>2651.7</v>
      </c>
      <c r="AB48" s="72">
        <f>[1]Ծրագրային!AJ48</f>
        <v>1304.1999999999998</v>
      </c>
      <c r="AC48" s="71">
        <f>[1]Dramarkx!G31</f>
        <v>783.80000000000007</v>
      </c>
      <c r="AD48" s="52">
        <f t="shared" si="13"/>
        <v>520.39999999999975</v>
      </c>
      <c r="AE48" s="71">
        <f>[1]Ծրագրային!AN48</f>
        <v>0</v>
      </c>
      <c r="AF48" s="72">
        <f>[1]Dramarkx!AL31</f>
        <v>0</v>
      </c>
      <c r="AG48" s="52">
        <f t="shared" si="14"/>
        <v>0</v>
      </c>
      <c r="AH48" s="72">
        <f>[1]Ծրագրային!AR48</f>
        <v>230</v>
      </c>
      <c r="AI48" s="71">
        <f>[1]Dramarkx!BF31</f>
        <v>0</v>
      </c>
      <c r="AJ48" s="53">
        <f t="shared" si="15"/>
        <v>230</v>
      </c>
    </row>
    <row r="49" spans="1:36" ht="25.5">
      <c r="A49" s="32">
        <v>29</v>
      </c>
      <c r="B49" s="63" t="s">
        <v>64</v>
      </c>
      <c r="C49" s="70">
        <v>796.8</v>
      </c>
      <c r="D49" s="51">
        <f t="shared" si="1"/>
        <v>11544.7</v>
      </c>
      <c r="E49" s="52">
        <f t="shared" si="2"/>
        <v>11517.8</v>
      </c>
      <c r="F49" s="53">
        <f t="shared" si="3"/>
        <v>26.900000000001455</v>
      </c>
      <c r="G49" s="72">
        <v>0</v>
      </c>
      <c r="H49" s="71">
        <v>0</v>
      </c>
      <c r="I49" s="55">
        <f t="shared" si="4"/>
        <v>0</v>
      </c>
      <c r="J49" s="71">
        <f>[1]Ծրագրային!L49</f>
        <v>0</v>
      </c>
      <c r="K49" s="72">
        <f>[1]Stugum!J32</f>
        <v>0</v>
      </c>
      <c r="L49" s="55">
        <f t="shared" si="5"/>
        <v>0</v>
      </c>
      <c r="M49" s="71">
        <f>[1]Ծրագրային!P49</f>
        <v>49</v>
      </c>
      <c r="N49" s="72">
        <f>[1]Stugum!H32</f>
        <v>22.5</v>
      </c>
      <c r="O49" s="55">
        <f t="shared" si="6"/>
        <v>26.5</v>
      </c>
      <c r="P49" s="72">
        <f>[1]Ծրագրային!T49</f>
        <v>11495.7</v>
      </c>
      <c r="Q49" s="71">
        <f>[1]Stugum!E32</f>
        <v>11495.3</v>
      </c>
      <c r="R49" s="55">
        <f t="shared" si="7"/>
        <v>0.40000000000145519</v>
      </c>
      <c r="S49" s="71">
        <f>[1]Ծրագրային!X49</f>
        <v>0</v>
      </c>
      <c r="T49" s="72">
        <f>[1]Stugum!K32</f>
        <v>0</v>
      </c>
      <c r="U49" s="56">
        <f t="shared" si="8"/>
        <v>0</v>
      </c>
      <c r="V49" s="51">
        <f t="shared" si="9"/>
        <v>12341.5</v>
      </c>
      <c r="W49" s="52">
        <f t="shared" si="10"/>
        <v>10213.799999999999</v>
      </c>
      <c r="X49" s="53">
        <f t="shared" si="11"/>
        <v>2127.7000000000007</v>
      </c>
      <c r="Y49" s="71">
        <f>[1]Ծրագրային!AF49</f>
        <v>9715.7000000000007</v>
      </c>
      <c r="Z49" s="72">
        <f>[1]Dramarkx!F32</f>
        <v>8112.5</v>
      </c>
      <c r="AA49" s="52">
        <f t="shared" si="12"/>
        <v>1603.2000000000007</v>
      </c>
      <c r="AB49" s="72">
        <f>[1]Ծրագրային!AJ49</f>
        <v>2515.8000000000002</v>
      </c>
      <c r="AC49" s="71">
        <f>[1]Dramarkx!G32</f>
        <v>2063.2999999999997</v>
      </c>
      <c r="AD49" s="52">
        <f t="shared" si="13"/>
        <v>452.50000000000045</v>
      </c>
      <c r="AE49" s="71">
        <f>[1]Ծրագրային!AN49</f>
        <v>0</v>
      </c>
      <c r="AF49" s="72">
        <f>[1]Dramarkx!AL32</f>
        <v>0</v>
      </c>
      <c r="AG49" s="52">
        <f t="shared" si="14"/>
        <v>0</v>
      </c>
      <c r="AH49" s="72">
        <f>[1]Ծրագրային!AR49</f>
        <v>110</v>
      </c>
      <c r="AI49" s="71">
        <f>[1]Dramarkx!BF32</f>
        <v>38</v>
      </c>
      <c r="AJ49" s="53">
        <f t="shared" si="15"/>
        <v>72</v>
      </c>
    </row>
    <row r="50" spans="1:36">
      <c r="A50" s="32">
        <v>30</v>
      </c>
      <c r="B50" s="62" t="s">
        <v>65</v>
      </c>
      <c r="C50" s="70">
        <v>773.2</v>
      </c>
      <c r="D50" s="51">
        <f t="shared" si="1"/>
        <v>9000.4000000000015</v>
      </c>
      <c r="E50" s="52">
        <f t="shared" si="2"/>
        <v>8984.2999999999993</v>
      </c>
      <c r="F50" s="53">
        <f t="shared" si="3"/>
        <v>16.100000000002183</v>
      </c>
      <c r="G50" s="72">
        <v>0</v>
      </c>
      <c r="H50" s="71">
        <v>0</v>
      </c>
      <c r="I50" s="55">
        <f t="shared" si="4"/>
        <v>0</v>
      </c>
      <c r="J50" s="71">
        <f>[1]Ծրագրային!L50</f>
        <v>0</v>
      </c>
      <c r="K50" s="72">
        <f>[1]Stugum!J33</f>
        <v>0</v>
      </c>
      <c r="L50" s="55">
        <f t="shared" si="5"/>
        <v>0</v>
      </c>
      <c r="M50" s="71">
        <f>[1]Ծրագրային!P50</f>
        <v>29.2</v>
      </c>
      <c r="N50" s="72">
        <f>[1]Stugum!H33</f>
        <v>13.5</v>
      </c>
      <c r="O50" s="55">
        <f t="shared" si="6"/>
        <v>15.7</v>
      </c>
      <c r="P50" s="72">
        <f>[1]Ծրագրային!T50</f>
        <v>8971.2000000000007</v>
      </c>
      <c r="Q50" s="71">
        <f>[1]Stugum!E33</f>
        <v>8970.7999999999993</v>
      </c>
      <c r="R50" s="55">
        <f t="shared" si="7"/>
        <v>0.40000000000145519</v>
      </c>
      <c r="S50" s="71">
        <f>[1]Ծրագրային!X50</f>
        <v>0</v>
      </c>
      <c r="T50" s="72">
        <f>[1]Stugum!K33</f>
        <v>0</v>
      </c>
      <c r="U50" s="56">
        <f t="shared" si="8"/>
        <v>0</v>
      </c>
      <c r="V50" s="51">
        <f t="shared" si="9"/>
        <v>9773.61</v>
      </c>
      <c r="W50" s="52">
        <f t="shared" si="10"/>
        <v>8078.0999999999995</v>
      </c>
      <c r="X50" s="53">
        <f t="shared" si="11"/>
        <v>1695.5100000000011</v>
      </c>
      <c r="Y50" s="71">
        <f>[1]Ծրագրային!AF50</f>
        <v>8529.41</v>
      </c>
      <c r="Z50" s="72">
        <f>[1]Dramarkx!F33</f>
        <v>7278.2</v>
      </c>
      <c r="AA50" s="52">
        <f t="shared" si="12"/>
        <v>1251.21</v>
      </c>
      <c r="AB50" s="72">
        <f>[1]Ծրագրային!AJ50</f>
        <v>1244.2</v>
      </c>
      <c r="AC50" s="71">
        <f>[1]Dramarkx!G33</f>
        <v>799.9</v>
      </c>
      <c r="AD50" s="52">
        <f t="shared" si="13"/>
        <v>444.30000000000007</v>
      </c>
      <c r="AE50" s="71">
        <f>[1]Ծրագրային!AN50</f>
        <v>0</v>
      </c>
      <c r="AF50" s="72">
        <f>[1]Dramarkx!AL33</f>
        <v>0</v>
      </c>
      <c r="AG50" s="52">
        <f t="shared" si="14"/>
        <v>0</v>
      </c>
      <c r="AH50" s="72">
        <f>[1]Ծրագրային!AR50</f>
        <v>0</v>
      </c>
      <c r="AI50" s="71">
        <f>[1]Dramarkx!BF33</f>
        <v>0</v>
      </c>
      <c r="AJ50" s="53">
        <f t="shared" si="15"/>
        <v>0</v>
      </c>
    </row>
    <row r="51" spans="1:36" ht="25.5">
      <c r="A51" s="32">
        <v>31</v>
      </c>
      <c r="B51" s="63" t="s">
        <v>66</v>
      </c>
      <c r="C51" s="70">
        <v>8562.6</v>
      </c>
      <c r="D51" s="51">
        <f t="shared" si="1"/>
        <v>14539.5</v>
      </c>
      <c r="E51" s="52">
        <f t="shared" si="2"/>
        <v>14357.6</v>
      </c>
      <c r="F51" s="53">
        <f t="shared" si="3"/>
        <v>181.89999999999964</v>
      </c>
      <c r="G51" s="72">
        <v>0</v>
      </c>
      <c r="H51" s="71">
        <v>0</v>
      </c>
      <c r="I51" s="55">
        <f t="shared" si="4"/>
        <v>0</v>
      </c>
      <c r="J51" s="71">
        <f>[1]Ծրագրային!L51</f>
        <v>0</v>
      </c>
      <c r="K51" s="72">
        <f>[1]Stugum!J34</f>
        <v>0</v>
      </c>
      <c r="L51" s="55">
        <f t="shared" si="5"/>
        <v>0</v>
      </c>
      <c r="M51" s="71">
        <f>[1]Ծրագրային!P51</f>
        <v>204</v>
      </c>
      <c r="N51" s="72">
        <f>[1]Stugum!H34</f>
        <v>22.4</v>
      </c>
      <c r="O51" s="55">
        <f t="shared" si="6"/>
        <v>181.6</v>
      </c>
      <c r="P51" s="72">
        <f>[1]Ծրագրային!T51</f>
        <v>14335.5</v>
      </c>
      <c r="Q51" s="71">
        <f>[1]Stugum!E34</f>
        <v>14335.2</v>
      </c>
      <c r="R51" s="55">
        <f t="shared" si="7"/>
        <v>0.2999999999992724</v>
      </c>
      <c r="S51" s="71">
        <f>[1]Ծրագրային!X51</f>
        <v>0</v>
      </c>
      <c r="T51" s="72">
        <f>[1]Stugum!K34</f>
        <v>0</v>
      </c>
      <c r="U51" s="56">
        <f t="shared" si="8"/>
        <v>0</v>
      </c>
      <c r="V51" s="51">
        <f t="shared" si="9"/>
        <v>23102.1</v>
      </c>
      <c r="W51" s="52">
        <f t="shared" si="10"/>
        <v>15010.900000000001</v>
      </c>
      <c r="X51" s="53">
        <f t="shared" si="11"/>
        <v>8091.1999999999971</v>
      </c>
      <c r="Y51" s="71">
        <f>[1]Ծրագրային!AF51</f>
        <v>15517.6</v>
      </c>
      <c r="Z51" s="72">
        <f>[1]Dramarkx!F34</f>
        <v>12732.7</v>
      </c>
      <c r="AA51" s="52">
        <f t="shared" si="12"/>
        <v>2784.8999999999996</v>
      </c>
      <c r="AB51" s="72">
        <f>[1]Ծրագրային!AJ51</f>
        <v>5400</v>
      </c>
      <c r="AC51" s="71">
        <f>[1]Dramarkx!G34</f>
        <v>2252.1999999999998</v>
      </c>
      <c r="AD51" s="52">
        <f t="shared" si="13"/>
        <v>3147.8</v>
      </c>
      <c r="AE51" s="71">
        <f>[1]Ծրագրային!AN51</f>
        <v>0</v>
      </c>
      <c r="AF51" s="72">
        <f>[1]Dramarkx!AL34</f>
        <v>0</v>
      </c>
      <c r="AG51" s="52">
        <f t="shared" si="14"/>
        <v>0</v>
      </c>
      <c r="AH51" s="72">
        <f>[1]Ծրագրային!AR51</f>
        <v>2184.5</v>
      </c>
      <c r="AI51" s="71">
        <f>[1]Dramarkx!BF34</f>
        <v>26</v>
      </c>
      <c r="AJ51" s="53">
        <f t="shared" si="15"/>
        <v>2158.5</v>
      </c>
    </row>
    <row r="52" spans="1:36" ht="25.5">
      <c r="A52" s="32">
        <v>32</v>
      </c>
      <c r="B52" s="62" t="s">
        <v>67</v>
      </c>
      <c r="C52" s="70">
        <v>4525</v>
      </c>
      <c r="D52" s="51">
        <f t="shared" si="1"/>
        <v>15826.5</v>
      </c>
      <c r="E52" s="52">
        <f t="shared" si="2"/>
        <v>15803.599999999999</v>
      </c>
      <c r="F52" s="53">
        <f t="shared" si="3"/>
        <v>22.900000000001455</v>
      </c>
      <c r="G52" s="72">
        <v>0</v>
      </c>
      <c r="H52" s="71">
        <v>0</v>
      </c>
      <c r="I52" s="55">
        <f t="shared" si="4"/>
        <v>0</v>
      </c>
      <c r="J52" s="71">
        <f>[1]Ծրագրային!L52</f>
        <v>0</v>
      </c>
      <c r="K52" s="72">
        <f>[1]Stugum!J35</f>
        <v>0</v>
      </c>
      <c r="L52" s="55">
        <f t="shared" si="5"/>
        <v>0</v>
      </c>
      <c r="M52" s="71">
        <f>[1]Ծրագրային!P52</f>
        <v>68</v>
      </c>
      <c r="N52" s="72">
        <f>[1]Stugum!H35</f>
        <v>45.3</v>
      </c>
      <c r="O52" s="55">
        <f t="shared" si="6"/>
        <v>22.700000000000003</v>
      </c>
      <c r="P52" s="72">
        <f>[1]Ծրագրային!T52</f>
        <v>15758.5</v>
      </c>
      <c r="Q52" s="71">
        <f>[1]Stugum!E35</f>
        <v>15758.3</v>
      </c>
      <c r="R52" s="55">
        <f t="shared" si="7"/>
        <v>0.2000000000007276</v>
      </c>
      <c r="S52" s="71">
        <f>[1]Ծրագրային!X52</f>
        <v>0</v>
      </c>
      <c r="T52" s="72">
        <f>[1]Stugum!K35</f>
        <v>0</v>
      </c>
      <c r="U52" s="56">
        <f t="shared" si="8"/>
        <v>0</v>
      </c>
      <c r="V52" s="51">
        <f t="shared" si="9"/>
        <v>20351.5</v>
      </c>
      <c r="W52" s="52">
        <f t="shared" si="10"/>
        <v>14582.1</v>
      </c>
      <c r="X52" s="53">
        <f t="shared" si="11"/>
        <v>5769.4</v>
      </c>
      <c r="Y52" s="71">
        <f>[1]Ծրագրային!AF52</f>
        <v>14444.8</v>
      </c>
      <c r="Z52" s="72">
        <f>[1]Dramarkx!F35</f>
        <v>11881.7</v>
      </c>
      <c r="AA52" s="52">
        <f t="shared" si="12"/>
        <v>2563.0999999999985</v>
      </c>
      <c r="AB52" s="72">
        <f>[1]Ծրագրային!AJ52</f>
        <v>5344.2</v>
      </c>
      <c r="AC52" s="71">
        <f>[1]Dramarkx!G35</f>
        <v>2687.7999999999997</v>
      </c>
      <c r="AD52" s="52">
        <f t="shared" si="13"/>
        <v>2656.4</v>
      </c>
      <c r="AE52" s="71">
        <f>[1]Ծրագրային!AN52</f>
        <v>23.8</v>
      </c>
      <c r="AF52" s="72">
        <f>[1]Dramarkx!AL35</f>
        <v>0</v>
      </c>
      <c r="AG52" s="52">
        <f t="shared" si="14"/>
        <v>23.8</v>
      </c>
      <c r="AH52" s="72">
        <f>[1]Ծրագրային!AR52</f>
        <v>538.70000000000005</v>
      </c>
      <c r="AI52" s="71">
        <f>[1]Dramarkx!BF35</f>
        <v>12.6</v>
      </c>
      <c r="AJ52" s="53">
        <f t="shared" si="15"/>
        <v>526.1</v>
      </c>
    </row>
    <row r="53" spans="1:36">
      <c r="A53" s="32">
        <v>33</v>
      </c>
      <c r="B53" s="62" t="s">
        <v>68</v>
      </c>
      <c r="C53" s="70">
        <v>1068.8</v>
      </c>
      <c r="D53" s="51">
        <f t="shared" si="1"/>
        <v>9750.2999999999993</v>
      </c>
      <c r="E53" s="52">
        <f t="shared" si="2"/>
        <v>9766.1</v>
      </c>
      <c r="F53" s="53">
        <f t="shared" si="3"/>
        <v>-15.800000000001091</v>
      </c>
      <c r="G53" s="72">
        <v>0</v>
      </c>
      <c r="H53" s="71">
        <v>0</v>
      </c>
      <c r="I53" s="55">
        <f t="shared" si="4"/>
        <v>0</v>
      </c>
      <c r="J53" s="71">
        <f>[1]Ծրագրային!L53</f>
        <v>0</v>
      </c>
      <c r="K53" s="72">
        <f>[1]Stugum!J36</f>
        <v>0</v>
      </c>
      <c r="L53" s="55">
        <f t="shared" si="5"/>
        <v>0</v>
      </c>
      <c r="M53" s="71">
        <f>[1]Ծրագրային!P53</f>
        <v>0</v>
      </c>
      <c r="N53" s="72">
        <f>[1]Stugum!H36</f>
        <v>16</v>
      </c>
      <c r="O53" s="55">
        <f t="shared" si="6"/>
        <v>-16</v>
      </c>
      <c r="P53" s="72">
        <f>[1]Ծրագրային!T53</f>
        <v>9750.2999999999993</v>
      </c>
      <c r="Q53" s="71">
        <f>[1]Stugum!E36</f>
        <v>9750.1</v>
      </c>
      <c r="R53" s="55">
        <f t="shared" si="7"/>
        <v>0.19999999999890861</v>
      </c>
      <c r="S53" s="71">
        <f>[1]Ծրագրային!X53</f>
        <v>0</v>
      </c>
      <c r="T53" s="72">
        <f>[1]Stugum!K36</f>
        <v>0</v>
      </c>
      <c r="U53" s="56">
        <f t="shared" si="8"/>
        <v>0</v>
      </c>
      <c r="V53" s="51">
        <f t="shared" si="9"/>
        <v>10819.1</v>
      </c>
      <c r="W53" s="52">
        <f t="shared" si="10"/>
        <v>9166.2999999999993</v>
      </c>
      <c r="X53" s="53">
        <f t="shared" si="11"/>
        <v>1652.8000000000011</v>
      </c>
      <c r="Y53" s="71">
        <f>[1]Ծրագրային!AF53</f>
        <v>9558.1</v>
      </c>
      <c r="Z53" s="72">
        <f>[1]Dramarkx!F36</f>
        <v>8152.4</v>
      </c>
      <c r="AA53" s="52">
        <f t="shared" si="12"/>
        <v>1405.7000000000007</v>
      </c>
      <c r="AB53" s="72">
        <f>[1]Ծրագրային!AJ53</f>
        <v>1255</v>
      </c>
      <c r="AC53" s="71">
        <f>[1]Dramarkx!G36</f>
        <v>1007.9</v>
      </c>
      <c r="AD53" s="52">
        <f t="shared" si="13"/>
        <v>247.10000000000002</v>
      </c>
      <c r="AE53" s="71">
        <f>[1]Ծրագրային!AN53</f>
        <v>0</v>
      </c>
      <c r="AF53" s="72">
        <f>[1]Dramarkx!AL36</f>
        <v>0</v>
      </c>
      <c r="AG53" s="52">
        <f t="shared" si="14"/>
        <v>0</v>
      </c>
      <c r="AH53" s="72">
        <f>[1]Ծրագրային!AR53</f>
        <v>6</v>
      </c>
      <c r="AI53" s="71">
        <f>[1]Dramarkx!BF36</f>
        <v>6</v>
      </c>
      <c r="AJ53" s="53">
        <f t="shared" si="15"/>
        <v>0</v>
      </c>
    </row>
    <row r="54" spans="1:36">
      <c r="A54" s="32">
        <v>34</v>
      </c>
      <c r="B54" s="62" t="s">
        <v>69</v>
      </c>
      <c r="C54" s="70">
        <v>147.30000000000001</v>
      </c>
      <c r="D54" s="51">
        <f t="shared" si="1"/>
        <v>9157.6999999999989</v>
      </c>
      <c r="E54" s="52">
        <f t="shared" si="2"/>
        <v>9613</v>
      </c>
      <c r="F54" s="53">
        <f t="shared" si="3"/>
        <v>-455.30000000000109</v>
      </c>
      <c r="G54" s="72">
        <v>0</v>
      </c>
      <c r="H54" s="71">
        <v>0</v>
      </c>
      <c r="I54" s="55">
        <f t="shared" si="4"/>
        <v>0</v>
      </c>
      <c r="J54" s="71">
        <f>[1]Ծրագրային!L54</f>
        <v>0</v>
      </c>
      <c r="K54" s="72">
        <f>[1]Stugum!J37</f>
        <v>0</v>
      </c>
      <c r="L54" s="55">
        <f t="shared" si="5"/>
        <v>0</v>
      </c>
      <c r="M54" s="71">
        <f>[1]Ծրագրային!P54</f>
        <v>82.3</v>
      </c>
      <c r="N54" s="72">
        <f>[1]Stugum!H37</f>
        <v>37.9</v>
      </c>
      <c r="O54" s="55">
        <f t="shared" si="6"/>
        <v>44.4</v>
      </c>
      <c r="P54" s="72">
        <f>[1]Ծրագրային!T54</f>
        <v>9075.4</v>
      </c>
      <c r="Q54" s="71">
        <f>[1]Stugum!E37</f>
        <v>9575.1</v>
      </c>
      <c r="R54" s="55">
        <f t="shared" si="7"/>
        <v>-499.70000000000073</v>
      </c>
      <c r="S54" s="71">
        <f>[1]Ծրագրային!X54</f>
        <v>0</v>
      </c>
      <c r="T54" s="72">
        <f>[1]Stugum!K37</f>
        <v>0</v>
      </c>
      <c r="U54" s="56">
        <f t="shared" si="8"/>
        <v>0</v>
      </c>
      <c r="V54" s="51">
        <f t="shared" si="9"/>
        <v>9305</v>
      </c>
      <c r="W54" s="52">
        <f t="shared" si="10"/>
        <v>8486.5</v>
      </c>
      <c r="X54" s="53">
        <f t="shared" si="11"/>
        <v>818.5</v>
      </c>
      <c r="Y54" s="71">
        <f>[1]Ծրագրային!AF54</f>
        <v>7560.2</v>
      </c>
      <c r="Z54" s="72">
        <f>[1]Dramarkx!F37</f>
        <v>7252</v>
      </c>
      <c r="AA54" s="52">
        <f t="shared" si="12"/>
        <v>308.19999999999982</v>
      </c>
      <c r="AB54" s="72">
        <f>[1]Ծրագրային!AJ54</f>
        <v>1672.3</v>
      </c>
      <c r="AC54" s="71">
        <f>[1]Dramarkx!G37</f>
        <v>1211.9999999999998</v>
      </c>
      <c r="AD54" s="52">
        <f t="shared" si="13"/>
        <v>460.30000000000018</v>
      </c>
      <c r="AE54" s="71">
        <f>[1]Ծրագրային!AN54</f>
        <v>0</v>
      </c>
      <c r="AF54" s="72">
        <f>[1]Dramarkx!AL37</f>
        <v>0</v>
      </c>
      <c r="AG54" s="52">
        <f t="shared" si="14"/>
        <v>0</v>
      </c>
      <c r="AH54" s="72">
        <f>[1]Ծրագրային!AR54</f>
        <v>72.5</v>
      </c>
      <c r="AI54" s="71">
        <f>[1]Dramarkx!BF37</f>
        <v>22.5</v>
      </c>
      <c r="AJ54" s="53">
        <f t="shared" si="15"/>
        <v>50</v>
      </c>
    </row>
    <row r="55" spans="1:36">
      <c r="A55" s="32">
        <v>35</v>
      </c>
      <c r="B55" s="62" t="s">
        <v>70</v>
      </c>
      <c r="C55" s="70">
        <v>10136.4</v>
      </c>
      <c r="D55" s="51">
        <f t="shared" si="1"/>
        <v>11493.300000000001</v>
      </c>
      <c r="E55" s="52">
        <f t="shared" si="2"/>
        <v>11400</v>
      </c>
      <c r="F55" s="53">
        <f t="shared" si="3"/>
        <v>93.300000000001091</v>
      </c>
      <c r="G55" s="72">
        <v>0</v>
      </c>
      <c r="H55" s="71">
        <v>0</v>
      </c>
      <c r="I55" s="55">
        <f t="shared" si="4"/>
        <v>0</v>
      </c>
      <c r="J55" s="71">
        <f>[1]Ծրագրային!L55</f>
        <v>0</v>
      </c>
      <c r="K55" s="72">
        <f>[1]Stugum!J38</f>
        <v>0</v>
      </c>
      <c r="L55" s="55">
        <f t="shared" si="5"/>
        <v>0</v>
      </c>
      <c r="M55" s="71">
        <f>[1]Ծրագրային!P55</f>
        <v>115.2</v>
      </c>
      <c r="N55" s="72">
        <f>[1]Stugum!H38</f>
        <v>22</v>
      </c>
      <c r="O55" s="55">
        <f t="shared" si="6"/>
        <v>93.2</v>
      </c>
      <c r="P55" s="72">
        <f>[1]Ծրագրային!T55</f>
        <v>11378.1</v>
      </c>
      <c r="Q55" s="71">
        <f>[1]Stugum!E38</f>
        <v>11378</v>
      </c>
      <c r="R55" s="55">
        <f t="shared" si="7"/>
        <v>0.1000000000003638</v>
      </c>
      <c r="S55" s="71">
        <f>[1]Ծրագրային!X55</f>
        <v>0</v>
      </c>
      <c r="T55" s="72">
        <f>[1]Stugum!K38</f>
        <v>0</v>
      </c>
      <c r="U55" s="56">
        <f t="shared" si="8"/>
        <v>0</v>
      </c>
      <c r="V55" s="51">
        <f t="shared" si="9"/>
        <v>21629.7</v>
      </c>
      <c r="W55" s="52">
        <f t="shared" si="10"/>
        <v>11120.699999999999</v>
      </c>
      <c r="X55" s="53">
        <f t="shared" si="11"/>
        <v>10509.000000000002</v>
      </c>
      <c r="Y55" s="71">
        <f>[1]Ծրագրային!AF55</f>
        <v>12999.5</v>
      </c>
      <c r="Z55" s="72">
        <f>[1]Dramarkx!F38</f>
        <v>8958.4</v>
      </c>
      <c r="AA55" s="52">
        <f t="shared" si="12"/>
        <v>4041.1000000000004</v>
      </c>
      <c r="AB55" s="72">
        <f>[1]Ծրագրային!AJ55</f>
        <v>2525.1999999999998</v>
      </c>
      <c r="AC55" s="71">
        <f>[1]Dramarkx!G38</f>
        <v>1113</v>
      </c>
      <c r="AD55" s="52">
        <f t="shared" si="13"/>
        <v>1412.1999999999998</v>
      </c>
      <c r="AE55" s="71">
        <f>[1]Ծրագրային!AN55</f>
        <v>0</v>
      </c>
      <c r="AF55" s="72">
        <f>[1]Dramarkx!AL38</f>
        <v>0</v>
      </c>
      <c r="AG55" s="52">
        <f t="shared" si="14"/>
        <v>0</v>
      </c>
      <c r="AH55" s="72">
        <f>[1]Ծրագրային!AR55</f>
        <v>6105</v>
      </c>
      <c r="AI55" s="71">
        <f>[1]Dramarkx!BF38</f>
        <v>1049.3</v>
      </c>
      <c r="AJ55" s="53">
        <f t="shared" si="15"/>
        <v>5055.7</v>
      </c>
    </row>
    <row r="56" spans="1:36">
      <c r="A56" s="32">
        <v>36</v>
      </c>
      <c r="B56" s="62" t="s">
        <v>71</v>
      </c>
      <c r="C56" s="70">
        <v>544.9</v>
      </c>
      <c r="D56" s="51">
        <f t="shared" si="1"/>
        <v>10243.4</v>
      </c>
      <c r="E56" s="52">
        <f t="shared" si="2"/>
        <v>10218.4</v>
      </c>
      <c r="F56" s="53">
        <f t="shared" si="3"/>
        <v>25</v>
      </c>
      <c r="G56" s="72">
        <v>0</v>
      </c>
      <c r="H56" s="71">
        <v>0</v>
      </c>
      <c r="I56" s="55">
        <f t="shared" si="4"/>
        <v>0</v>
      </c>
      <c r="J56" s="71">
        <f>[1]Ծրագրային!L56</f>
        <v>0</v>
      </c>
      <c r="K56" s="72">
        <f>[1]Stugum!J39</f>
        <v>0</v>
      </c>
      <c r="L56" s="55">
        <f t="shared" si="5"/>
        <v>0</v>
      </c>
      <c r="M56" s="71">
        <f>[1]Ծրագրային!P56</f>
        <v>45.9</v>
      </c>
      <c r="N56" s="72">
        <f>[1]Stugum!H39</f>
        <v>21.1</v>
      </c>
      <c r="O56" s="55">
        <f t="shared" si="6"/>
        <v>24.799999999999997</v>
      </c>
      <c r="P56" s="72">
        <f>[1]Ծրագրային!T56</f>
        <v>10197.5</v>
      </c>
      <c r="Q56" s="71">
        <f>[1]Stugum!E39</f>
        <v>10197.299999999999</v>
      </c>
      <c r="R56" s="55">
        <f t="shared" si="7"/>
        <v>0.2000000000007276</v>
      </c>
      <c r="S56" s="71">
        <f>[1]Ծրագրային!X56</f>
        <v>0</v>
      </c>
      <c r="T56" s="72">
        <f>[1]Stugum!K39</f>
        <v>0</v>
      </c>
      <c r="U56" s="56">
        <f t="shared" si="8"/>
        <v>0</v>
      </c>
      <c r="V56" s="51">
        <f t="shared" si="9"/>
        <v>10788.3</v>
      </c>
      <c r="W56" s="52">
        <f t="shared" si="10"/>
        <v>9272.9</v>
      </c>
      <c r="X56" s="53">
        <f t="shared" si="11"/>
        <v>1515.3999999999996</v>
      </c>
      <c r="Y56" s="71">
        <f>[1]Ծրագրային!AF56</f>
        <v>8922.4</v>
      </c>
      <c r="Z56" s="72">
        <f>[1]Dramarkx!F39</f>
        <v>8079.4</v>
      </c>
      <c r="AA56" s="52">
        <f t="shared" si="12"/>
        <v>843</v>
      </c>
      <c r="AB56" s="72">
        <f>[1]Ծրագրային!AJ56</f>
        <v>1865.9</v>
      </c>
      <c r="AC56" s="71">
        <f>[1]Dramarkx!G39</f>
        <v>1193.5</v>
      </c>
      <c r="AD56" s="52">
        <f t="shared" si="13"/>
        <v>672.40000000000009</v>
      </c>
      <c r="AE56" s="71">
        <f>[1]Ծրագրային!AN56</f>
        <v>0</v>
      </c>
      <c r="AF56" s="72">
        <f>[1]Dramarkx!AL39</f>
        <v>0</v>
      </c>
      <c r="AG56" s="52">
        <f t="shared" si="14"/>
        <v>0</v>
      </c>
      <c r="AH56" s="72">
        <f>[1]Ծրագրային!AR56</f>
        <v>0</v>
      </c>
      <c r="AI56" s="71">
        <f>[1]Dramarkx!BF39</f>
        <v>0</v>
      </c>
      <c r="AJ56" s="53">
        <f t="shared" si="15"/>
        <v>0</v>
      </c>
    </row>
    <row r="57" spans="1:36">
      <c r="A57" s="32">
        <v>37</v>
      </c>
      <c r="B57" s="62" t="s">
        <v>72</v>
      </c>
      <c r="C57" s="70">
        <v>8331.2000000000007</v>
      </c>
      <c r="D57" s="51">
        <f t="shared" si="1"/>
        <v>10021.6</v>
      </c>
      <c r="E57" s="52">
        <f t="shared" si="2"/>
        <v>10000.700000000001</v>
      </c>
      <c r="F57" s="53">
        <f t="shared" si="3"/>
        <v>20.899999999999636</v>
      </c>
      <c r="G57" s="72">
        <v>0</v>
      </c>
      <c r="H57" s="71">
        <v>0</v>
      </c>
      <c r="I57" s="55">
        <f t="shared" si="4"/>
        <v>0</v>
      </c>
      <c r="J57" s="71">
        <f>[1]Ծրագրային!L57</f>
        <v>0</v>
      </c>
      <c r="K57" s="72">
        <f>[1]Stugum!J40</f>
        <v>0</v>
      </c>
      <c r="L57" s="55">
        <f t="shared" si="5"/>
        <v>0</v>
      </c>
      <c r="M57" s="71">
        <f>[1]Ծրագրային!P57</f>
        <v>36.700000000000003</v>
      </c>
      <c r="N57" s="72">
        <f>[1]Stugum!H40</f>
        <v>16</v>
      </c>
      <c r="O57" s="55">
        <f t="shared" si="6"/>
        <v>20.700000000000003</v>
      </c>
      <c r="P57" s="72">
        <f>[1]Ծրագրային!T57</f>
        <v>9984.9</v>
      </c>
      <c r="Q57" s="71">
        <f>[1]Stugum!E40</f>
        <v>9984.7000000000007</v>
      </c>
      <c r="R57" s="55">
        <f t="shared" si="7"/>
        <v>0.19999999999890861</v>
      </c>
      <c r="S57" s="71">
        <f>[1]Ծրագրային!X57</f>
        <v>0</v>
      </c>
      <c r="T57" s="72">
        <f>[1]Stugum!K40</f>
        <v>0</v>
      </c>
      <c r="U57" s="56">
        <f t="shared" si="8"/>
        <v>0</v>
      </c>
      <c r="V57" s="51">
        <f t="shared" si="9"/>
        <v>18352.8</v>
      </c>
      <c r="W57" s="52">
        <f t="shared" si="10"/>
        <v>9456.1</v>
      </c>
      <c r="X57" s="53">
        <f t="shared" si="11"/>
        <v>8896.6999999999989</v>
      </c>
      <c r="Y57" s="71">
        <f>[1]Ծրագրային!AF57</f>
        <v>13655.9</v>
      </c>
      <c r="Z57" s="72">
        <f>[1]Dramarkx!F40</f>
        <v>8214.2000000000007</v>
      </c>
      <c r="AA57" s="52">
        <f t="shared" si="12"/>
        <v>5441.6999999999989</v>
      </c>
      <c r="AB57" s="72">
        <f>[1]Ծրագրային!AJ57</f>
        <v>3716.8999999999996</v>
      </c>
      <c r="AC57" s="71">
        <f>[1]Dramarkx!G40</f>
        <v>1241.9000000000001</v>
      </c>
      <c r="AD57" s="52">
        <f t="shared" si="13"/>
        <v>2474.9999999999995</v>
      </c>
      <c r="AE57" s="71">
        <f>[1]Ծրագրային!AN57</f>
        <v>0</v>
      </c>
      <c r="AF57" s="72">
        <f>[1]Dramarkx!AL40</f>
        <v>0</v>
      </c>
      <c r="AG57" s="52">
        <f t="shared" si="14"/>
        <v>0</v>
      </c>
      <c r="AH57" s="72">
        <f>[1]Ծրագրային!AR57</f>
        <v>980</v>
      </c>
      <c r="AI57" s="71">
        <f>[1]Dramarkx!BF40</f>
        <v>0</v>
      </c>
      <c r="AJ57" s="53">
        <f t="shared" si="15"/>
        <v>980</v>
      </c>
    </row>
    <row r="58" spans="1:36" ht="38.25">
      <c r="A58" s="32">
        <v>38</v>
      </c>
      <c r="B58" s="62" t="s">
        <v>73</v>
      </c>
      <c r="C58" s="70">
        <v>14666</v>
      </c>
      <c r="D58" s="51">
        <f t="shared" si="1"/>
        <v>20802.3</v>
      </c>
      <c r="E58" s="52">
        <f t="shared" si="2"/>
        <v>20798.100000000002</v>
      </c>
      <c r="F58" s="53">
        <f t="shared" si="3"/>
        <v>4.1999999999970896</v>
      </c>
      <c r="G58" s="72">
        <v>0</v>
      </c>
      <c r="H58" s="71">
        <v>0</v>
      </c>
      <c r="I58" s="55">
        <f t="shared" si="4"/>
        <v>0</v>
      </c>
      <c r="J58" s="71">
        <f>[1]Ծրագրային!L58</f>
        <v>0</v>
      </c>
      <c r="K58" s="72">
        <f>[1]Stugum!J41</f>
        <v>0</v>
      </c>
      <c r="L58" s="55">
        <f t="shared" si="5"/>
        <v>0</v>
      </c>
      <c r="M58" s="71">
        <f>[1]Ծրագրային!P58</f>
        <v>60.3</v>
      </c>
      <c r="N58" s="72">
        <f>[1]Stugum!H41</f>
        <v>56.4</v>
      </c>
      <c r="O58" s="55">
        <f t="shared" si="6"/>
        <v>3.8999999999999986</v>
      </c>
      <c r="P58" s="72">
        <f>[1]Ծրագրային!T58</f>
        <v>20742</v>
      </c>
      <c r="Q58" s="71">
        <f>[1]Stugum!E41</f>
        <v>20741.7</v>
      </c>
      <c r="R58" s="55">
        <f t="shared" si="7"/>
        <v>0.2999999999992724</v>
      </c>
      <c r="S58" s="71">
        <f>[1]Ծրագրային!X58</f>
        <v>0</v>
      </c>
      <c r="T58" s="72">
        <f>[1]Stugum!K41</f>
        <v>0</v>
      </c>
      <c r="U58" s="56">
        <f t="shared" si="8"/>
        <v>0</v>
      </c>
      <c r="V58" s="51">
        <f t="shared" si="9"/>
        <v>35468.299999999996</v>
      </c>
      <c r="W58" s="52">
        <f t="shared" si="10"/>
        <v>24155.599999999999</v>
      </c>
      <c r="X58" s="53">
        <f t="shared" si="11"/>
        <v>11312.699999999997</v>
      </c>
      <c r="Y58" s="71">
        <f>[1]Ծրագրային!AF58</f>
        <v>27693.599999999999</v>
      </c>
      <c r="Z58" s="72">
        <f>[1]Dramarkx!F41</f>
        <v>19813.5</v>
      </c>
      <c r="AA58" s="52">
        <f t="shared" si="12"/>
        <v>7880.0999999999985</v>
      </c>
      <c r="AB58" s="72">
        <f>[1]Ծրագրային!AJ58</f>
        <v>6374.7</v>
      </c>
      <c r="AC58" s="71">
        <f>[1]Dramarkx!G41</f>
        <v>4272.1000000000004</v>
      </c>
      <c r="AD58" s="52">
        <f t="shared" si="13"/>
        <v>2102.5999999999995</v>
      </c>
      <c r="AE58" s="71">
        <f>[1]Ծրագրային!AN58</f>
        <v>0</v>
      </c>
      <c r="AF58" s="72">
        <f>[1]Dramarkx!AL41</f>
        <v>0</v>
      </c>
      <c r="AG58" s="52">
        <f t="shared" si="14"/>
        <v>0</v>
      </c>
      <c r="AH58" s="72">
        <f>[1]Ծրագրային!AR58</f>
        <v>1400</v>
      </c>
      <c r="AI58" s="71">
        <f>[1]Dramarkx!BF41</f>
        <v>70</v>
      </c>
      <c r="AJ58" s="53">
        <f t="shared" si="15"/>
        <v>1330</v>
      </c>
    </row>
    <row r="59" spans="1:36">
      <c r="A59" s="32">
        <v>39</v>
      </c>
      <c r="B59" s="62" t="s">
        <v>74</v>
      </c>
      <c r="C59" s="70">
        <v>767</v>
      </c>
      <c r="D59" s="51">
        <f t="shared" si="1"/>
        <v>12189.9</v>
      </c>
      <c r="E59" s="52">
        <f t="shared" si="2"/>
        <v>12139.5</v>
      </c>
      <c r="F59" s="53">
        <f t="shared" si="3"/>
        <v>50.399999999999636</v>
      </c>
      <c r="G59" s="72">
        <v>0</v>
      </c>
      <c r="H59" s="71">
        <v>0</v>
      </c>
      <c r="I59" s="55">
        <f t="shared" si="4"/>
        <v>0</v>
      </c>
      <c r="J59" s="71">
        <f>[1]Ծրագրային!L59</f>
        <v>0</v>
      </c>
      <c r="K59" s="72">
        <f>[1]Stugum!J42</f>
        <v>0</v>
      </c>
      <c r="L59" s="55">
        <f t="shared" si="5"/>
        <v>0</v>
      </c>
      <c r="M59" s="71">
        <f>[1]Ծրագրային!P59</f>
        <v>80.900000000000006</v>
      </c>
      <c r="N59" s="72">
        <f>[1]Stugum!H42</f>
        <v>80.900000000000006</v>
      </c>
      <c r="O59" s="55">
        <f t="shared" si="6"/>
        <v>0</v>
      </c>
      <c r="P59" s="72">
        <f>[1]Ծրագրային!T59</f>
        <v>12109</v>
      </c>
      <c r="Q59" s="71">
        <f>[1]Stugum!E42</f>
        <v>12058.6</v>
      </c>
      <c r="R59" s="55">
        <f t="shared" si="7"/>
        <v>50.399999999999636</v>
      </c>
      <c r="S59" s="71">
        <f>[1]Ծրագրային!X59</f>
        <v>0</v>
      </c>
      <c r="T59" s="72">
        <f>[1]Stugum!K42</f>
        <v>0</v>
      </c>
      <c r="U59" s="56">
        <f t="shared" si="8"/>
        <v>0</v>
      </c>
      <c r="V59" s="51">
        <f t="shared" si="9"/>
        <v>12956.9</v>
      </c>
      <c r="W59" s="52">
        <f t="shared" si="10"/>
        <v>11248.2</v>
      </c>
      <c r="X59" s="53">
        <f t="shared" si="11"/>
        <v>1708.6999999999989</v>
      </c>
      <c r="Y59" s="71">
        <f>[1]Ծրագրային!AF59</f>
        <v>11577</v>
      </c>
      <c r="Z59" s="72">
        <f>[1]Dramarkx!F42</f>
        <v>10290</v>
      </c>
      <c r="AA59" s="52">
        <f t="shared" si="12"/>
        <v>1287</v>
      </c>
      <c r="AB59" s="72">
        <f>[1]Ծրագրային!AJ59</f>
        <v>1372.9</v>
      </c>
      <c r="AC59" s="71">
        <f>[1]Dramarkx!G42</f>
        <v>958.2</v>
      </c>
      <c r="AD59" s="52">
        <f t="shared" si="13"/>
        <v>414.70000000000005</v>
      </c>
      <c r="AE59" s="71">
        <f>[1]Ծրագրային!AN59</f>
        <v>0</v>
      </c>
      <c r="AF59" s="72">
        <f>[1]Dramarkx!AL42</f>
        <v>0</v>
      </c>
      <c r="AG59" s="52">
        <f t="shared" si="14"/>
        <v>0</v>
      </c>
      <c r="AH59" s="72">
        <f>[1]Ծրագրային!AR59</f>
        <v>7</v>
      </c>
      <c r="AI59" s="71">
        <f>[1]Dramarkx!BF42</f>
        <v>0</v>
      </c>
      <c r="AJ59" s="53">
        <f t="shared" si="15"/>
        <v>7</v>
      </c>
    </row>
    <row r="60" spans="1:36">
      <c r="A60" s="32">
        <v>40</v>
      </c>
      <c r="B60" s="62" t="s">
        <v>75</v>
      </c>
      <c r="C60" s="70">
        <v>979.6</v>
      </c>
      <c r="D60" s="51">
        <f t="shared" si="1"/>
        <v>10086.699999999999</v>
      </c>
      <c r="E60" s="52">
        <f t="shared" si="2"/>
        <v>10076.5</v>
      </c>
      <c r="F60" s="53">
        <f t="shared" si="3"/>
        <v>10.199999999998909</v>
      </c>
      <c r="G60" s="72">
        <v>0</v>
      </c>
      <c r="H60" s="71">
        <v>0</v>
      </c>
      <c r="I60" s="55">
        <f t="shared" si="4"/>
        <v>0</v>
      </c>
      <c r="J60" s="71">
        <f>[1]Ծրագրային!L60</f>
        <v>0</v>
      </c>
      <c r="K60" s="72">
        <f>[1]Stugum!J43</f>
        <v>0</v>
      </c>
      <c r="L60" s="55">
        <f t="shared" si="5"/>
        <v>0</v>
      </c>
      <c r="M60" s="71">
        <f>[1]Ծրագրային!P60</f>
        <v>13.8</v>
      </c>
      <c r="N60" s="72">
        <f>[1]Stugum!H43</f>
        <v>4</v>
      </c>
      <c r="O60" s="55">
        <f t="shared" si="6"/>
        <v>9.8000000000000007</v>
      </c>
      <c r="P60" s="72">
        <f>[1]Ծրագրային!T60</f>
        <v>10072.9</v>
      </c>
      <c r="Q60" s="71">
        <f>[1]Stugum!E43</f>
        <v>10072.5</v>
      </c>
      <c r="R60" s="55">
        <f t="shared" si="7"/>
        <v>0.3999999999996362</v>
      </c>
      <c r="S60" s="71">
        <f>[1]Ծրագրային!X60</f>
        <v>0</v>
      </c>
      <c r="T60" s="72">
        <f>[1]Stugum!K43</f>
        <v>0</v>
      </c>
      <c r="U60" s="56">
        <f t="shared" si="8"/>
        <v>0</v>
      </c>
      <c r="V60" s="51">
        <f t="shared" si="9"/>
        <v>11066.3</v>
      </c>
      <c r="W60" s="52">
        <f t="shared" si="10"/>
        <v>9378.2999999999993</v>
      </c>
      <c r="X60" s="53">
        <f t="shared" si="11"/>
        <v>1688</v>
      </c>
      <c r="Y60" s="71">
        <f>[1]Ծրագրային!AF60</f>
        <v>9412.5</v>
      </c>
      <c r="Z60" s="72">
        <f>[1]Dramarkx!F43</f>
        <v>8277.7999999999993</v>
      </c>
      <c r="AA60" s="52">
        <f t="shared" si="12"/>
        <v>1134.7000000000007</v>
      </c>
      <c r="AB60" s="72">
        <f>[1]Ծրագրային!AJ60</f>
        <v>1623.8</v>
      </c>
      <c r="AC60" s="71">
        <f>[1]Dramarkx!G43</f>
        <v>1100.5</v>
      </c>
      <c r="AD60" s="52">
        <f t="shared" si="13"/>
        <v>523.29999999999995</v>
      </c>
      <c r="AE60" s="71">
        <f>[1]Ծրագրային!AN60</f>
        <v>0</v>
      </c>
      <c r="AF60" s="72">
        <f>[1]Dramarkx!AL43</f>
        <v>0</v>
      </c>
      <c r="AG60" s="52">
        <f t="shared" si="14"/>
        <v>0</v>
      </c>
      <c r="AH60" s="72">
        <f>[1]Ծրագրային!AR60</f>
        <v>30</v>
      </c>
      <c r="AI60" s="71">
        <f>[1]Dramarkx!BF43</f>
        <v>0</v>
      </c>
      <c r="AJ60" s="53">
        <f t="shared" si="15"/>
        <v>30</v>
      </c>
    </row>
    <row r="61" spans="1:36" ht="25.5">
      <c r="A61" s="32">
        <v>41</v>
      </c>
      <c r="B61" s="63" t="s">
        <v>76</v>
      </c>
      <c r="C61" s="70">
        <v>6663</v>
      </c>
      <c r="D61" s="51">
        <f t="shared" si="1"/>
        <v>16951.900000000001</v>
      </c>
      <c r="E61" s="52">
        <f t="shared" si="2"/>
        <v>16954.100000000002</v>
      </c>
      <c r="F61" s="53">
        <f t="shared" si="3"/>
        <v>-2.2000000000007276</v>
      </c>
      <c r="G61" s="72">
        <v>0</v>
      </c>
      <c r="H61" s="71">
        <v>0</v>
      </c>
      <c r="I61" s="55">
        <f t="shared" si="4"/>
        <v>0</v>
      </c>
      <c r="J61" s="71">
        <f>[1]Ծրագրային!L61</f>
        <v>0</v>
      </c>
      <c r="K61" s="72">
        <f>[1]Stugum!J44</f>
        <v>0</v>
      </c>
      <c r="L61" s="55">
        <f t="shared" si="5"/>
        <v>0</v>
      </c>
      <c r="M61" s="71">
        <f>[1]Ծրագրային!P61</f>
        <v>23</v>
      </c>
      <c r="N61" s="72">
        <f>[1]Stugum!H44</f>
        <v>25.4</v>
      </c>
      <c r="O61" s="55">
        <f t="shared" si="6"/>
        <v>-2.3999999999999986</v>
      </c>
      <c r="P61" s="72">
        <f>[1]Ծրագրային!T61</f>
        <v>16928.900000000001</v>
      </c>
      <c r="Q61" s="71">
        <f>[1]Stugum!E44</f>
        <v>16928.7</v>
      </c>
      <c r="R61" s="55">
        <f t="shared" si="7"/>
        <v>0.2000000000007276</v>
      </c>
      <c r="S61" s="71">
        <f>[1]Ծրագրային!X61</f>
        <v>0</v>
      </c>
      <c r="T61" s="72">
        <f>[1]Stugum!K44</f>
        <v>0</v>
      </c>
      <c r="U61" s="56">
        <f t="shared" si="8"/>
        <v>0</v>
      </c>
      <c r="V61" s="51">
        <f t="shared" si="9"/>
        <v>23614.9</v>
      </c>
      <c r="W61" s="52">
        <f t="shared" si="10"/>
        <v>13530.8</v>
      </c>
      <c r="X61" s="53">
        <f t="shared" si="11"/>
        <v>10084.100000000002</v>
      </c>
      <c r="Y61" s="71">
        <f>[1]Ծրագրային!AF61</f>
        <v>18549.900000000001</v>
      </c>
      <c r="Z61" s="72">
        <f>[1]Dramarkx!F44</f>
        <v>10624.9</v>
      </c>
      <c r="AA61" s="52">
        <f t="shared" si="12"/>
        <v>7925.0000000000018</v>
      </c>
      <c r="AB61" s="72">
        <f>[1]Ծրագրային!AJ61</f>
        <v>4565</v>
      </c>
      <c r="AC61" s="71">
        <f>[1]Dramarkx!G44</f>
        <v>2905.9</v>
      </c>
      <c r="AD61" s="52">
        <f t="shared" si="13"/>
        <v>1659.1</v>
      </c>
      <c r="AE61" s="71">
        <f>[1]Ծրագրային!AN61</f>
        <v>0</v>
      </c>
      <c r="AF61" s="72">
        <f>[1]Dramarkx!AL44</f>
        <v>0</v>
      </c>
      <c r="AG61" s="52">
        <f t="shared" si="14"/>
        <v>0</v>
      </c>
      <c r="AH61" s="72">
        <f>[1]Ծրագրային!AR61</f>
        <v>500</v>
      </c>
      <c r="AI61" s="71">
        <f>[1]Dramarkx!BF44</f>
        <v>0</v>
      </c>
      <c r="AJ61" s="53">
        <f t="shared" si="15"/>
        <v>500</v>
      </c>
    </row>
    <row r="62" spans="1:36">
      <c r="A62" s="32">
        <v>42</v>
      </c>
      <c r="B62" s="62" t="s">
        <v>77</v>
      </c>
      <c r="C62" s="70">
        <v>4304.8</v>
      </c>
      <c r="D62" s="51">
        <f t="shared" si="1"/>
        <v>9492</v>
      </c>
      <c r="E62" s="52">
        <f t="shared" si="2"/>
        <v>9440.6</v>
      </c>
      <c r="F62" s="53">
        <f t="shared" si="3"/>
        <v>51.399999999999636</v>
      </c>
      <c r="G62" s="72">
        <v>0</v>
      </c>
      <c r="H62" s="71">
        <v>0</v>
      </c>
      <c r="I62" s="55">
        <f t="shared" si="4"/>
        <v>0</v>
      </c>
      <c r="J62" s="71">
        <f>[1]Ծրագրային!L62</f>
        <v>0</v>
      </c>
      <c r="K62" s="72">
        <f>[1]Stugum!J45</f>
        <v>0</v>
      </c>
      <c r="L62" s="55">
        <f t="shared" si="5"/>
        <v>0</v>
      </c>
      <c r="M62" s="71">
        <f>[1]Ծրագրային!P62</f>
        <v>82</v>
      </c>
      <c r="N62" s="72">
        <f>[1]Stugum!H45</f>
        <v>31</v>
      </c>
      <c r="O62" s="55">
        <f t="shared" si="6"/>
        <v>51</v>
      </c>
      <c r="P62" s="72">
        <f>[1]Ծրագրային!T62</f>
        <v>9410</v>
      </c>
      <c r="Q62" s="71">
        <f>[1]Stugum!E45</f>
        <v>9409.6</v>
      </c>
      <c r="R62" s="55">
        <f t="shared" si="7"/>
        <v>0.3999999999996362</v>
      </c>
      <c r="S62" s="71">
        <f>[1]Ծրագրային!X62</f>
        <v>0</v>
      </c>
      <c r="T62" s="72">
        <f>[1]Stugum!K45</f>
        <v>0</v>
      </c>
      <c r="U62" s="56">
        <f t="shared" si="8"/>
        <v>0</v>
      </c>
      <c r="V62" s="51">
        <f t="shared" si="9"/>
        <v>13796.8</v>
      </c>
      <c r="W62" s="52">
        <f t="shared" si="10"/>
        <v>8327.2999999999993</v>
      </c>
      <c r="X62" s="53">
        <f t="shared" si="11"/>
        <v>5469.5</v>
      </c>
      <c r="Y62" s="71">
        <f>[1]Ծրագրային!AF62</f>
        <v>10295.799999999999</v>
      </c>
      <c r="Z62" s="72">
        <f>[1]Dramarkx!F45</f>
        <v>6981.7</v>
      </c>
      <c r="AA62" s="52">
        <f t="shared" si="12"/>
        <v>3314.0999999999995</v>
      </c>
      <c r="AB62" s="72">
        <f>[1]Ծրագրային!AJ62</f>
        <v>2243</v>
      </c>
      <c r="AC62" s="71">
        <f>[1]Dramarkx!G45</f>
        <v>728.6</v>
      </c>
      <c r="AD62" s="52">
        <f t="shared" si="13"/>
        <v>1514.4</v>
      </c>
      <c r="AE62" s="71">
        <f>[1]Ծրագրային!AN62</f>
        <v>0</v>
      </c>
      <c r="AF62" s="72">
        <f>[1]Dramarkx!AL45</f>
        <v>0</v>
      </c>
      <c r="AG62" s="52">
        <f t="shared" si="14"/>
        <v>0</v>
      </c>
      <c r="AH62" s="72">
        <f>[1]Ծրագրային!AR62</f>
        <v>1258</v>
      </c>
      <c r="AI62" s="71">
        <f>[1]Dramarkx!BF45</f>
        <v>617</v>
      </c>
      <c r="AJ62" s="53">
        <f t="shared" si="15"/>
        <v>641</v>
      </c>
    </row>
    <row r="63" spans="1:36" ht="25.5">
      <c r="A63" s="32">
        <v>43</v>
      </c>
      <c r="B63" s="62" t="s">
        <v>78</v>
      </c>
      <c r="C63" s="70">
        <v>722.8</v>
      </c>
      <c r="D63" s="51">
        <f t="shared" si="1"/>
        <v>9595.7999999999993</v>
      </c>
      <c r="E63" s="52">
        <f t="shared" si="2"/>
        <v>9964.9000000000015</v>
      </c>
      <c r="F63" s="53">
        <f t="shared" si="3"/>
        <v>-369.10000000000218</v>
      </c>
      <c r="G63" s="72">
        <v>0</v>
      </c>
      <c r="H63" s="71">
        <v>0</v>
      </c>
      <c r="I63" s="55">
        <f t="shared" si="4"/>
        <v>0</v>
      </c>
      <c r="J63" s="71">
        <f>[1]Ծրագրային!L63</f>
        <v>0</v>
      </c>
      <c r="K63" s="72">
        <f>[1]Stugum!J46</f>
        <v>300</v>
      </c>
      <c r="L63" s="55">
        <f t="shared" si="5"/>
        <v>-300</v>
      </c>
      <c r="M63" s="71">
        <f>[1]Ծրագրային!P63</f>
        <v>0</v>
      </c>
      <c r="N63" s="72">
        <f>[1]Stugum!H46</f>
        <v>69.2</v>
      </c>
      <c r="O63" s="55">
        <f t="shared" si="6"/>
        <v>-69.2</v>
      </c>
      <c r="P63" s="72">
        <f>[1]Ծրագրային!T63</f>
        <v>9595.7999999999993</v>
      </c>
      <c r="Q63" s="71">
        <f>[1]Stugum!E46</f>
        <v>9595.7000000000007</v>
      </c>
      <c r="R63" s="55">
        <f t="shared" si="7"/>
        <v>9.9999999998544808E-2</v>
      </c>
      <c r="S63" s="71">
        <f>[1]Ծրագրային!X63</f>
        <v>0</v>
      </c>
      <c r="T63" s="72">
        <f>[1]Stugum!K46</f>
        <v>0</v>
      </c>
      <c r="U63" s="56">
        <f t="shared" si="8"/>
        <v>0</v>
      </c>
      <c r="V63" s="51">
        <f t="shared" si="9"/>
        <v>10318.6</v>
      </c>
      <c r="W63" s="52">
        <f t="shared" si="10"/>
        <v>9522.2000000000007</v>
      </c>
      <c r="X63" s="53">
        <f t="shared" si="11"/>
        <v>796.39999999999964</v>
      </c>
      <c r="Y63" s="71">
        <f>[1]Ծրագրային!AF63</f>
        <v>7686</v>
      </c>
      <c r="Z63" s="72">
        <f>[1]Dramarkx!F46</f>
        <v>7260.6</v>
      </c>
      <c r="AA63" s="52">
        <f t="shared" si="12"/>
        <v>425.39999999999964</v>
      </c>
      <c r="AB63" s="72">
        <f>[1]Ծրագրային!AJ63</f>
        <v>2622.6</v>
      </c>
      <c r="AC63" s="71">
        <f>[1]Dramarkx!G46</f>
        <v>2261.6000000000004</v>
      </c>
      <c r="AD63" s="52">
        <f t="shared" si="13"/>
        <v>360.99999999999955</v>
      </c>
      <c r="AE63" s="71">
        <f>[1]Ծրագրային!AN63</f>
        <v>0</v>
      </c>
      <c r="AF63" s="72">
        <f>[1]Dramarkx!AL46</f>
        <v>0</v>
      </c>
      <c r="AG63" s="52">
        <f t="shared" si="14"/>
        <v>0</v>
      </c>
      <c r="AH63" s="72">
        <f>[1]Ծրագրային!AR63</f>
        <v>10</v>
      </c>
      <c r="AI63" s="71">
        <f>[1]Dramarkx!BF46</f>
        <v>0</v>
      </c>
      <c r="AJ63" s="53">
        <f t="shared" si="15"/>
        <v>10</v>
      </c>
    </row>
    <row r="64" spans="1:36">
      <c r="A64" s="32">
        <v>44</v>
      </c>
      <c r="B64" s="62" t="s">
        <v>79</v>
      </c>
      <c r="C64" s="70">
        <v>3712</v>
      </c>
      <c r="D64" s="51">
        <f t="shared" si="1"/>
        <v>9543.5</v>
      </c>
      <c r="E64" s="52">
        <f t="shared" si="2"/>
        <v>9523.2999999999993</v>
      </c>
      <c r="F64" s="53">
        <f t="shared" si="3"/>
        <v>20.200000000000728</v>
      </c>
      <c r="G64" s="72">
        <v>0</v>
      </c>
      <c r="H64" s="71">
        <v>0</v>
      </c>
      <c r="I64" s="55">
        <f t="shared" si="4"/>
        <v>0</v>
      </c>
      <c r="J64" s="71">
        <f>[1]Ծրագրային!L64</f>
        <v>0</v>
      </c>
      <c r="K64" s="72">
        <f>[1]Stugum!J47</f>
        <v>0</v>
      </c>
      <c r="L64" s="55">
        <f t="shared" si="5"/>
        <v>0</v>
      </c>
      <c r="M64" s="71">
        <f>[1]Ծրագրային!P64</f>
        <v>36.5</v>
      </c>
      <c r="N64" s="72">
        <f>[1]Stugum!H47</f>
        <v>16.8</v>
      </c>
      <c r="O64" s="55">
        <f t="shared" si="6"/>
        <v>19.7</v>
      </c>
      <c r="P64" s="72">
        <f>[1]Ծրագրային!T64</f>
        <v>9507</v>
      </c>
      <c r="Q64" s="71">
        <f>[1]Stugum!E47</f>
        <v>9506.5</v>
      </c>
      <c r="R64" s="55">
        <f t="shared" si="7"/>
        <v>0.5</v>
      </c>
      <c r="S64" s="71">
        <f>[1]Ծրագրային!X64</f>
        <v>0</v>
      </c>
      <c r="T64" s="72">
        <f>[1]Stugum!K47</f>
        <v>0</v>
      </c>
      <c r="U64" s="56">
        <f t="shared" si="8"/>
        <v>0</v>
      </c>
      <c r="V64" s="51">
        <f t="shared" si="9"/>
        <v>13255.5</v>
      </c>
      <c r="W64" s="52">
        <f t="shared" si="10"/>
        <v>9512.6</v>
      </c>
      <c r="X64" s="53">
        <f t="shared" si="11"/>
        <v>3742.8999999999996</v>
      </c>
      <c r="Y64" s="71">
        <f>[1]Ծրագրային!AF64</f>
        <v>9599</v>
      </c>
      <c r="Z64" s="72">
        <f>[1]Dramarkx!F47</f>
        <v>7928.1</v>
      </c>
      <c r="AA64" s="52">
        <f t="shared" si="12"/>
        <v>1670.8999999999996</v>
      </c>
      <c r="AB64" s="72">
        <f>[1]Ծրագրային!AJ64</f>
        <v>3256.5</v>
      </c>
      <c r="AC64" s="71">
        <f>[1]Dramarkx!G47</f>
        <v>1284.5000000000002</v>
      </c>
      <c r="AD64" s="52">
        <f t="shared" si="13"/>
        <v>1971.9999999999998</v>
      </c>
      <c r="AE64" s="71">
        <f>[1]Ծրագրային!AN64</f>
        <v>0</v>
      </c>
      <c r="AF64" s="72">
        <f>[1]Dramarkx!AL47</f>
        <v>0</v>
      </c>
      <c r="AG64" s="52">
        <f t="shared" si="14"/>
        <v>0</v>
      </c>
      <c r="AH64" s="72">
        <f>[1]Ծրագրային!AR64</f>
        <v>400</v>
      </c>
      <c r="AI64" s="71">
        <f>[1]Dramarkx!BF47</f>
        <v>300</v>
      </c>
      <c r="AJ64" s="53">
        <f t="shared" si="15"/>
        <v>100</v>
      </c>
    </row>
    <row r="65" spans="1:36">
      <c r="A65" s="32">
        <v>45</v>
      </c>
      <c r="B65" s="62" t="s">
        <v>80</v>
      </c>
      <c r="C65" s="70">
        <v>1900.2</v>
      </c>
      <c r="D65" s="51">
        <f t="shared" si="1"/>
        <v>11488.6</v>
      </c>
      <c r="E65" s="52">
        <f t="shared" si="2"/>
        <v>11473.3</v>
      </c>
      <c r="F65" s="53">
        <f t="shared" si="3"/>
        <v>15.300000000001091</v>
      </c>
      <c r="G65" s="72">
        <v>0</v>
      </c>
      <c r="H65" s="71">
        <v>0</v>
      </c>
      <c r="I65" s="55">
        <f t="shared" si="4"/>
        <v>0</v>
      </c>
      <c r="J65" s="71">
        <f>[1]Ծրագրային!L65</f>
        <v>0</v>
      </c>
      <c r="K65" s="72">
        <f>[1]Stugum!J48</f>
        <v>0</v>
      </c>
      <c r="L65" s="55">
        <f t="shared" si="5"/>
        <v>0</v>
      </c>
      <c r="M65" s="71">
        <f>[1]Ծրագրային!P65</f>
        <v>26.9</v>
      </c>
      <c r="N65" s="72">
        <f>[1]Stugum!H48</f>
        <v>12</v>
      </c>
      <c r="O65" s="55">
        <f t="shared" si="6"/>
        <v>14.899999999999999</v>
      </c>
      <c r="P65" s="72">
        <f>[1]Ծրագրային!T65</f>
        <v>11461.7</v>
      </c>
      <c r="Q65" s="71">
        <f>[1]Stugum!E48</f>
        <v>11461.3</v>
      </c>
      <c r="R65" s="55">
        <f t="shared" si="7"/>
        <v>0.40000000000145519</v>
      </c>
      <c r="S65" s="71">
        <f>[1]Ծրագրային!X65</f>
        <v>0</v>
      </c>
      <c r="T65" s="72">
        <f>[1]Stugum!K48</f>
        <v>0</v>
      </c>
      <c r="U65" s="56">
        <f t="shared" si="8"/>
        <v>0</v>
      </c>
      <c r="V65" s="51">
        <f t="shared" si="9"/>
        <v>13388.800000000001</v>
      </c>
      <c r="W65" s="52">
        <f t="shared" si="10"/>
        <v>11083.3</v>
      </c>
      <c r="X65" s="53">
        <f t="shared" si="11"/>
        <v>2305.5000000000018</v>
      </c>
      <c r="Y65" s="71">
        <f>[1]Ծրագրային!AF65</f>
        <v>9610.7000000000007</v>
      </c>
      <c r="Z65" s="72">
        <f>[1]Dramarkx!F48</f>
        <v>8942</v>
      </c>
      <c r="AA65" s="52">
        <f t="shared" si="12"/>
        <v>668.70000000000073</v>
      </c>
      <c r="AB65" s="72">
        <f>[1]Ծրագրային!AJ65</f>
        <v>3228.1</v>
      </c>
      <c r="AC65" s="71">
        <f>[1]Dramarkx!G48</f>
        <v>1910.3000000000002</v>
      </c>
      <c r="AD65" s="52">
        <f t="shared" si="13"/>
        <v>1317.7999999999997</v>
      </c>
      <c r="AE65" s="71">
        <f>[1]Ծրագրային!AN65</f>
        <v>0</v>
      </c>
      <c r="AF65" s="72">
        <f>[1]Dramarkx!AL48</f>
        <v>0</v>
      </c>
      <c r="AG65" s="52">
        <f t="shared" si="14"/>
        <v>0</v>
      </c>
      <c r="AH65" s="72">
        <f>[1]Ծրագրային!AR65</f>
        <v>550</v>
      </c>
      <c r="AI65" s="71">
        <f>[1]Dramarkx!BF48</f>
        <v>231</v>
      </c>
      <c r="AJ65" s="53">
        <f t="shared" si="15"/>
        <v>319</v>
      </c>
    </row>
    <row r="66" spans="1:36">
      <c r="A66" s="32">
        <v>46</v>
      </c>
      <c r="B66" s="62" t="s">
        <v>81</v>
      </c>
      <c r="C66" s="70">
        <v>15199.2</v>
      </c>
      <c r="D66" s="51">
        <f t="shared" si="1"/>
        <v>15030.400000000001</v>
      </c>
      <c r="E66" s="52">
        <f t="shared" si="2"/>
        <v>14992.099999999999</v>
      </c>
      <c r="F66" s="53">
        <f t="shared" si="3"/>
        <v>38.30000000000291</v>
      </c>
      <c r="G66" s="72">
        <v>0</v>
      </c>
      <c r="H66" s="71">
        <v>0</v>
      </c>
      <c r="I66" s="55">
        <f t="shared" si="4"/>
        <v>0</v>
      </c>
      <c r="J66" s="71">
        <f>[1]Ծրագրային!L66</f>
        <v>0</v>
      </c>
      <c r="K66" s="72">
        <f>[1]Stugum!J49</f>
        <v>0</v>
      </c>
      <c r="L66" s="55">
        <f t="shared" si="5"/>
        <v>0</v>
      </c>
      <c r="M66" s="71">
        <f>[1]Ծրագրային!P66</f>
        <v>99.7</v>
      </c>
      <c r="N66" s="72">
        <f>[1]Stugum!H49</f>
        <v>61.8</v>
      </c>
      <c r="O66" s="55">
        <f t="shared" si="6"/>
        <v>37.900000000000006</v>
      </c>
      <c r="P66" s="72">
        <f>[1]Ծրագրային!T66</f>
        <v>14930.7</v>
      </c>
      <c r="Q66" s="71">
        <f>[1]Stugum!E49</f>
        <v>14930.3</v>
      </c>
      <c r="R66" s="55">
        <f t="shared" si="7"/>
        <v>0.40000000000145519</v>
      </c>
      <c r="S66" s="71">
        <f>[1]Ծրագրային!X66</f>
        <v>0</v>
      </c>
      <c r="T66" s="72">
        <f>[1]Stugum!K49</f>
        <v>0</v>
      </c>
      <c r="U66" s="56">
        <f t="shared" si="8"/>
        <v>0</v>
      </c>
      <c r="V66" s="51">
        <f t="shared" si="9"/>
        <v>30229.599999999999</v>
      </c>
      <c r="W66" s="52">
        <f t="shared" si="10"/>
        <v>14349.9</v>
      </c>
      <c r="X66" s="53">
        <f t="shared" si="11"/>
        <v>15879.699999999999</v>
      </c>
      <c r="Y66" s="71">
        <f>[1]Ծրագրային!AF66</f>
        <v>17844.599999999999</v>
      </c>
      <c r="Z66" s="72">
        <f>[1]Dramarkx!F49</f>
        <v>11815.2</v>
      </c>
      <c r="AA66" s="52">
        <f t="shared" si="12"/>
        <v>6029.3999999999978</v>
      </c>
      <c r="AB66" s="72">
        <f>[1]Ծրագրային!AJ66</f>
        <v>5755</v>
      </c>
      <c r="AC66" s="71">
        <f>[1]Dramarkx!G49</f>
        <v>2328.4</v>
      </c>
      <c r="AD66" s="52">
        <f t="shared" si="13"/>
        <v>3426.6</v>
      </c>
      <c r="AE66" s="71">
        <f>[1]Ծրագրային!AN66</f>
        <v>0</v>
      </c>
      <c r="AF66" s="72">
        <f>[1]Dramarkx!AL49</f>
        <v>0</v>
      </c>
      <c r="AG66" s="52">
        <f t="shared" si="14"/>
        <v>0</v>
      </c>
      <c r="AH66" s="72">
        <f>[1]Ծրագրային!AR66</f>
        <v>6630</v>
      </c>
      <c r="AI66" s="71">
        <f>[1]Dramarkx!BF49</f>
        <v>206.3</v>
      </c>
      <c r="AJ66" s="53">
        <f t="shared" si="15"/>
        <v>6423.7</v>
      </c>
    </row>
    <row r="67" spans="1:36" ht="25.5">
      <c r="A67" s="32">
        <v>47</v>
      </c>
      <c r="B67" s="63" t="s">
        <v>82</v>
      </c>
      <c r="C67" s="70">
        <v>22335.200000000001</v>
      </c>
      <c r="D67" s="51">
        <f t="shared" si="1"/>
        <v>20757.7</v>
      </c>
      <c r="E67" s="52">
        <f t="shared" si="2"/>
        <v>21204.1</v>
      </c>
      <c r="F67" s="53">
        <f t="shared" si="3"/>
        <v>-446.39999999999782</v>
      </c>
      <c r="G67" s="72">
        <v>0</v>
      </c>
      <c r="H67" s="71">
        <v>0</v>
      </c>
      <c r="I67" s="55">
        <f t="shared" si="4"/>
        <v>0</v>
      </c>
      <c r="J67" s="71">
        <f>[1]Ծրագրային!L67</f>
        <v>0</v>
      </c>
      <c r="K67" s="72">
        <f>[1]Stugum!J50</f>
        <v>500</v>
      </c>
      <c r="L67" s="55">
        <f t="shared" si="5"/>
        <v>-500</v>
      </c>
      <c r="M67" s="71">
        <f>[1]Ծրագրային!P67</f>
        <v>70</v>
      </c>
      <c r="N67" s="72">
        <f>[1]Stugum!H50</f>
        <v>16.5</v>
      </c>
      <c r="O67" s="55">
        <f t="shared" si="6"/>
        <v>53.5</v>
      </c>
      <c r="P67" s="72">
        <f>[1]Ծրագրային!T67</f>
        <v>20687.7</v>
      </c>
      <c r="Q67" s="71">
        <f>[1]Stugum!E50</f>
        <v>20687.599999999999</v>
      </c>
      <c r="R67" s="55">
        <f t="shared" si="7"/>
        <v>0.10000000000218279</v>
      </c>
      <c r="S67" s="71">
        <f>[1]Ծրագրային!X67</f>
        <v>0</v>
      </c>
      <c r="T67" s="72">
        <f>[1]Stugum!K50</f>
        <v>0</v>
      </c>
      <c r="U67" s="56">
        <f t="shared" si="8"/>
        <v>0</v>
      </c>
      <c r="V67" s="51">
        <f t="shared" si="9"/>
        <v>43092.9</v>
      </c>
      <c r="W67" s="52">
        <f t="shared" si="10"/>
        <v>25052.2</v>
      </c>
      <c r="X67" s="53">
        <f t="shared" si="11"/>
        <v>18040.7</v>
      </c>
      <c r="Y67" s="71">
        <f>[1]Ծրագրային!AF67</f>
        <v>31035.200000000001</v>
      </c>
      <c r="Z67" s="72">
        <f>[1]Dramarkx!F50</f>
        <v>20854.7</v>
      </c>
      <c r="AA67" s="52">
        <f t="shared" si="12"/>
        <v>10180.5</v>
      </c>
      <c r="AB67" s="72">
        <f>[1]Ծրագրային!AJ67</f>
        <v>10537.7</v>
      </c>
      <c r="AC67" s="71">
        <f>[1]Dramarkx!G50</f>
        <v>4102</v>
      </c>
      <c r="AD67" s="52">
        <f t="shared" si="13"/>
        <v>6435.7000000000007</v>
      </c>
      <c r="AE67" s="71">
        <f>[1]Ծրագրային!AN67</f>
        <v>0</v>
      </c>
      <c r="AF67" s="72">
        <f>[1]Dramarkx!AL50</f>
        <v>0</v>
      </c>
      <c r="AG67" s="52">
        <f t="shared" si="14"/>
        <v>0</v>
      </c>
      <c r="AH67" s="72">
        <f>[1]Ծրագրային!AR67</f>
        <v>1520</v>
      </c>
      <c r="AI67" s="71">
        <f>[1]Dramarkx!BF50</f>
        <v>95.5</v>
      </c>
      <c r="AJ67" s="53">
        <f t="shared" si="15"/>
        <v>1424.5</v>
      </c>
    </row>
    <row r="68" spans="1:36" ht="25.5">
      <c r="A68" s="32">
        <v>48</v>
      </c>
      <c r="B68" s="63" t="s">
        <v>83</v>
      </c>
      <c r="C68" s="70">
        <v>12069.3</v>
      </c>
      <c r="D68" s="51">
        <f t="shared" si="1"/>
        <v>19282.5</v>
      </c>
      <c r="E68" s="52">
        <f t="shared" si="2"/>
        <v>19319.900000000001</v>
      </c>
      <c r="F68" s="53">
        <f t="shared" si="3"/>
        <v>-37.400000000001455</v>
      </c>
      <c r="G68" s="72">
        <v>0</v>
      </c>
      <c r="H68" s="71">
        <v>0</v>
      </c>
      <c r="I68" s="55">
        <f t="shared" si="4"/>
        <v>0</v>
      </c>
      <c r="J68" s="71">
        <f>[1]Ծրագրային!L68</f>
        <v>0</v>
      </c>
      <c r="K68" s="72">
        <f>[1]Stugum!J51</f>
        <v>0</v>
      </c>
      <c r="L68" s="55">
        <f t="shared" si="5"/>
        <v>0</v>
      </c>
      <c r="M68" s="71">
        <f>[1]Ծրագրային!P68</f>
        <v>0</v>
      </c>
      <c r="N68" s="72">
        <f>[1]Stugum!H51</f>
        <v>37.4</v>
      </c>
      <c r="O68" s="55">
        <f t="shared" si="6"/>
        <v>-37.4</v>
      </c>
      <c r="P68" s="72">
        <f>[1]Ծրագրային!T68</f>
        <v>19282.5</v>
      </c>
      <c r="Q68" s="71">
        <f>[1]Stugum!E51</f>
        <v>19282.5</v>
      </c>
      <c r="R68" s="55">
        <f t="shared" si="7"/>
        <v>0</v>
      </c>
      <c r="S68" s="71">
        <f>[1]Ծրագրային!X68</f>
        <v>0</v>
      </c>
      <c r="T68" s="72">
        <f>[1]Stugum!K51</f>
        <v>0</v>
      </c>
      <c r="U68" s="56">
        <f t="shared" si="8"/>
        <v>0</v>
      </c>
      <c r="V68" s="51">
        <f t="shared" si="9"/>
        <v>31351.8</v>
      </c>
      <c r="W68" s="52">
        <f t="shared" si="10"/>
        <v>17555.2</v>
      </c>
      <c r="X68" s="53">
        <f t="shared" si="11"/>
        <v>13796.599999999999</v>
      </c>
      <c r="Y68" s="71">
        <f>[1]Ծրագրային!AF68</f>
        <v>20963.8</v>
      </c>
      <c r="Z68" s="72">
        <f>[1]Dramarkx!F51</f>
        <v>14061</v>
      </c>
      <c r="AA68" s="52">
        <f t="shared" si="12"/>
        <v>6902.7999999999993</v>
      </c>
      <c r="AB68" s="72">
        <f>[1]Ծրագրային!AJ68</f>
        <v>8720</v>
      </c>
      <c r="AC68" s="71">
        <f>[1]Dramarkx!G51</f>
        <v>3494.1999999999994</v>
      </c>
      <c r="AD68" s="52">
        <f t="shared" si="13"/>
        <v>5225.8000000000011</v>
      </c>
      <c r="AE68" s="71">
        <f>[1]Ծրագրային!AN68</f>
        <v>0</v>
      </c>
      <c r="AF68" s="72">
        <f>[1]Dramarkx!AL51</f>
        <v>0</v>
      </c>
      <c r="AG68" s="52">
        <f t="shared" si="14"/>
        <v>0</v>
      </c>
      <c r="AH68" s="72">
        <f>[1]Ծրագրային!AR68</f>
        <v>1668</v>
      </c>
      <c r="AI68" s="71">
        <f>[1]Dramarkx!BF51</f>
        <v>0</v>
      </c>
      <c r="AJ68" s="53">
        <f t="shared" si="15"/>
        <v>1668</v>
      </c>
    </row>
    <row r="69" spans="1:36" ht="25.5">
      <c r="A69" s="32">
        <v>49</v>
      </c>
      <c r="B69" s="63" t="s">
        <v>84</v>
      </c>
      <c r="C69" s="70">
        <v>72824.3</v>
      </c>
      <c r="D69" s="51">
        <f t="shared" si="1"/>
        <v>37435.1</v>
      </c>
      <c r="E69" s="52">
        <f t="shared" si="2"/>
        <v>37320.100000000006</v>
      </c>
      <c r="F69" s="53">
        <f t="shared" si="3"/>
        <v>114.99999999999272</v>
      </c>
      <c r="G69" s="72">
        <v>0</v>
      </c>
      <c r="H69" s="71">
        <v>0</v>
      </c>
      <c r="I69" s="55">
        <f t="shared" si="4"/>
        <v>0</v>
      </c>
      <c r="J69" s="71">
        <f>[1]Ծրագրային!L69</f>
        <v>0</v>
      </c>
      <c r="K69" s="72">
        <f>[1]Stugum!J52</f>
        <v>0</v>
      </c>
      <c r="L69" s="55">
        <f t="shared" si="5"/>
        <v>0</v>
      </c>
      <c r="M69" s="71">
        <f>[1]Ծրագրային!P69</f>
        <v>334.5</v>
      </c>
      <c r="N69" s="72">
        <f>[1]Stugum!H52</f>
        <v>219.8</v>
      </c>
      <c r="O69" s="55">
        <f t="shared" si="6"/>
        <v>114.69999999999999</v>
      </c>
      <c r="P69" s="72">
        <f>[1]Ծրագրային!T69</f>
        <v>37100.6</v>
      </c>
      <c r="Q69" s="71">
        <f>[1]Stugum!E52</f>
        <v>37100.300000000003</v>
      </c>
      <c r="R69" s="55">
        <f t="shared" si="7"/>
        <v>0.29999999999563443</v>
      </c>
      <c r="S69" s="71">
        <f>[1]Ծրագրային!X69</f>
        <v>0</v>
      </c>
      <c r="T69" s="72">
        <f>[1]Stugum!K52</f>
        <v>0</v>
      </c>
      <c r="U69" s="56">
        <f t="shared" si="8"/>
        <v>0</v>
      </c>
      <c r="V69" s="51">
        <f t="shared" si="9"/>
        <v>110259.40000000001</v>
      </c>
      <c r="W69" s="52">
        <f t="shared" si="10"/>
        <v>35042.800000000003</v>
      </c>
      <c r="X69" s="53">
        <f t="shared" si="11"/>
        <v>75216.600000000006</v>
      </c>
      <c r="Y69" s="71">
        <f>[1]Ծրագրային!AF69</f>
        <v>54448.6</v>
      </c>
      <c r="Z69" s="72">
        <f>[1]Dramarkx!F52</f>
        <v>28140.799999999999</v>
      </c>
      <c r="AA69" s="52">
        <f t="shared" si="12"/>
        <v>26307.8</v>
      </c>
      <c r="AB69" s="72">
        <f>[1]Ծրագրային!AJ69</f>
        <v>21764.5</v>
      </c>
      <c r="AC69" s="71">
        <f>[1]Dramarkx!G52</f>
        <v>4896.0000000000009</v>
      </c>
      <c r="AD69" s="52">
        <f t="shared" si="13"/>
        <v>16868.5</v>
      </c>
      <c r="AE69" s="71">
        <f>[1]Ծրագրային!AN69</f>
        <v>0</v>
      </c>
      <c r="AF69" s="72">
        <f>[1]Dramarkx!AL52</f>
        <v>0</v>
      </c>
      <c r="AG69" s="52">
        <f t="shared" si="14"/>
        <v>0</v>
      </c>
      <c r="AH69" s="72">
        <f>[1]Ծրագրային!AR69</f>
        <v>34046.300000000003</v>
      </c>
      <c r="AI69" s="71">
        <f>[1]Dramarkx!BF52</f>
        <v>2006</v>
      </c>
      <c r="AJ69" s="53">
        <f t="shared" si="15"/>
        <v>32040.300000000003</v>
      </c>
    </row>
    <row r="70" spans="1:36" ht="25.5">
      <c r="A70" s="32">
        <v>50</v>
      </c>
      <c r="B70" s="63" t="s">
        <v>85</v>
      </c>
      <c r="C70" s="70">
        <v>1211</v>
      </c>
      <c r="D70" s="51">
        <f t="shared" si="1"/>
        <v>21346.7</v>
      </c>
      <c r="E70" s="52">
        <f t="shared" si="2"/>
        <v>21346.400000000001</v>
      </c>
      <c r="F70" s="53">
        <f t="shared" si="3"/>
        <v>0.2999999999992724</v>
      </c>
      <c r="G70" s="72">
        <v>0</v>
      </c>
      <c r="H70" s="71">
        <v>0</v>
      </c>
      <c r="I70" s="55">
        <f t="shared" si="4"/>
        <v>0</v>
      </c>
      <c r="J70" s="71">
        <f>[1]Ծրագրային!L70</f>
        <v>0</v>
      </c>
      <c r="K70" s="72">
        <f>[1]Stugum!J53</f>
        <v>0</v>
      </c>
      <c r="L70" s="55">
        <f t="shared" si="5"/>
        <v>0</v>
      </c>
      <c r="M70" s="71">
        <f>[1]Ծրագրային!P70</f>
        <v>0</v>
      </c>
      <c r="N70" s="72">
        <f>[1]Stugum!H53</f>
        <v>0</v>
      </c>
      <c r="O70" s="55">
        <f t="shared" si="6"/>
        <v>0</v>
      </c>
      <c r="P70" s="72">
        <f>[1]Ծրագրային!T70</f>
        <v>21346.7</v>
      </c>
      <c r="Q70" s="71">
        <f>[1]Stugum!E53</f>
        <v>21346.400000000001</v>
      </c>
      <c r="R70" s="55">
        <f t="shared" si="7"/>
        <v>0.2999999999992724</v>
      </c>
      <c r="S70" s="71">
        <f>[1]Ծրագրային!X70</f>
        <v>0</v>
      </c>
      <c r="T70" s="72">
        <f>[1]Stugum!K53</f>
        <v>0</v>
      </c>
      <c r="U70" s="56">
        <f t="shared" si="8"/>
        <v>0</v>
      </c>
      <c r="V70" s="51">
        <f t="shared" si="9"/>
        <v>22557.7</v>
      </c>
      <c r="W70" s="52">
        <f t="shared" si="10"/>
        <v>18945.500000000004</v>
      </c>
      <c r="X70" s="53">
        <f t="shared" si="11"/>
        <v>3612.1999999999971</v>
      </c>
      <c r="Y70" s="71">
        <f>[1]Ծրագրային!AF70</f>
        <v>14257.7</v>
      </c>
      <c r="Z70" s="72">
        <f>[1]Dramarkx!F53</f>
        <v>14257.7</v>
      </c>
      <c r="AA70" s="52">
        <f t="shared" si="12"/>
        <v>0</v>
      </c>
      <c r="AB70" s="72">
        <f>[1]Ծրագրային!AJ70</f>
        <v>7800</v>
      </c>
      <c r="AC70" s="71">
        <f>[1]Dramarkx!G53</f>
        <v>4578.4000000000005</v>
      </c>
      <c r="AD70" s="52">
        <f t="shared" si="13"/>
        <v>3221.5999999999995</v>
      </c>
      <c r="AE70" s="71">
        <f>[1]Ծրագրային!AN70</f>
        <v>0</v>
      </c>
      <c r="AF70" s="72">
        <f>[1]Dramarkx!AL53</f>
        <v>0</v>
      </c>
      <c r="AG70" s="52">
        <f t="shared" si="14"/>
        <v>0</v>
      </c>
      <c r="AH70" s="72">
        <f>[1]Ծրագրային!AR70</f>
        <v>500</v>
      </c>
      <c r="AI70" s="71">
        <f>[1]Dramarkx!BF53</f>
        <v>109.4</v>
      </c>
      <c r="AJ70" s="53">
        <f t="shared" si="15"/>
        <v>390.6</v>
      </c>
    </row>
    <row r="71" spans="1:36" ht="25.5">
      <c r="A71" s="32">
        <v>51</v>
      </c>
      <c r="B71" s="63" t="s">
        <v>86</v>
      </c>
      <c r="C71" s="70">
        <v>4626.8</v>
      </c>
      <c r="D71" s="51">
        <f t="shared" si="1"/>
        <v>14198.2</v>
      </c>
      <c r="E71" s="52">
        <f t="shared" si="2"/>
        <v>14178.2</v>
      </c>
      <c r="F71" s="53">
        <f t="shared" si="3"/>
        <v>20</v>
      </c>
      <c r="G71" s="72">
        <v>0</v>
      </c>
      <c r="H71" s="71">
        <v>0</v>
      </c>
      <c r="I71" s="55">
        <f t="shared" si="4"/>
        <v>0</v>
      </c>
      <c r="J71" s="71">
        <f>[1]Ծրագրային!L71</f>
        <v>0</v>
      </c>
      <c r="K71" s="72">
        <f>[1]Stugum!J54</f>
        <v>0</v>
      </c>
      <c r="L71" s="55">
        <f t="shared" si="5"/>
        <v>0</v>
      </c>
      <c r="M71" s="71">
        <f>[1]Ծրագրային!P71</f>
        <v>63.6</v>
      </c>
      <c r="N71" s="72">
        <f>[1]Stugum!H54</f>
        <v>44</v>
      </c>
      <c r="O71" s="55">
        <f t="shared" si="6"/>
        <v>19.600000000000001</v>
      </c>
      <c r="P71" s="72">
        <f>[1]Ծրագրային!T71</f>
        <v>14134.6</v>
      </c>
      <c r="Q71" s="71">
        <f>[1]Stugum!E54</f>
        <v>14134.2</v>
      </c>
      <c r="R71" s="55">
        <f t="shared" si="7"/>
        <v>0.3999999999996362</v>
      </c>
      <c r="S71" s="71">
        <f>[1]Ծրագրային!X71</f>
        <v>0</v>
      </c>
      <c r="T71" s="72">
        <f>[1]Stugum!K54</f>
        <v>0</v>
      </c>
      <c r="U71" s="56">
        <f t="shared" si="8"/>
        <v>0</v>
      </c>
      <c r="V71" s="51">
        <f t="shared" si="9"/>
        <v>18825</v>
      </c>
      <c r="W71" s="52">
        <f t="shared" si="10"/>
        <v>13963.4</v>
      </c>
      <c r="X71" s="53">
        <f t="shared" si="11"/>
        <v>4861.6000000000004</v>
      </c>
      <c r="Y71" s="71">
        <f>[1]Ծրագրային!AF71</f>
        <v>14029.2</v>
      </c>
      <c r="Z71" s="72">
        <f>[1]Dramarkx!F54</f>
        <v>10461.299999999999</v>
      </c>
      <c r="AA71" s="52">
        <f t="shared" si="12"/>
        <v>3567.9000000000015</v>
      </c>
      <c r="AB71" s="72">
        <f>[1]Ծրագրային!AJ71</f>
        <v>3750.8</v>
      </c>
      <c r="AC71" s="71">
        <f>[1]Dramarkx!G54</f>
        <v>2717.3999999999996</v>
      </c>
      <c r="AD71" s="52">
        <f t="shared" si="13"/>
        <v>1033.4000000000005</v>
      </c>
      <c r="AE71" s="71">
        <f>[1]Ծրագրային!AN71</f>
        <v>0</v>
      </c>
      <c r="AF71" s="72">
        <f>[1]Dramarkx!AL54</f>
        <v>0</v>
      </c>
      <c r="AG71" s="52">
        <f t="shared" si="14"/>
        <v>0</v>
      </c>
      <c r="AH71" s="72">
        <f>[1]Ծրագրային!AR71</f>
        <v>1045</v>
      </c>
      <c r="AI71" s="71">
        <f>[1]Dramarkx!BF54</f>
        <v>784.7</v>
      </c>
      <c r="AJ71" s="53">
        <f t="shared" si="15"/>
        <v>260.29999999999995</v>
      </c>
    </row>
    <row r="72" spans="1:36" ht="25.5">
      <c r="A72" s="32">
        <v>52</v>
      </c>
      <c r="B72" s="63" t="s">
        <v>87</v>
      </c>
      <c r="C72" s="70">
        <v>6379.3</v>
      </c>
      <c r="D72" s="51">
        <f t="shared" si="1"/>
        <v>26598.899999999998</v>
      </c>
      <c r="E72" s="52">
        <f t="shared" si="2"/>
        <v>26351.1</v>
      </c>
      <c r="F72" s="53">
        <f t="shared" si="3"/>
        <v>247.79999999999927</v>
      </c>
      <c r="G72" s="72">
        <v>0</v>
      </c>
      <c r="H72" s="71">
        <v>0</v>
      </c>
      <c r="I72" s="55">
        <f t="shared" si="4"/>
        <v>0</v>
      </c>
      <c r="J72" s="71">
        <f>[1]Ծրագրային!L72</f>
        <v>0</v>
      </c>
      <c r="K72" s="72">
        <f>[1]Stugum!J55</f>
        <v>0</v>
      </c>
      <c r="L72" s="55">
        <f t="shared" si="5"/>
        <v>0</v>
      </c>
      <c r="M72" s="71">
        <f>[1]Ծրագրային!P72</f>
        <v>487.8</v>
      </c>
      <c r="N72" s="72">
        <f>[1]Stugum!H55</f>
        <v>240</v>
      </c>
      <c r="O72" s="55">
        <f t="shared" si="6"/>
        <v>247.8</v>
      </c>
      <c r="P72" s="72">
        <f>[1]Ծրագրային!T72</f>
        <v>26111.1</v>
      </c>
      <c r="Q72" s="71">
        <f>[1]Stugum!E55</f>
        <v>26111.1</v>
      </c>
      <c r="R72" s="55">
        <f t="shared" si="7"/>
        <v>0</v>
      </c>
      <c r="S72" s="71">
        <f>[1]Ծրագրային!X72</f>
        <v>0</v>
      </c>
      <c r="T72" s="72">
        <f>[1]Stugum!K55</f>
        <v>0</v>
      </c>
      <c r="U72" s="56">
        <f t="shared" si="8"/>
        <v>0</v>
      </c>
      <c r="V72" s="51">
        <f t="shared" si="9"/>
        <v>32978.199999999997</v>
      </c>
      <c r="W72" s="52">
        <f t="shared" si="10"/>
        <v>27312.7</v>
      </c>
      <c r="X72" s="53">
        <f t="shared" si="11"/>
        <v>5665.4999999999964</v>
      </c>
      <c r="Y72" s="71">
        <f>[1]Ծրագրային!AF72</f>
        <v>22796.400000000001</v>
      </c>
      <c r="Z72" s="72">
        <f>[1]Dramarkx!F55</f>
        <v>19656.8</v>
      </c>
      <c r="AA72" s="52">
        <f t="shared" si="12"/>
        <v>3139.6000000000022</v>
      </c>
      <c r="AB72" s="72">
        <f>[1]Ծրագրային!AJ72</f>
        <v>8691.7999999999993</v>
      </c>
      <c r="AC72" s="71">
        <f>[1]Dramarkx!G55</f>
        <v>6705.9000000000005</v>
      </c>
      <c r="AD72" s="52">
        <f t="shared" si="13"/>
        <v>1985.8999999999987</v>
      </c>
      <c r="AE72" s="71">
        <f>[1]Ծրագրային!AN72</f>
        <v>20</v>
      </c>
      <c r="AF72" s="72">
        <f>[1]Dramarkx!AL55</f>
        <v>0</v>
      </c>
      <c r="AG72" s="52">
        <f t="shared" si="14"/>
        <v>20</v>
      </c>
      <c r="AH72" s="72">
        <f>[1]Ծրագրային!AR72</f>
        <v>1470</v>
      </c>
      <c r="AI72" s="71">
        <f>[1]Dramarkx!BF55</f>
        <v>950</v>
      </c>
      <c r="AJ72" s="53">
        <f t="shared" si="15"/>
        <v>520</v>
      </c>
    </row>
    <row r="73" spans="1:36" ht="25.5">
      <c r="A73" s="32">
        <v>53</v>
      </c>
      <c r="B73" s="63" t="s">
        <v>88</v>
      </c>
      <c r="C73" s="70">
        <v>4413.7</v>
      </c>
      <c r="D73" s="51">
        <f t="shared" si="1"/>
        <v>16042.7</v>
      </c>
      <c r="E73" s="52">
        <f t="shared" si="2"/>
        <v>16003.3</v>
      </c>
      <c r="F73" s="53">
        <f t="shared" si="3"/>
        <v>39.400000000001455</v>
      </c>
      <c r="G73" s="72">
        <v>0</v>
      </c>
      <c r="H73" s="71">
        <v>0</v>
      </c>
      <c r="I73" s="55">
        <f t="shared" si="4"/>
        <v>0</v>
      </c>
      <c r="J73" s="71">
        <f>[1]Ծրագրային!L73</f>
        <v>0</v>
      </c>
      <c r="K73" s="72">
        <f>[1]Stugum!J56</f>
        <v>0</v>
      </c>
      <c r="L73" s="55">
        <f t="shared" si="5"/>
        <v>0</v>
      </c>
      <c r="M73" s="71">
        <f>[1]Ծրագրային!P73</f>
        <v>102</v>
      </c>
      <c r="N73" s="72">
        <f>[1]Stugum!H56</f>
        <v>62.8</v>
      </c>
      <c r="O73" s="55">
        <f t="shared" si="6"/>
        <v>39.200000000000003</v>
      </c>
      <c r="P73" s="72">
        <f>[1]Ծրագրային!T73</f>
        <v>15940.7</v>
      </c>
      <c r="Q73" s="71">
        <f>[1]Stugum!E56</f>
        <v>15940.5</v>
      </c>
      <c r="R73" s="55">
        <f t="shared" si="7"/>
        <v>0.2000000000007276</v>
      </c>
      <c r="S73" s="71">
        <f>[1]Ծրագրային!X73</f>
        <v>0</v>
      </c>
      <c r="T73" s="72">
        <f>[1]Stugum!K56</f>
        <v>0</v>
      </c>
      <c r="U73" s="56">
        <f t="shared" si="8"/>
        <v>0</v>
      </c>
      <c r="V73" s="51">
        <f t="shared" si="9"/>
        <v>20456.400000000001</v>
      </c>
      <c r="W73" s="52">
        <f t="shared" si="10"/>
        <v>16748.5</v>
      </c>
      <c r="X73" s="53">
        <f t="shared" si="11"/>
        <v>3707.9000000000015</v>
      </c>
      <c r="Y73" s="71">
        <f>[1]Ծրագրային!AF73</f>
        <v>13027.4</v>
      </c>
      <c r="Z73" s="72">
        <f>[1]Dramarkx!F56</f>
        <v>12357.2</v>
      </c>
      <c r="AA73" s="52">
        <f t="shared" si="12"/>
        <v>670.19999999999891</v>
      </c>
      <c r="AB73" s="72">
        <f>[1]Ծրագրային!AJ73</f>
        <v>5159</v>
      </c>
      <c r="AC73" s="71">
        <f>[1]Dramarkx!G56</f>
        <v>2881.3</v>
      </c>
      <c r="AD73" s="52">
        <f t="shared" si="13"/>
        <v>2277.6999999999998</v>
      </c>
      <c r="AE73" s="71">
        <f>[1]Ծրագրային!AN73</f>
        <v>50</v>
      </c>
      <c r="AF73" s="72">
        <f>[1]Dramarkx!AL56</f>
        <v>0</v>
      </c>
      <c r="AG73" s="52">
        <f t="shared" si="14"/>
        <v>50</v>
      </c>
      <c r="AH73" s="72">
        <f>[1]Ծրագրային!AR73</f>
        <v>2220</v>
      </c>
      <c r="AI73" s="71">
        <f>[1]Dramarkx!BF56</f>
        <v>1510</v>
      </c>
      <c r="AJ73" s="53">
        <f t="shared" si="15"/>
        <v>710</v>
      </c>
    </row>
    <row r="74" spans="1:36" ht="25.5">
      <c r="A74" s="32">
        <v>54</v>
      </c>
      <c r="B74" s="63" t="s">
        <v>89</v>
      </c>
      <c r="C74" s="70">
        <v>36547.5</v>
      </c>
      <c r="D74" s="51">
        <f t="shared" si="1"/>
        <v>32749.1</v>
      </c>
      <c r="E74" s="52">
        <f t="shared" si="2"/>
        <v>32671.199999999997</v>
      </c>
      <c r="F74" s="53">
        <f t="shared" si="3"/>
        <v>77.900000000001455</v>
      </c>
      <c r="G74" s="72">
        <v>0</v>
      </c>
      <c r="H74" s="71">
        <v>0</v>
      </c>
      <c r="I74" s="55">
        <f t="shared" si="4"/>
        <v>0</v>
      </c>
      <c r="J74" s="71">
        <f>[1]Ծրագրային!L74</f>
        <v>0</v>
      </c>
      <c r="K74" s="72">
        <f>[1]Stugum!J57</f>
        <v>0</v>
      </c>
      <c r="L74" s="55">
        <f t="shared" si="5"/>
        <v>0</v>
      </c>
      <c r="M74" s="71">
        <f>[1]Ծրագրային!P74</f>
        <v>200.8</v>
      </c>
      <c r="N74" s="72">
        <f>[1]Stugum!H57</f>
        <v>123.1</v>
      </c>
      <c r="O74" s="55">
        <f t="shared" si="6"/>
        <v>77.700000000000017</v>
      </c>
      <c r="P74" s="72">
        <f>[1]Ծրագրային!T74</f>
        <v>32548.3</v>
      </c>
      <c r="Q74" s="71">
        <f>[1]Stugum!E57</f>
        <v>32548.1</v>
      </c>
      <c r="R74" s="55">
        <f t="shared" si="7"/>
        <v>0.2000000000007276</v>
      </c>
      <c r="S74" s="71">
        <f>[1]Ծրագրային!X74</f>
        <v>0</v>
      </c>
      <c r="T74" s="72">
        <f>[1]Stugum!K57</f>
        <v>0</v>
      </c>
      <c r="U74" s="56">
        <f t="shared" si="8"/>
        <v>0</v>
      </c>
      <c r="V74" s="51">
        <f t="shared" si="9"/>
        <v>69296.600000000006</v>
      </c>
      <c r="W74" s="52">
        <f t="shared" si="10"/>
        <v>30618.799999999999</v>
      </c>
      <c r="X74" s="53">
        <f t="shared" si="11"/>
        <v>38677.800000000003</v>
      </c>
      <c r="Y74" s="71">
        <f>[1]Ծրագրային!AF74</f>
        <v>34010.699999999997</v>
      </c>
      <c r="Z74" s="72">
        <f>[1]Dramarkx!F57</f>
        <v>25379.3</v>
      </c>
      <c r="AA74" s="52">
        <f t="shared" si="12"/>
        <v>8631.3999999999978</v>
      </c>
      <c r="AB74" s="72">
        <f>[1]Ծրագրային!AJ74</f>
        <v>12075.9</v>
      </c>
      <c r="AC74" s="71">
        <f>[1]Dramarkx!G57</f>
        <v>5239.5000000000009</v>
      </c>
      <c r="AD74" s="52">
        <f t="shared" si="13"/>
        <v>6836.3999999999987</v>
      </c>
      <c r="AE74" s="71">
        <f>[1]Ծրագրային!AN74</f>
        <v>0</v>
      </c>
      <c r="AF74" s="72">
        <f>[1]Dramarkx!AL57</f>
        <v>0</v>
      </c>
      <c r="AG74" s="52">
        <f t="shared" si="14"/>
        <v>0</v>
      </c>
      <c r="AH74" s="72">
        <f>[1]Ծրագրային!AR74</f>
        <v>23210</v>
      </c>
      <c r="AI74" s="71">
        <f>[1]Dramarkx!BF57</f>
        <v>0</v>
      </c>
      <c r="AJ74" s="53">
        <f t="shared" si="15"/>
        <v>23210</v>
      </c>
    </row>
    <row r="75" spans="1:36" ht="25.5">
      <c r="A75" s="32">
        <v>55</v>
      </c>
      <c r="B75" s="63" t="s">
        <v>90</v>
      </c>
      <c r="C75" s="70">
        <v>18588.5</v>
      </c>
      <c r="D75" s="51">
        <f t="shared" si="1"/>
        <v>24419.5</v>
      </c>
      <c r="E75" s="52">
        <f t="shared" si="2"/>
        <v>24349.7</v>
      </c>
      <c r="F75" s="53">
        <f t="shared" si="3"/>
        <v>69.799999999999272</v>
      </c>
      <c r="G75" s="72">
        <v>0</v>
      </c>
      <c r="H75" s="71">
        <v>0</v>
      </c>
      <c r="I75" s="55">
        <f t="shared" si="4"/>
        <v>0</v>
      </c>
      <c r="J75" s="71">
        <f>[1]Ծրագրային!L75</f>
        <v>0</v>
      </c>
      <c r="K75" s="72">
        <f>[1]Stugum!J58</f>
        <v>0</v>
      </c>
      <c r="L75" s="55">
        <f t="shared" si="5"/>
        <v>0</v>
      </c>
      <c r="M75" s="71">
        <f>[1]Ծրագրային!P75</f>
        <v>123.9</v>
      </c>
      <c r="N75" s="72">
        <f>[1]Stugum!H58</f>
        <v>54.2</v>
      </c>
      <c r="O75" s="55">
        <f t="shared" si="6"/>
        <v>69.7</v>
      </c>
      <c r="P75" s="72">
        <f>[1]Ծրագրային!T75</f>
        <v>24295.599999999999</v>
      </c>
      <c r="Q75" s="71">
        <f>[1]Stugum!E58</f>
        <v>24295.5</v>
      </c>
      <c r="R75" s="55">
        <f t="shared" si="7"/>
        <v>9.9999999998544808E-2</v>
      </c>
      <c r="S75" s="71">
        <f>[1]Ծրագրային!X75</f>
        <v>0</v>
      </c>
      <c r="T75" s="72">
        <f>[1]Stugum!K58</f>
        <v>0</v>
      </c>
      <c r="U75" s="56">
        <f t="shared" si="8"/>
        <v>0</v>
      </c>
      <c r="V75" s="51">
        <f t="shared" si="9"/>
        <v>43008</v>
      </c>
      <c r="W75" s="52">
        <f t="shared" si="10"/>
        <v>19480.900000000001</v>
      </c>
      <c r="X75" s="53">
        <f t="shared" si="11"/>
        <v>23527.1</v>
      </c>
      <c r="Y75" s="71">
        <f>[1]Ծրագրային!AF75</f>
        <v>24384.1</v>
      </c>
      <c r="Z75" s="72">
        <f>[1]Dramarkx!F58</f>
        <v>15628.1</v>
      </c>
      <c r="AA75" s="52">
        <f t="shared" si="12"/>
        <v>8755.9999999999982</v>
      </c>
      <c r="AB75" s="72">
        <f>[1]Ծրագրային!AJ75</f>
        <v>13173.9</v>
      </c>
      <c r="AC75" s="71">
        <f>[1]Dramarkx!G58</f>
        <v>2823.7999999999997</v>
      </c>
      <c r="AD75" s="52">
        <f t="shared" si="13"/>
        <v>10350.1</v>
      </c>
      <c r="AE75" s="71">
        <f>[1]Ծրագրային!AN75</f>
        <v>0</v>
      </c>
      <c r="AF75" s="72">
        <f>[1]Dramarkx!AL58</f>
        <v>0</v>
      </c>
      <c r="AG75" s="52">
        <f t="shared" si="14"/>
        <v>0</v>
      </c>
      <c r="AH75" s="72">
        <f>[1]Ծրագրային!AR75</f>
        <v>5450</v>
      </c>
      <c r="AI75" s="71">
        <f>[1]Dramarkx!BF58</f>
        <v>1029</v>
      </c>
      <c r="AJ75" s="53">
        <f t="shared" si="15"/>
        <v>4421</v>
      </c>
    </row>
    <row r="76" spans="1:36">
      <c r="A76" s="32">
        <v>56</v>
      </c>
      <c r="B76" s="62" t="s">
        <v>91</v>
      </c>
      <c r="C76" s="70">
        <v>6419.6</v>
      </c>
      <c r="D76" s="51">
        <f t="shared" si="1"/>
        <v>9692.6</v>
      </c>
      <c r="E76" s="52">
        <f t="shared" si="2"/>
        <v>9700.5999999999985</v>
      </c>
      <c r="F76" s="53">
        <f t="shared" si="3"/>
        <v>-7.999999999998181</v>
      </c>
      <c r="G76" s="72">
        <v>0</v>
      </c>
      <c r="H76" s="71">
        <v>0</v>
      </c>
      <c r="I76" s="55">
        <f t="shared" si="4"/>
        <v>0</v>
      </c>
      <c r="J76" s="71">
        <f>[1]Ծրագրային!L76</f>
        <v>0</v>
      </c>
      <c r="K76" s="72">
        <f>[1]Stugum!J59</f>
        <v>0</v>
      </c>
      <c r="L76" s="55">
        <f t="shared" si="5"/>
        <v>0</v>
      </c>
      <c r="M76" s="71">
        <f>[1]Ծրագրային!P76</f>
        <v>0</v>
      </c>
      <c r="N76" s="72">
        <f>[1]Stugum!H59</f>
        <v>8.3000000000000007</v>
      </c>
      <c r="O76" s="55">
        <f t="shared" si="6"/>
        <v>-8.3000000000000007</v>
      </c>
      <c r="P76" s="72">
        <f>[1]Ծրագրային!T76</f>
        <v>9692.6</v>
      </c>
      <c r="Q76" s="71">
        <f>[1]Stugum!E59</f>
        <v>9692.2999999999993</v>
      </c>
      <c r="R76" s="55">
        <f t="shared" si="7"/>
        <v>0.30000000000109139</v>
      </c>
      <c r="S76" s="71">
        <f>[1]Ծրագրային!X76</f>
        <v>0</v>
      </c>
      <c r="T76" s="72">
        <f>[1]Stugum!K59</f>
        <v>0</v>
      </c>
      <c r="U76" s="56">
        <f t="shared" si="8"/>
        <v>0</v>
      </c>
      <c r="V76" s="51">
        <f t="shared" si="9"/>
        <v>16112.2</v>
      </c>
      <c r="W76" s="52">
        <f t="shared" si="10"/>
        <v>9235.4</v>
      </c>
      <c r="X76" s="53">
        <f t="shared" si="11"/>
        <v>6876.8000000000011</v>
      </c>
      <c r="Y76" s="71">
        <f>[1]Ծրագրային!AF76</f>
        <v>13302.2</v>
      </c>
      <c r="Z76" s="72">
        <f>[1]Dramarkx!F59</f>
        <v>7935.4</v>
      </c>
      <c r="AA76" s="52">
        <f t="shared" si="12"/>
        <v>5366.8000000000011</v>
      </c>
      <c r="AB76" s="72">
        <f>[1]Ծրագրային!AJ76</f>
        <v>2530</v>
      </c>
      <c r="AC76" s="71">
        <f>[1]Dramarkx!G59</f>
        <v>1300</v>
      </c>
      <c r="AD76" s="52">
        <f t="shared" si="13"/>
        <v>1230</v>
      </c>
      <c r="AE76" s="71">
        <f>[1]Ծրագրային!AN76</f>
        <v>0</v>
      </c>
      <c r="AF76" s="72">
        <f>[1]Dramarkx!AL59</f>
        <v>0</v>
      </c>
      <c r="AG76" s="52">
        <f t="shared" si="14"/>
        <v>0</v>
      </c>
      <c r="AH76" s="72">
        <f>[1]Ծրագրային!AR76</f>
        <v>280</v>
      </c>
      <c r="AI76" s="71">
        <f>[1]Dramarkx!BF59</f>
        <v>0</v>
      </c>
      <c r="AJ76" s="53">
        <f t="shared" si="15"/>
        <v>280</v>
      </c>
    </row>
    <row r="77" spans="1:36" ht="25.5">
      <c r="A77" s="32">
        <v>57</v>
      </c>
      <c r="B77" s="63" t="s">
        <v>92</v>
      </c>
      <c r="C77" s="70">
        <v>5290.2</v>
      </c>
      <c r="D77" s="51">
        <f t="shared" si="1"/>
        <v>17645.5</v>
      </c>
      <c r="E77" s="52">
        <f t="shared" si="2"/>
        <v>17529.2</v>
      </c>
      <c r="F77" s="53">
        <f t="shared" si="3"/>
        <v>116.29999999999927</v>
      </c>
      <c r="G77" s="72">
        <v>0</v>
      </c>
      <c r="H77" s="71">
        <v>0</v>
      </c>
      <c r="I77" s="55">
        <f t="shared" si="4"/>
        <v>0</v>
      </c>
      <c r="J77" s="71">
        <f>[1]Ծրագրային!L77</f>
        <v>0</v>
      </c>
      <c r="K77" s="72">
        <f>[1]Stugum!J60</f>
        <v>0</v>
      </c>
      <c r="L77" s="55">
        <f t="shared" si="5"/>
        <v>0</v>
      </c>
      <c r="M77" s="71">
        <f>[1]Ծրագրային!P77</f>
        <v>234.3</v>
      </c>
      <c r="N77" s="72">
        <f>[1]Stugum!H60</f>
        <v>118.2</v>
      </c>
      <c r="O77" s="55">
        <f t="shared" si="6"/>
        <v>116.10000000000001</v>
      </c>
      <c r="P77" s="72">
        <f>[1]Ծրագրային!T77</f>
        <v>17411.2</v>
      </c>
      <c r="Q77" s="71">
        <f>[1]Stugum!E60</f>
        <v>17411</v>
      </c>
      <c r="R77" s="55">
        <f t="shared" si="7"/>
        <v>0.2000000000007276</v>
      </c>
      <c r="S77" s="71">
        <f>[1]Ծրագրային!X77</f>
        <v>0</v>
      </c>
      <c r="T77" s="72">
        <f>[1]Stugum!K60</f>
        <v>0</v>
      </c>
      <c r="U77" s="56">
        <f t="shared" si="8"/>
        <v>0</v>
      </c>
      <c r="V77" s="51">
        <f t="shared" si="9"/>
        <v>22935.7</v>
      </c>
      <c r="W77" s="52">
        <f t="shared" si="10"/>
        <v>18011.100000000002</v>
      </c>
      <c r="X77" s="53">
        <f t="shared" si="11"/>
        <v>4924.5999999999985</v>
      </c>
      <c r="Y77" s="71">
        <f>[1]Ծրագրային!AF77</f>
        <v>14279.2</v>
      </c>
      <c r="Z77" s="72">
        <f>[1]Dramarkx!F60</f>
        <v>14271.2</v>
      </c>
      <c r="AA77" s="52">
        <f t="shared" si="12"/>
        <v>8</v>
      </c>
      <c r="AB77" s="72">
        <f>[1]Ծրագրային!AJ77</f>
        <v>6586.5</v>
      </c>
      <c r="AC77" s="71">
        <f>[1]Dramarkx!G60</f>
        <v>3436.9</v>
      </c>
      <c r="AD77" s="52">
        <f t="shared" si="13"/>
        <v>3149.6</v>
      </c>
      <c r="AE77" s="71">
        <f>[1]Ծրագրային!AN77</f>
        <v>0</v>
      </c>
      <c r="AF77" s="72">
        <f>[1]Dramarkx!AL60</f>
        <v>0</v>
      </c>
      <c r="AG77" s="52">
        <f t="shared" si="14"/>
        <v>0</v>
      </c>
      <c r="AH77" s="72">
        <f>[1]Ծրագրային!AR77</f>
        <v>2070</v>
      </c>
      <c r="AI77" s="71">
        <f>[1]Dramarkx!BF60</f>
        <v>303</v>
      </c>
      <c r="AJ77" s="53">
        <f t="shared" si="15"/>
        <v>1767</v>
      </c>
    </row>
    <row r="78" spans="1:36" ht="25.5">
      <c r="A78" s="32">
        <v>58</v>
      </c>
      <c r="B78" s="63" t="s">
        <v>93</v>
      </c>
      <c r="C78" s="70">
        <v>9093.2000000000007</v>
      </c>
      <c r="D78" s="51">
        <f t="shared" si="1"/>
        <v>15059</v>
      </c>
      <c r="E78" s="52">
        <f t="shared" si="2"/>
        <v>15047.8</v>
      </c>
      <c r="F78" s="53">
        <f t="shared" si="3"/>
        <v>11.200000000000728</v>
      </c>
      <c r="G78" s="72">
        <v>0</v>
      </c>
      <c r="H78" s="71">
        <v>0</v>
      </c>
      <c r="I78" s="55">
        <f t="shared" si="4"/>
        <v>0</v>
      </c>
      <c r="J78" s="71">
        <f>[1]Ծրագրային!L78</f>
        <v>0</v>
      </c>
      <c r="K78" s="72">
        <f>[1]Stugum!J61</f>
        <v>0</v>
      </c>
      <c r="L78" s="55">
        <f t="shared" si="5"/>
        <v>0</v>
      </c>
      <c r="M78" s="71">
        <f>[1]Ծրագրային!P78</f>
        <v>14.4</v>
      </c>
      <c r="N78" s="72">
        <f>[1]Stugum!H61</f>
        <v>3.5</v>
      </c>
      <c r="O78" s="55">
        <f t="shared" si="6"/>
        <v>10.9</v>
      </c>
      <c r="P78" s="72">
        <f>[1]Ծրագրային!T78</f>
        <v>15044.6</v>
      </c>
      <c r="Q78" s="71">
        <f>[1]Stugum!E61</f>
        <v>15044.3</v>
      </c>
      <c r="R78" s="55">
        <f t="shared" si="7"/>
        <v>0.30000000000109139</v>
      </c>
      <c r="S78" s="71">
        <f>[1]Ծրագրային!X78</f>
        <v>0</v>
      </c>
      <c r="T78" s="72">
        <f>[1]Stugum!K61</f>
        <v>0</v>
      </c>
      <c r="U78" s="56">
        <f t="shared" si="8"/>
        <v>0</v>
      </c>
      <c r="V78" s="51">
        <f t="shared" si="9"/>
        <v>24152.199999999997</v>
      </c>
      <c r="W78" s="52">
        <f t="shared" si="10"/>
        <v>14205.599999999999</v>
      </c>
      <c r="X78" s="53">
        <f t="shared" si="11"/>
        <v>9946.5999999999985</v>
      </c>
      <c r="Y78" s="71">
        <f>[1]Ծրագրային!AF78</f>
        <v>17467.8</v>
      </c>
      <c r="Z78" s="72">
        <f>[1]Dramarkx!F61</f>
        <v>10730.4</v>
      </c>
      <c r="AA78" s="52">
        <f t="shared" si="12"/>
        <v>6737.4</v>
      </c>
      <c r="AB78" s="72">
        <f>[1]Ծրագրային!AJ78</f>
        <v>5004.3999999999996</v>
      </c>
      <c r="AC78" s="71">
        <f>[1]Dramarkx!G61</f>
        <v>3205.2</v>
      </c>
      <c r="AD78" s="52">
        <f t="shared" si="13"/>
        <v>1799.1999999999998</v>
      </c>
      <c r="AE78" s="71">
        <f>[1]Ծրագրային!AN78</f>
        <v>80</v>
      </c>
      <c r="AF78" s="72">
        <f>[1]Dramarkx!AL61</f>
        <v>0</v>
      </c>
      <c r="AG78" s="52">
        <f t="shared" si="14"/>
        <v>80</v>
      </c>
      <c r="AH78" s="72">
        <f>[1]Ծրագրային!AR78</f>
        <v>1600</v>
      </c>
      <c r="AI78" s="71">
        <f>[1]Dramarkx!BF61</f>
        <v>270</v>
      </c>
      <c r="AJ78" s="53">
        <f t="shared" si="15"/>
        <v>1330</v>
      </c>
    </row>
    <row r="79" spans="1:36" ht="25.5">
      <c r="A79" s="32">
        <v>59</v>
      </c>
      <c r="B79" s="63" t="s">
        <v>94</v>
      </c>
      <c r="C79" s="70">
        <v>4878.8</v>
      </c>
      <c r="D79" s="51">
        <f t="shared" si="1"/>
        <v>11145.3</v>
      </c>
      <c r="E79" s="52">
        <f t="shared" si="2"/>
        <v>10949.4</v>
      </c>
      <c r="F79" s="53">
        <f t="shared" si="3"/>
        <v>195.89999999999964</v>
      </c>
      <c r="G79" s="72">
        <v>0</v>
      </c>
      <c r="H79" s="71">
        <v>0</v>
      </c>
      <c r="I79" s="55">
        <f t="shared" si="4"/>
        <v>0</v>
      </c>
      <c r="J79" s="71">
        <f>[1]Ծրագրային!L79</f>
        <v>0</v>
      </c>
      <c r="K79" s="72">
        <f>[1]Stugum!J62</f>
        <v>0</v>
      </c>
      <c r="L79" s="55">
        <f t="shared" si="5"/>
        <v>0</v>
      </c>
      <c r="M79" s="71">
        <f>[1]Ծրագրային!P79</f>
        <v>220</v>
      </c>
      <c r="N79" s="72">
        <f>[1]Stugum!H62</f>
        <v>24.3</v>
      </c>
      <c r="O79" s="55">
        <f t="shared" si="6"/>
        <v>195.7</v>
      </c>
      <c r="P79" s="72">
        <f>[1]Ծրագրային!T79</f>
        <v>10925.3</v>
      </c>
      <c r="Q79" s="71">
        <f>[1]Stugum!E62</f>
        <v>10925.1</v>
      </c>
      <c r="R79" s="55">
        <f t="shared" si="7"/>
        <v>0.19999999999890861</v>
      </c>
      <c r="S79" s="71">
        <f>[1]Ծրագրային!X79</f>
        <v>0</v>
      </c>
      <c r="T79" s="72">
        <f>[1]Stugum!K62</f>
        <v>0</v>
      </c>
      <c r="U79" s="56">
        <f t="shared" si="8"/>
        <v>0</v>
      </c>
      <c r="V79" s="51">
        <f t="shared" si="9"/>
        <v>16024.1</v>
      </c>
      <c r="W79" s="52">
        <f t="shared" si="10"/>
        <v>10360.800000000001</v>
      </c>
      <c r="X79" s="53">
        <f t="shared" si="11"/>
        <v>5663.2999999999993</v>
      </c>
      <c r="Y79" s="71">
        <f>[1]Ծրագրային!AF79</f>
        <v>12321.1</v>
      </c>
      <c r="Z79" s="72">
        <f>[1]Dramarkx!F62</f>
        <v>8421.5</v>
      </c>
      <c r="AA79" s="52">
        <f t="shared" si="12"/>
        <v>3899.6000000000004</v>
      </c>
      <c r="AB79" s="72">
        <f>[1]Ծրագրային!AJ79</f>
        <v>3368</v>
      </c>
      <c r="AC79" s="71">
        <f>[1]Dramarkx!G62</f>
        <v>1847.0999999999997</v>
      </c>
      <c r="AD79" s="52">
        <f t="shared" si="13"/>
        <v>1520.9000000000003</v>
      </c>
      <c r="AE79" s="71">
        <f>[1]Ծրագրային!AN79</f>
        <v>0</v>
      </c>
      <c r="AF79" s="72">
        <f>[1]Dramarkx!AL62</f>
        <v>0</v>
      </c>
      <c r="AG79" s="52">
        <f t="shared" si="14"/>
        <v>0</v>
      </c>
      <c r="AH79" s="72">
        <f>[1]Ծրագրային!AR79</f>
        <v>335</v>
      </c>
      <c r="AI79" s="71">
        <f>[1]Dramarkx!BF62</f>
        <v>92.2</v>
      </c>
      <c r="AJ79" s="53">
        <f t="shared" si="15"/>
        <v>242.8</v>
      </c>
    </row>
    <row r="80" spans="1:36">
      <c r="A80" s="32">
        <v>60</v>
      </c>
      <c r="B80" s="62" t="s">
        <v>95</v>
      </c>
      <c r="C80" s="70">
        <v>2905.6</v>
      </c>
      <c r="D80" s="51">
        <f t="shared" si="1"/>
        <v>9363.1</v>
      </c>
      <c r="E80" s="52">
        <f t="shared" si="2"/>
        <v>9448</v>
      </c>
      <c r="F80" s="53">
        <f t="shared" si="3"/>
        <v>-84.899999999999636</v>
      </c>
      <c r="G80" s="72">
        <v>0</v>
      </c>
      <c r="H80" s="71">
        <v>0</v>
      </c>
      <c r="I80" s="55">
        <f t="shared" si="4"/>
        <v>0</v>
      </c>
      <c r="J80" s="71">
        <f>[1]Ծրագրային!L80</f>
        <v>0</v>
      </c>
      <c r="K80" s="72">
        <f>[1]Stugum!J63</f>
        <v>39.6</v>
      </c>
      <c r="L80" s="55">
        <f t="shared" si="5"/>
        <v>-39.6</v>
      </c>
      <c r="M80" s="71">
        <f>[1]Ծրագրային!P80</f>
        <v>0</v>
      </c>
      <c r="N80" s="72">
        <f>[1]Stugum!H63</f>
        <v>45.6</v>
      </c>
      <c r="O80" s="55">
        <f t="shared" si="6"/>
        <v>-45.6</v>
      </c>
      <c r="P80" s="72">
        <f>[1]Ծրագրային!T80</f>
        <v>9363.1</v>
      </c>
      <c r="Q80" s="71">
        <f>[1]Stugum!E63</f>
        <v>9362.7999999999993</v>
      </c>
      <c r="R80" s="55">
        <f t="shared" si="7"/>
        <v>0.30000000000109139</v>
      </c>
      <c r="S80" s="71">
        <f>[1]Ծրագրային!X80</f>
        <v>0</v>
      </c>
      <c r="T80" s="72">
        <f>[1]Stugum!K63</f>
        <v>0</v>
      </c>
      <c r="U80" s="56">
        <f t="shared" si="8"/>
        <v>0</v>
      </c>
      <c r="V80" s="51">
        <f t="shared" si="9"/>
        <v>12268.7</v>
      </c>
      <c r="W80" s="52">
        <f t="shared" si="10"/>
        <v>9463.0999999999985</v>
      </c>
      <c r="X80" s="53">
        <f t="shared" si="11"/>
        <v>2805.6000000000022</v>
      </c>
      <c r="Y80" s="71">
        <f>[1]Ծրագրային!AF80</f>
        <v>9638.7000000000007</v>
      </c>
      <c r="Z80" s="72">
        <f>[1]Dramarkx!F63</f>
        <v>8001.4</v>
      </c>
      <c r="AA80" s="52">
        <f t="shared" si="12"/>
        <v>1637.3000000000011</v>
      </c>
      <c r="AB80" s="72">
        <f>[1]Ծրագրային!AJ80</f>
        <v>2235</v>
      </c>
      <c r="AC80" s="71">
        <f>[1]Dramarkx!G63</f>
        <v>1248.6999999999998</v>
      </c>
      <c r="AD80" s="52">
        <f t="shared" si="13"/>
        <v>986.30000000000018</v>
      </c>
      <c r="AE80" s="71">
        <f>[1]Ծրագրային!AN80</f>
        <v>0</v>
      </c>
      <c r="AF80" s="72">
        <f>[1]Dramarkx!AL63</f>
        <v>0</v>
      </c>
      <c r="AG80" s="52">
        <f t="shared" si="14"/>
        <v>0</v>
      </c>
      <c r="AH80" s="72">
        <f>[1]Ծրագրային!AR80</f>
        <v>395</v>
      </c>
      <c r="AI80" s="71">
        <f>[1]Dramarkx!BF63</f>
        <v>213</v>
      </c>
      <c r="AJ80" s="53">
        <f t="shared" si="15"/>
        <v>182</v>
      </c>
    </row>
    <row r="81" spans="1:36" ht="25.5">
      <c r="A81" s="32">
        <v>61</v>
      </c>
      <c r="B81" s="62" t="s">
        <v>96</v>
      </c>
      <c r="C81" s="70">
        <v>5033.6000000000004</v>
      </c>
      <c r="D81" s="51">
        <f t="shared" si="1"/>
        <v>11287.199999999999</v>
      </c>
      <c r="E81" s="52">
        <f t="shared" si="2"/>
        <v>11262</v>
      </c>
      <c r="F81" s="53">
        <f t="shared" si="3"/>
        <v>25.199999999998909</v>
      </c>
      <c r="G81" s="72">
        <v>0</v>
      </c>
      <c r="H81" s="71">
        <v>0</v>
      </c>
      <c r="I81" s="55">
        <f t="shared" si="4"/>
        <v>0</v>
      </c>
      <c r="J81" s="71">
        <f>[1]Ծրագրային!L81</f>
        <v>0</v>
      </c>
      <c r="K81" s="72">
        <f>[1]Stugum!J64</f>
        <v>0</v>
      </c>
      <c r="L81" s="55">
        <f t="shared" si="5"/>
        <v>0</v>
      </c>
      <c r="M81" s="71">
        <f>[1]Ծրագրային!P81</f>
        <v>40.799999999999997</v>
      </c>
      <c r="N81" s="72">
        <f>[1]Stugum!H64</f>
        <v>16</v>
      </c>
      <c r="O81" s="55">
        <f t="shared" si="6"/>
        <v>24.799999999999997</v>
      </c>
      <c r="P81" s="72">
        <f>[1]Ծրագրային!T81</f>
        <v>11246.4</v>
      </c>
      <c r="Q81" s="71">
        <f>[1]Stugum!E64</f>
        <v>11246</v>
      </c>
      <c r="R81" s="55">
        <f t="shared" si="7"/>
        <v>0.3999999999996362</v>
      </c>
      <c r="S81" s="71">
        <f>[1]Ծրագրային!X81</f>
        <v>0</v>
      </c>
      <c r="T81" s="72">
        <f>[1]Stugum!K64</f>
        <v>0</v>
      </c>
      <c r="U81" s="56">
        <f t="shared" si="8"/>
        <v>0</v>
      </c>
      <c r="V81" s="51">
        <f t="shared" si="9"/>
        <v>16320.800000000001</v>
      </c>
      <c r="W81" s="52">
        <f t="shared" si="10"/>
        <v>10953.699999999999</v>
      </c>
      <c r="X81" s="53">
        <f t="shared" si="11"/>
        <v>5367.1000000000022</v>
      </c>
      <c r="Y81" s="71">
        <f>[1]Ծրագրային!AF81</f>
        <v>10474.700000000001</v>
      </c>
      <c r="Z81" s="72">
        <f>[1]Dramarkx!F64</f>
        <v>8737.2999999999993</v>
      </c>
      <c r="AA81" s="52">
        <f t="shared" si="12"/>
        <v>1737.4000000000015</v>
      </c>
      <c r="AB81" s="72">
        <f>[1]Ծրագրային!AJ81</f>
        <v>3476.1</v>
      </c>
      <c r="AC81" s="71">
        <f>[1]Dramarkx!G64</f>
        <v>1293.1000000000001</v>
      </c>
      <c r="AD81" s="52">
        <f t="shared" si="13"/>
        <v>2183</v>
      </c>
      <c r="AE81" s="71">
        <f>[1]Ծրագրային!AN81</f>
        <v>0</v>
      </c>
      <c r="AF81" s="72">
        <f>[1]Dramarkx!AL64</f>
        <v>0</v>
      </c>
      <c r="AG81" s="52">
        <f t="shared" si="14"/>
        <v>0</v>
      </c>
      <c r="AH81" s="72">
        <f>[1]Ծրագրային!AR81</f>
        <v>2370</v>
      </c>
      <c r="AI81" s="71">
        <f>[1]Dramarkx!BF64</f>
        <v>923.3</v>
      </c>
      <c r="AJ81" s="53">
        <f t="shared" si="15"/>
        <v>1446.7</v>
      </c>
    </row>
    <row r="82" spans="1:36">
      <c r="A82" s="32">
        <v>62</v>
      </c>
      <c r="B82" s="62" t="s">
        <v>97</v>
      </c>
      <c r="C82" s="70">
        <v>186.1</v>
      </c>
      <c r="D82" s="51">
        <f t="shared" si="1"/>
        <v>10170.200000000001</v>
      </c>
      <c r="E82" s="52">
        <f t="shared" si="2"/>
        <v>10077.200000000001</v>
      </c>
      <c r="F82" s="53">
        <f t="shared" si="3"/>
        <v>93</v>
      </c>
      <c r="G82" s="72">
        <v>0</v>
      </c>
      <c r="H82" s="71">
        <v>0</v>
      </c>
      <c r="I82" s="55">
        <f t="shared" si="4"/>
        <v>0</v>
      </c>
      <c r="J82" s="71">
        <f>[1]Ծրագրային!L82</f>
        <v>0</v>
      </c>
      <c r="K82" s="72">
        <f>[1]Stugum!J65</f>
        <v>0</v>
      </c>
      <c r="L82" s="55">
        <f t="shared" si="5"/>
        <v>0</v>
      </c>
      <c r="M82" s="71">
        <f>[1]Ծրագրային!P82</f>
        <v>164.2</v>
      </c>
      <c r="N82" s="72">
        <f>[1]Stugum!H65</f>
        <v>71.5</v>
      </c>
      <c r="O82" s="55">
        <f t="shared" si="6"/>
        <v>92.699999999999989</v>
      </c>
      <c r="P82" s="72">
        <f>[1]Ծրագրային!T82</f>
        <v>10006</v>
      </c>
      <c r="Q82" s="71">
        <f>[1]Stugum!E65</f>
        <v>10005.700000000001</v>
      </c>
      <c r="R82" s="55">
        <f t="shared" si="7"/>
        <v>0.2999999999992724</v>
      </c>
      <c r="S82" s="71">
        <f>[1]Ծրագրային!X82</f>
        <v>0</v>
      </c>
      <c r="T82" s="72">
        <f>[1]Stugum!K65</f>
        <v>0</v>
      </c>
      <c r="U82" s="56">
        <f t="shared" si="8"/>
        <v>0</v>
      </c>
      <c r="V82" s="51">
        <f t="shared" si="9"/>
        <v>10356.299999999999</v>
      </c>
      <c r="W82" s="52">
        <f t="shared" si="10"/>
        <v>9036.1</v>
      </c>
      <c r="X82" s="53">
        <f t="shared" si="11"/>
        <v>1320.1999999999989</v>
      </c>
      <c r="Y82" s="71">
        <f>[1]Ծրագրային!AF82</f>
        <v>9201.2999999999993</v>
      </c>
      <c r="Z82" s="72">
        <f>[1]Dramarkx!F65</f>
        <v>8416.1</v>
      </c>
      <c r="AA82" s="52">
        <f t="shared" si="12"/>
        <v>785.19999999999891</v>
      </c>
      <c r="AB82" s="72">
        <f>[1]Ծրագրային!AJ82</f>
        <v>1055</v>
      </c>
      <c r="AC82" s="71">
        <f>[1]Dramarkx!G65</f>
        <v>620</v>
      </c>
      <c r="AD82" s="52">
        <f t="shared" si="13"/>
        <v>435</v>
      </c>
      <c r="AE82" s="71">
        <f>[1]Ծրագրային!AN82</f>
        <v>0</v>
      </c>
      <c r="AF82" s="72">
        <f>[1]Dramarkx!AL65</f>
        <v>0</v>
      </c>
      <c r="AG82" s="52">
        <f t="shared" si="14"/>
        <v>0</v>
      </c>
      <c r="AH82" s="72">
        <f>[1]Ծրագրային!AR82</f>
        <v>100</v>
      </c>
      <c r="AI82" s="71">
        <f>[1]Dramarkx!BF65</f>
        <v>0</v>
      </c>
      <c r="AJ82" s="53">
        <f t="shared" si="15"/>
        <v>100</v>
      </c>
    </row>
    <row r="83" spans="1:36">
      <c r="A83" s="32">
        <v>63</v>
      </c>
      <c r="B83" s="62" t="s">
        <v>98</v>
      </c>
      <c r="C83" s="70">
        <v>3780.2</v>
      </c>
      <c r="D83" s="51">
        <f t="shared" si="1"/>
        <v>11124</v>
      </c>
      <c r="E83" s="52">
        <f t="shared" si="2"/>
        <v>11095.4</v>
      </c>
      <c r="F83" s="53">
        <f t="shared" si="3"/>
        <v>28.600000000000364</v>
      </c>
      <c r="G83" s="72">
        <v>0</v>
      </c>
      <c r="H83" s="71">
        <v>0</v>
      </c>
      <c r="I83" s="55">
        <f t="shared" si="4"/>
        <v>0</v>
      </c>
      <c r="J83" s="71">
        <f>[1]Ծրագրային!L83</f>
        <v>0</v>
      </c>
      <c r="K83" s="72">
        <f>[1]Stugum!J66</f>
        <v>0</v>
      </c>
      <c r="L83" s="55">
        <f t="shared" si="5"/>
        <v>0</v>
      </c>
      <c r="M83" s="71">
        <f>[1]Ծրագրային!P83</f>
        <v>52</v>
      </c>
      <c r="N83" s="72">
        <f>[1]Stugum!H66</f>
        <v>23.9</v>
      </c>
      <c r="O83" s="55">
        <f t="shared" si="6"/>
        <v>28.1</v>
      </c>
      <c r="P83" s="72">
        <f>[1]Ծրագրային!T83</f>
        <v>11072</v>
      </c>
      <c r="Q83" s="71">
        <f>[1]Stugum!E66</f>
        <v>11071.5</v>
      </c>
      <c r="R83" s="55">
        <f t="shared" si="7"/>
        <v>0.5</v>
      </c>
      <c r="S83" s="71">
        <f>[1]Ծրագրային!X83</f>
        <v>0</v>
      </c>
      <c r="T83" s="72">
        <f>[1]Stugum!K66</f>
        <v>0</v>
      </c>
      <c r="U83" s="56">
        <f t="shared" si="8"/>
        <v>0</v>
      </c>
      <c r="V83" s="51">
        <f t="shared" si="9"/>
        <v>14904.2</v>
      </c>
      <c r="W83" s="52">
        <f t="shared" si="10"/>
        <v>9962.1999999999989</v>
      </c>
      <c r="X83" s="53">
        <f t="shared" si="11"/>
        <v>4942.0000000000018</v>
      </c>
      <c r="Y83" s="71">
        <f>[1]Ծրագրային!AF83</f>
        <v>12499.2</v>
      </c>
      <c r="Z83" s="72">
        <f>[1]Dramarkx!F66</f>
        <v>9236.2999999999993</v>
      </c>
      <c r="AA83" s="52">
        <f t="shared" si="12"/>
        <v>3262.9000000000015</v>
      </c>
      <c r="AB83" s="72">
        <f>[1]Ծրագրային!AJ83</f>
        <v>1032</v>
      </c>
      <c r="AC83" s="71">
        <f>[1]Dramarkx!G66</f>
        <v>679.6</v>
      </c>
      <c r="AD83" s="52">
        <f t="shared" si="13"/>
        <v>352.4</v>
      </c>
      <c r="AE83" s="71">
        <f>[1]Ծրագրային!AN83</f>
        <v>0</v>
      </c>
      <c r="AF83" s="72">
        <f>[1]Dramarkx!AL66</f>
        <v>0</v>
      </c>
      <c r="AG83" s="52">
        <f t="shared" si="14"/>
        <v>0</v>
      </c>
      <c r="AH83" s="72">
        <f>[1]Ծրագրային!AR83</f>
        <v>1373</v>
      </c>
      <c r="AI83" s="71">
        <f>[1]Dramarkx!BF66</f>
        <v>46.3</v>
      </c>
      <c r="AJ83" s="53">
        <f t="shared" si="15"/>
        <v>1326.7</v>
      </c>
    </row>
    <row r="84" spans="1:36">
      <c r="A84" s="32">
        <v>64</v>
      </c>
      <c r="B84" s="62" t="s">
        <v>99</v>
      </c>
      <c r="C84" s="70">
        <v>10361</v>
      </c>
      <c r="D84" s="51">
        <f t="shared" si="1"/>
        <v>10480.4</v>
      </c>
      <c r="E84" s="52">
        <f t="shared" si="2"/>
        <v>10491</v>
      </c>
      <c r="F84" s="53">
        <f t="shared" si="3"/>
        <v>-10.600000000000364</v>
      </c>
      <c r="G84" s="72">
        <v>0</v>
      </c>
      <c r="H84" s="71">
        <v>0</v>
      </c>
      <c r="I84" s="55">
        <f t="shared" si="4"/>
        <v>0</v>
      </c>
      <c r="J84" s="71">
        <f>[1]Ծրագրային!L84</f>
        <v>0</v>
      </c>
      <c r="K84" s="72">
        <f>[1]Stugum!J67</f>
        <v>0</v>
      </c>
      <c r="L84" s="55">
        <f t="shared" si="5"/>
        <v>0</v>
      </c>
      <c r="M84" s="71">
        <f>[1]Ծրագրային!P84</f>
        <v>0</v>
      </c>
      <c r="N84" s="72">
        <f>[1]Stugum!H67</f>
        <v>10.7</v>
      </c>
      <c r="O84" s="55">
        <f t="shared" si="6"/>
        <v>-10.7</v>
      </c>
      <c r="P84" s="72">
        <f>[1]Ծրագրային!T84</f>
        <v>10480.4</v>
      </c>
      <c r="Q84" s="71">
        <f>[1]Stugum!E67</f>
        <v>10480.299999999999</v>
      </c>
      <c r="R84" s="55">
        <f t="shared" si="7"/>
        <v>0.1000000000003638</v>
      </c>
      <c r="S84" s="71">
        <f>[1]Ծրագրային!X84</f>
        <v>0</v>
      </c>
      <c r="T84" s="72">
        <f>[1]Stugum!K67</f>
        <v>0</v>
      </c>
      <c r="U84" s="56">
        <f t="shared" si="8"/>
        <v>0</v>
      </c>
      <c r="V84" s="51">
        <f t="shared" si="9"/>
        <v>20841.400000000001</v>
      </c>
      <c r="W84" s="52">
        <f t="shared" si="10"/>
        <v>10658.7</v>
      </c>
      <c r="X84" s="53">
        <f t="shared" si="11"/>
        <v>10182.700000000001</v>
      </c>
      <c r="Y84" s="71">
        <f>[1]Ծրագրային!AF84</f>
        <v>13799.4</v>
      </c>
      <c r="Z84" s="72">
        <f>[1]Dramarkx!F67</f>
        <v>9288.5</v>
      </c>
      <c r="AA84" s="52">
        <f t="shared" si="12"/>
        <v>4510.8999999999996</v>
      </c>
      <c r="AB84" s="72">
        <f>[1]Ծրագրային!AJ84</f>
        <v>5572</v>
      </c>
      <c r="AC84" s="71">
        <f>[1]Dramarkx!G67</f>
        <v>1364.2</v>
      </c>
      <c r="AD84" s="52">
        <f t="shared" si="13"/>
        <v>4207.8</v>
      </c>
      <c r="AE84" s="71">
        <f>[1]Ծրագրային!AN84</f>
        <v>0</v>
      </c>
      <c r="AF84" s="72">
        <f>[1]Dramarkx!AL67</f>
        <v>0</v>
      </c>
      <c r="AG84" s="52">
        <f t="shared" si="14"/>
        <v>0</v>
      </c>
      <c r="AH84" s="72">
        <f>[1]Ծրագրային!AR84</f>
        <v>1470</v>
      </c>
      <c r="AI84" s="71">
        <f>[1]Dramarkx!BF67</f>
        <v>6</v>
      </c>
      <c r="AJ84" s="53">
        <f t="shared" si="15"/>
        <v>1464</v>
      </c>
    </row>
    <row r="85" spans="1:36" ht="25.5">
      <c r="A85" s="32">
        <v>65</v>
      </c>
      <c r="B85" s="62" t="s">
        <v>100</v>
      </c>
      <c r="C85" s="70">
        <v>8709.7999999999993</v>
      </c>
      <c r="D85" s="51">
        <f t="shared" si="1"/>
        <v>13775.5</v>
      </c>
      <c r="E85" s="52">
        <f t="shared" si="2"/>
        <v>13755.3</v>
      </c>
      <c r="F85" s="53">
        <f t="shared" si="3"/>
        <v>20.200000000000728</v>
      </c>
      <c r="G85" s="72">
        <v>0</v>
      </c>
      <c r="H85" s="71">
        <v>0</v>
      </c>
      <c r="I85" s="55">
        <f t="shared" si="4"/>
        <v>0</v>
      </c>
      <c r="J85" s="71">
        <f>[1]Ծրագրային!L85</f>
        <v>0</v>
      </c>
      <c r="K85" s="72">
        <f>[1]Stugum!J68</f>
        <v>0</v>
      </c>
      <c r="L85" s="55">
        <f t="shared" si="5"/>
        <v>0</v>
      </c>
      <c r="M85" s="71">
        <f>[1]Ծրագրային!P85</f>
        <v>31.3</v>
      </c>
      <c r="N85" s="72">
        <f>[1]Stugum!H68</f>
        <v>11.3</v>
      </c>
      <c r="O85" s="55">
        <f t="shared" si="6"/>
        <v>20</v>
      </c>
      <c r="P85" s="72">
        <f>[1]Ծրագրային!T85</f>
        <v>13744.2</v>
      </c>
      <c r="Q85" s="71">
        <f>[1]Stugum!E68</f>
        <v>13744</v>
      </c>
      <c r="R85" s="55">
        <f t="shared" si="7"/>
        <v>0.2000000000007276</v>
      </c>
      <c r="S85" s="71">
        <f>[1]Ծրագրային!X85</f>
        <v>0</v>
      </c>
      <c r="T85" s="72">
        <f>[1]Stugum!K68</f>
        <v>0</v>
      </c>
      <c r="U85" s="56">
        <f t="shared" si="8"/>
        <v>0</v>
      </c>
      <c r="V85" s="51">
        <f t="shared" si="9"/>
        <v>22485.3</v>
      </c>
      <c r="W85" s="52">
        <f t="shared" si="10"/>
        <v>13304.8</v>
      </c>
      <c r="X85" s="53">
        <f t="shared" si="11"/>
        <v>9180.5</v>
      </c>
      <c r="Y85" s="71">
        <f>[1]Ծրագրային!AF85</f>
        <v>13194</v>
      </c>
      <c r="Z85" s="72">
        <f>[1]Dramarkx!F68</f>
        <v>10071.5</v>
      </c>
      <c r="AA85" s="52">
        <f t="shared" si="12"/>
        <v>3122.5</v>
      </c>
      <c r="AB85" s="72">
        <f>[1]Ծրագրային!AJ85</f>
        <v>6941.3</v>
      </c>
      <c r="AC85" s="71">
        <f>[1]Dramarkx!G68</f>
        <v>3177.3</v>
      </c>
      <c r="AD85" s="52">
        <f t="shared" si="13"/>
        <v>3764</v>
      </c>
      <c r="AE85" s="71">
        <f>[1]Ծրագրային!AN85</f>
        <v>0</v>
      </c>
      <c r="AF85" s="72">
        <f>[1]Dramarkx!AL68</f>
        <v>0</v>
      </c>
      <c r="AG85" s="52">
        <f t="shared" si="14"/>
        <v>0</v>
      </c>
      <c r="AH85" s="72">
        <f>[1]Ծրագրային!AR85</f>
        <v>2350</v>
      </c>
      <c r="AI85" s="71">
        <f>[1]Dramarkx!BF68</f>
        <v>56</v>
      </c>
      <c r="AJ85" s="53">
        <f t="shared" si="15"/>
        <v>2294</v>
      </c>
    </row>
    <row r="86" spans="1:36" ht="25.5">
      <c r="A86" s="32">
        <v>66</v>
      </c>
      <c r="B86" s="62" t="s">
        <v>101</v>
      </c>
      <c r="C86" s="70">
        <v>5988.7</v>
      </c>
      <c r="D86" s="51">
        <f t="shared" ref="D86:D133" si="16">SUM(G86+J86+M86+P86+S86)</f>
        <v>12464.7</v>
      </c>
      <c r="E86" s="52">
        <f t="shared" ref="E86:E133" si="17">SUM(H86+K86+N86+Q86+T86)</f>
        <v>12435.5</v>
      </c>
      <c r="F86" s="53">
        <f t="shared" ref="F86:F133" si="18">D86-E86</f>
        <v>29.200000000000728</v>
      </c>
      <c r="G86" s="72">
        <v>0</v>
      </c>
      <c r="H86" s="71">
        <v>0</v>
      </c>
      <c r="I86" s="55">
        <f t="shared" ref="I86:I133" si="19">G86-H86</f>
        <v>0</v>
      </c>
      <c r="J86" s="71">
        <f>[1]Ծրագրային!L86</f>
        <v>0</v>
      </c>
      <c r="K86" s="72">
        <f>[1]Stugum!J69</f>
        <v>0</v>
      </c>
      <c r="L86" s="55">
        <f t="shared" ref="L86:L133" si="20">J86-K86</f>
        <v>0</v>
      </c>
      <c r="M86" s="71">
        <f>[1]Ծրագրային!P86</f>
        <v>52</v>
      </c>
      <c r="N86" s="72">
        <f>[1]Stugum!H69</f>
        <v>23.1</v>
      </c>
      <c r="O86" s="55">
        <f t="shared" ref="O86:O133" si="21">M86-N86</f>
        <v>28.9</v>
      </c>
      <c r="P86" s="72">
        <f>[1]Ծրագրային!T86</f>
        <v>12412.7</v>
      </c>
      <c r="Q86" s="71">
        <f>[1]Stugum!E69</f>
        <v>12412.4</v>
      </c>
      <c r="R86" s="55">
        <f t="shared" ref="R86:R133" si="22">P86-Q86</f>
        <v>0.30000000000109139</v>
      </c>
      <c r="S86" s="71">
        <f>[1]Ծրագրային!X86</f>
        <v>0</v>
      </c>
      <c r="T86" s="72">
        <f>[1]Stugum!K69</f>
        <v>0</v>
      </c>
      <c r="U86" s="56">
        <f t="shared" ref="U86:U133" si="23">S86-T86</f>
        <v>0</v>
      </c>
      <c r="V86" s="51">
        <f t="shared" ref="V86:V133" si="24">SUM(Y86+AB86+AE86+AH86)</f>
        <v>18453.400000000001</v>
      </c>
      <c r="W86" s="52">
        <f t="shared" ref="W86:W133" si="25">SUM(Z86+AC86+AF86+AI86)</f>
        <v>12913.3</v>
      </c>
      <c r="X86" s="53">
        <f t="shared" ref="X86:X133" si="26">V86-W86</f>
        <v>5540.1000000000022</v>
      </c>
      <c r="Y86" s="71">
        <f>[1]Ծրագրային!AF86</f>
        <v>12513</v>
      </c>
      <c r="Z86" s="72">
        <f>[1]Dramarkx!F69</f>
        <v>9932.4</v>
      </c>
      <c r="AA86" s="52">
        <f t="shared" ref="AA86:AA133" si="27">Y86-Z86</f>
        <v>2580.6000000000004</v>
      </c>
      <c r="AB86" s="72">
        <f>[1]Ծրագրային!AJ86</f>
        <v>4640.3999999999996</v>
      </c>
      <c r="AC86" s="71">
        <f>[1]Dramarkx!G69</f>
        <v>2035.9</v>
      </c>
      <c r="AD86" s="52">
        <f t="shared" ref="AD86:AD133" si="28">AB86-AC86</f>
        <v>2604.4999999999995</v>
      </c>
      <c r="AE86" s="71">
        <f>[1]Ծրագրային!AN86</f>
        <v>0</v>
      </c>
      <c r="AF86" s="72">
        <f>[1]Dramarkx!AL69</f>
        <v>0</v>
      </c>
      <c r="AG86" s="52">
        <f t="shared" ref="AG86:AG133" si="29">AE86-AF86</f>
        <v>0</v>
      </c>
      <c r="AH86" s="72">
        <f>[1]Ծրագրային!AR86</f>
        <v>1300</v>
      </c>
      <c r="AI86" s="71">
        <f>[1]Dramarkx!BF69</f>
        <v>945</v>
      </c>
      <c r="AJ86" s="53">
        <f t="shared" ref="AJ86:AJ133" si="30">AH86-AI86</f>
        <v>355</v>
      </c>
    </row>
    <row r="87" spans="1:36">
      <c r="A87" s="32">
        <v>67</v>
      </c>
      <c r="B87" s="62" t="s">
        <v>102</v>
      </c>
      <c r="C87" s="70">
        <v>3688.3</v>
      </c>
      <c r="D87" s="51">
        <f t="shared" si="16"/>
        <v>9965.5999999999985</v>
      </c>
      <c r="E87" s="52">
        <f t="shared" si="17"/>
        <v>9931.9</v>
      </c>
      <c r="F87" s="53">
        <f t="shared" si="18"/>
        <v>33.699999999998909</v>
      </c>
      <c r="G87" s="72">
        <v>0</v>
      </c>
      <c r="H87" s="71">
        <v>0</v>
      </c>
      <c r="I87" s="55">
        <f t="shared" si="19"/>
        <v>0</v>
      </c>
      <c r="J87" s="71">
        <f>[1]Ծրագրային!L87</f>
        <v>0</v>
      </c>
      <c r="K87" s="72">
        <f>[1]Stugum!J70</f>
        <v>0</v>
      </c>
      <c r="L87" s="55">
        <f t="shared" si="20"/>
        <v>0</v>
      </c>
      <c r="M87" s="71">
        <f>[1]Ծրագրային!P87</f>
        <v>44.8</v>
      </c>
      <c r="N87" s="72">
        <f>[1]Stugum!H70</f>
        <v>11.3</v>
      </c>
      <c r="O87" s="55">
        <f t="shared" si="21"/>
        <v>33.5</v>
      </c>
      <c r="P87" s="72">
        <f>[1]Ծրագրային!T87</f>
        <v>9920.7999999999993</v>
      </c>
      <c r="Q87" s="71">
        <f>[1]Stugum!E70</f>
        <v>9920.6</v>
      </c>
      <c r="R87" s="55">
        <f t="shared" si="22"/>
        <v>0.19999999999890861</v>
      </c>
      <c r="S87" s="71">
        <f>[1]Ծրագրային!X87</f>
        <v>0</v>
      </c>
      <c r="T87" s="72">
        <f>[1]Stugum!K70</f>
        <v>0</v>
      </c>
      <c r="U87" s="56">
        <f t="shared" si="23"/>
        <v>0</v>
      </c>
      <c r="V87" s="51">
        <f t="shared" si="24"/>
        <v>13653.9</v>
      </c>
      <c r="W87" s="52">
        <f t="shared" si="25"/>
        <v>9948</v>
      </c>
      <c r="X87" s="53">
        <f t="shared" si="26"/>
        <v>3705.8999999999996</v>
      </c>
      <c r="Y87" s="71">
        <f>[1]Ծրագրային!AF87</f>
        <v>10808</v>
      </c>
      <c r="Z87" s="72">
        <f>[1]Dramarkx!F70</f>
        <v>8399.7000000000007</v>
      </c>
      <c r="AA87" s="52">
        <f t="shared" si="27"/>
        <v>2408.2999999999993</v>
      </c>
      <c r="AB87" s="72">
        <f>[1]Ծրագրային!AJ87</f>
        <v>2069.8000000000002</v>
      </c>
      <c r="AC87" s="71">
        <f>[1]Dramarkx!G70</f>
        <v>1173.3</v>
      </c>
      <c r="AD87" s="52">
        <f t="shared" si="28"/>
        <v>896.50000000000023</v>
      </c>
      <c r="AE87" s="71">
        <f>[1]Ծրագրային!AN87</f>
        <v>0</v>
      </c>
      <c r="AF87" s="72">
        <f>[1]Dramarkx!AL70</f>
        <v>0</v>
      </c>
      <c r="AG87" s="52">
        <f t="shared" si="29"/>
        <v>0</v>
      </c>
      <c r="AH87" s="72">
        <f>[1]Ծրագրային!AR87</f>
        <v>776.1</v>
      </c>
      <c r="AI87" s="71">
        <f>[1]Dramarkx!BF70</f>
        <v>375</v>
      </c>
      <c r="AJ87" s="53">
        <f t="shared" si="30"/>
        <v>401.1</v>
      </c>
    </row>
    <row r="88" spans="1:36" ht="25.5">
      <c r="A88" s="32">
        <v>68</v>
      </c>
      <c r="B88" s="63" t="s">
        <v>103</v>
      </c>
      <c r="C88" s="70">
        <v>7481.3</v>
      </c>
      <c r="D88" s="51">
        <f t="shared" si="16"/>
        <v>20222.400000000001</v>
      </c>
      <c r="E88" s="52">
        <f t="shared" si="17"/>
        <v>20155.3</v>
      </c>
      <c r="F88" s="53">
        <f t="shared" si="18"/>
        <v>67.100000000002183</v>
      </c>
      <c r="G88" s="72">
        <v>0</v>
      </c>
      <c r="H88" s="71">
        <v>0</v>
      </c>
      <c r="I88" s="55">
        <f t="shared" si="19"/>
        <v>0</v>
      </c>
      <c r="J88" s="71">
        <f>[1]Ծրագրային!L88</f>
        <v>0</v>
      </c>
      <c r="K88" s="72">
        <f>[1]Stugum!J71</f>
        <v>0</v>
      </c>
      <c r="L88" s="55">
        <f t="shared" si="20"/>
        <v>0</v>
      </c>
      <c r="M88" s="71">
        <f>[1]Ծրագրային!P88</f>
        <v>118.7</v>
      </c>
      <c r="N88" s="72">
        <f>[1]Stugum!H71</f>
        <v>51.8</v>
      </c>
      <c r="O88" s="55">
        <f t="shared" si="21"/>
        <v>66.900000000000006</v>
      </c>
      <c r="P88" s="72">
        <f>[1]Ծրագրային!T88</f>
        <v>20103.7</v>
      </c>
      <c r="Q88" s="71">
        <f>[1]Stugum!E71</f>
        <v>20103.5</v>
      </c>
      <c r="R88" s="55">
        <f t="shared" si="22"/>
        <v>0.2000000000007276</v>
      </c>
      <c r="S88" s="71">
        <f>[1]Ծրագրային!X88</f>
        <v>0</v>
      </c>
      <c r="T88" s="72">
        <f>[1]Stugum!K71</f>
        <v>0</v>
      </c>
      <c r="U88" s="56">
        <f t="shared" si="23"/>
        <v>0</v>
      </c>
      <c r="V88" s="51">
        <f t="shared" si="24"/>
        <v>27703.7</v>
      </c>
      <c r="W88" s="52">
        <f t="shared" si="25"/>
        <v>18274.900000000001</v>
      </c>
      <c r="X88" s="53">
        <f t="shared" si="26"/>
        <v>9428.7999999999993</v>
      </c>
      <c r="Y88" s="71">
        <f>[1]Ծրագրային!AF88</f>
        <v>19800</v>
      </c>
      <c r="Z88" s="72">
        <f>[1]Dramarkx!F71</f>
        <v>14760.6</v>
      </c>
      <c r="AA88" s="52">
        <f t="shared" si="27"/>
        <v>5039.3999999999996</v>
      </c>
      <c r="AB88" s="72">
        <f>[1]Ծրագրային!AJ88</f>
        <v>7203.7</v>
      </c>
      <c r="AC88" s="71">
        <f>[1]Dramarkx!G71</f>
        <v>3309.2999999999997</v>
      </c>
      <c r="AD88" s="52">
        <f t="shared" si="28"/>
        <v>3894.4</v>
      </c>
      <c r="AE88" s="71">
        <f>[1]Ծրագրային!AN88</f>
        <v>0</v>
      </c>
      <c r="AF88" s="72">
        <f>[1]Dramarkx!AL71</f>
        <v>0</v>
      </c>
      <c r="AG88" s="52">
        <f t="shared" si="29"/>
        <v>0</v>
      </c>
      <c r="AH88" s="72">
        <f>[1]Ծրագրային!AR88</f>
        <v>700</v>
      </c>
      <c r="AI88" s="71">
        <f>[1]Dramarkx!BF71</f>
        <v>205</v>
      </c>
      <c r="AJ88" s="53">
        <f t="shared" si="30"/>
        <v>495</v>
      </c>
    </row>
    <row r="89" spans="1:36">
      <c r="A89" s="32">
        <v>69</v>
      </c>
      <c r="B89" s="62" t="s">
        <v>104</v>
      </c>
      <c r="C89" s="70">
        <v>16102.6</v>
      </c>
      <c r="D89" s="51">
        <f t="shared" si="16"/>
        <v>17197.899999999998</v>
      </c>
      <c r="E89" s="52">
        <f t="shared" si="17"/>
        <v>17191.000000000004</v>
      </c>
      <c r="F89" s="53">
        <f t="shared" si="18"/>
        <v>6.8999999999941792</v>
      </c>
      <c r="G89" s="72">
        <v>0</v>
      </c>
      <c r="H89" s="71">
        <v>0</v>
      </c>
      <c r="I89" s="55">
        <f t="shared" si="19"/>
        <v>0</v>
      </c>
      <c r="J89" s="71">
        <f>[1]Ծրագրային!L89</f>
        <v>0</v>
      </c>
      <c r="K89" s="72">
        <f>[1]Stugum!J72</f>
        <v>0</v>
      </c>
      <c r="L89" s="55">
        <f t="shared" si="20"/>
        <v>0</v>
      </c>
      <c r="M89" s="71">
        <f>[1]Ծրագրային!P89</f>
        <v>84.3</v>
      </c>
      <c r="N89" s="72">
        <f>[1]Stugum!H72</f>
        <v>37.9</v>
      </c>
      <c r="O89" s="55">
        <f t="shared" si="21"/>
        <v>46.4</v>
      </c>
      <c r="P89" s="72">
        <f>[1]Ծրագրային!T89</f>
        <v>17113.599999999999</v>
      </c>
      <c r="Q89" s="71">
        <f>[1]Stugum!E72</f>
        <v>17113.400000000001</v>
      </c>
      <c r="R89" s="55">
        <f t="shared" si="22"/>
        <v>0.19999999999708962</v>
      </c>
      <c r="S89" s="71">
        <f>[1]Ծրագրային!X89</f>
        <v>0</v>
      </c>
      <c r="T89" s="72">
        <f>[1]Stugum!K72</f>
        <v>39.700000000000003</v>
      </c>
      <c r="U89" s="56">
        <f t="shared" si="23"/>
        <v>-39.700000000000003</v>
      </c>
      <c r="V89" s="51">
        <f t="shared" si="24"/>
        <v>33300.5</v>
      </c>
      <c r="W89" s="52">
        <f t="shared" si="25"/>
        <v>17997.400000000001</v>
      </c>
      <c r="X89" s="53">
        <f t="shared" si="26"/>
        <v>15303.099999999999</v>
      </c>
      <c r="Y89" s="71">
        <f>[1]Ծրագրային!AF89</f>
        <v>20000.2</v>
      </c>
      <c r="Z89" s="72">
        <f>[1]Dramarkx!F72</f>
        <v>13161.9</v>
      </c>
      <c r="AA89" s="52">
        <f t="shared" si="27"/>
        <v>6838.3000000000011</v>
      </c>
      <c r="AB89" s="72">
        <f>[1]Ծրագրային!AJ89</f>
        <v>10504.3</v>
      </c>
      <c r="AC89" s="71">
        <f>[1]Dramarkx!G72</f>
        <v>4829.5</v>
      </c>
      <c r="AD89" s="52">
        <f t="shared" si="28"/>
        <v>5674.7999999999993</v>
      </c>
      <c r="AE89" s="71">
        <f>[1]Ծրագրային!AN89</f>
        <v>0</v>
      </c>
      <c r="AF89" s="72">
        <f>[1]Dramarkx!AL72</f>
        <v>0</v>
      </c>
      <c r="AG89" s="52">
        <f t="shared" si="29"/>
        <v>0</v>
      </c>
      <c r="AH89" s="72">
        <f>[1]Ծրագրային!AR89</f>
        <v>2796</v>
      </c>
      <c r="AI89" s="71">
        <f>[1]Dramarkx!BF72</f>
        <v>6</v>
      </c>
      <c r="AJ89" s="53">
        <f t="shared" si="30"/>
        <v>2790</v>
      </c>
    </row>
    <row r="90" spans="1:36" ht="25.5">
      <c r="A90" s="32">
        <v>70</v>
      </c>
      <c r="B90" s="63" t="s">
        <v>105</v>
      </c>
      <c r="C90" s="70">
        <v>4555.8</v>
      </c>
      <c r="D90" s="51">
        <f t="shared" si="16"/>
        <v>11193.1</v>
      </c>
      <c r="E90" s="52">
        <f t="shared" si="17"/>
        <v>11199.199999999999</v>
      </c>
      <c r="F90" s="53">
        <f t="shared" si="18"/>
        <v>-6.0999999999985448</v>
      </c>
      <c r="G90" s="72">
        <v>0</v>
      </c>
      <c r="H90" s="71">
        <v>0</v>
      </c>
      <c r="I90" s="55">
        <f t="shared" si="19"/>
        <v>0</v>
      </c>
      <c r="J90" s="71">
        <f>[1]Ծրագրային!L90</f>
        <v>0</v>
      </c>
      <c r="K90" s="72">
        <f>[1]Stugum!J73</f>
        <v>0</v>
      </c>
      <c r="L90" s="55">
        <f t="shared" si="20"/>
        <v>0</v>
      </c>
      <c r="M90" s="71">
        <f>[1]Ծրագրային!P90</f>
        <v>0</v>
      </c>
      <c r="N90" s="72">
        <f>[1]Stugum!H73</f>
        <v>6.4</v>
      </c>
      <c r="O90" s="55">
        <f t="shared" si="21"/>
        <v>-6.4</v>
      </c>
      <c r="P90" s="72">
        <f>[1]Ծրագրային!T90</f>
        <v>11193.1</v>
      </c>
      <c r="Q90" s="71">
        <f>[1]Stugum!E73</f>
        <v>11192.8</v>
      </c>
      <c r="R90" s="55">
        <f t="shared" si="22"/>
        <v>0.30000000000109139</v>
      </c>
      <c r="S90" s="71">
        <f>[1]Ծրագրային!X90</f>
        <v>0</v>
      </c>
      <c r="T90" s="72">
        <f>[1]Stugum!K73</f>
        <v>0</v>
      </c>
      <c r="U90" s="56">
        <f t="shared" si="23"/>
        <v>0</v>
      </c>
      <c r="V90" s="51">
        <f t="shared" si="24"/>
        <v>15748.9</v>
      </c>
      <c r="W90" s="52">
        <f t="shared" si="25"/>
        <v>11423.5</v>
      </c>
      <c r="X90" s="53">
        <f t="shared" si="26"/>
        <v>4325.3999999999996</v>
      </c>
      <c r="Y90" s="71">
        <f>[1]Ծրագրային!AF90</f>
        <v>9598.9</v>
      </c>
      <c r="Z90" s="72">
        <f>[1]Dramarkx!F73</f>
        <v>9018.1</v>
      </c>
      <c r="AA90" s="52">
        <f t="shared" si="27"/>
        <v>580.79999999999927</v>
      </c>
      <c r="AB90" s="72">
        <f>[1]Ծրագրային!AJ90</f>
        <v>5100</v>
      </c>
      <c r="AC90" s="71">
        <f>[1]Dramarkx!G73</f>
        <v>2405.4</v>
      </c>
      <c r="AD90" s="52">
        <f t="shared" si="28"/>
        <v>2694.6</v>
      </c>
      <c r="AE90" s="71">
        <f>[1]Ծրագրային!AN90</f>
        <v>0</v>
      </c>
      <c r="AF90" s="72">
        <f>[1]Dramarkx!AL73</f>
        <v>0</v>
      </c>
      <c r="AG90" s="52">
        <f t="shared" si="29"/>
        <v>0</v>
      </c>
      <c r="AH90" s="72">
        <f>[1]Ծրագրային!AR90</f>
        <v>1050</v>
      </c>
      <c r="AI90" s="71">
        <f>[1]Dramarkx!BF73</f>
        <v>0</v>
      </c>
      <c r="AJ90" s="53">
        <f t="shared" si="30"/>
        <v>1050</v>
      </c>
    </row>
    <row r="91" spans="1:36">
      <c r="A91" s="32">
        <v>71</v>
      </c>
      <c r="B91" s="62" t="s">
        <v>106</v>
      </c>
      <c r="C91" s="70">
        <v>48946.2</v>
      </c>
      <c r="D91" s="51">
        <f t="shared" si="16"/>
        <v>19842.5</v>
      </c>
      <c r="E91" s="52">
        <f t="shared" si="17"/>
        <v>19842.100000000002</v>
      </c>
      <c r="F91" s="53">
        <f t="shared" si="18"/>
        <v>0.39999999999781721</v>
      </c>
      <c r="G91" s="72">
        <v>0</v>
      </c>
      <c r="H91" s="71">
        <v>0</v>
      </c>
      <c r="I91" s="55">
        <f t="shared" si="19"/>
        <v>0</v>
      </c>
      <c r="J91" s="71">
        <f>[1]Ծրագրային!L91</f>
        <v>0</v>
      </c>
      <c r="K91" s="72">
        <f>[1]Stugum!J74</f>
        <v>0</v>
      </c>
      <c r="L91" s="55">
        <f t="shared" si="20"/>
        <v>0</v>
      </c>
      <c r="M91" s="71">
        <f>[1]Ծրագրային!P91</f>
        <v>179.20000000000002</v>
      </c>
      <c r="N91" s="72">
        <f>[1]Stugum!H74</f>
        <v>179.20000000000002</v>
      </c>
      <c r="O91" s="55">
        <f t="shared" si="21"/>
        <v>0</v>
      </c>
      <c r="P91" s="72">
        <f>[1]Ծրագրային!T91</f>
        <v>19663.3</v>
      </c>
      <c r="Q91" s="71">
        <f>[1]Stugum!E74</f>
        <v>19662.900000000001</v>
      </c>
      <c r="R91" s="55">
        <f t="shared" si="22"/>
        <v>0.39999999999781721</v>
      </c>
      <c r="S91" s="71">
        <f>[1]Ծրագրային!X91</f>
        <v>0</v>
      </c>
      <c r="T91" s="72">
        <f>[1]Stugum!K74</f>
        <v>0</v>
      </c>
      <c r="U91" s="56">
        <f t="shared" si="23"/>
        <v>0</v>
      </c>
      <c r="V91" s="51">
        <f t="shared" si="24"/>
        <v>68788.700000000012</v>
      </c>
      <c r="W91" s="52">
        <f t="shared" si="25"/>
        <v>16988.2</v>
      </c>
      <c r="X91" s="53">
        <f t="shared" si="26"/>
        <v>51800.500000000015</v>
      </c>
      <c r="Y91" s="71">
        <f>[1]Ծրագրային!AF91</f>
        <v>39313.300000000003</v>
      </c>
      <c r="Z91" s="72">
        <f>[1]Dramarkx!F74</f>
        <v>13225.3</v>
      </c>
      <c r="AA91" s="52">
        <f t="shared" si="27"/>
        <v>26088.000000000004</v>
      </c>
      <c r="AB91" s="72">
        <f>[1]Ծրագրային!AJ91</f>
        <v>16884.8</v>
      </c>
      <c r="AC91" s="71">
        <f>[1]Dramarkx!G74</f>
        <v>3762.9</v>
      </c>
      <c r="AD91" s="52">
        <f t="shared" si="28"/>
        <v>13121.9</v>
      </c>
      <c r="AE91" s="71">
        <f>[1]Ծրագրային!AN91</f>
        <v>0</v>
      </c>
      <c r="AF91" s="72">
        <f>[1]Dramarkx!AL74</f>
        <v>0</v>
      </c>
      <c r="AG91" s="52">
        <f t="shared" si="29"/>
        <v>0</v>
      </c>
      <c r="AH91" s="72">
        <f>[1]Ծրագրային!AR91</f>
        <v>12590.6</v>
      </c>
      <c r="AI91" s="71">
        <f>[1]Dramarkx!BF74</f>
        <v>0</v>
      </c>
      <c r="AJ91" s="53">
        <f t="shared" si="30"/>
        <v>12590.6</v>
      </c>
    </row>
    <row r="92" spans="1:36">
      <c r="A92" s="32">
        <v>72</v>
      </c>
      <c r="B92" s="62" t="s">
        <v>107</v>
      </c>
      <c r="C92" s="70">
        <v>2217.9</v>
      </c>
      <c r="D92" s="51">
        <f t="shared" si="16"/>
        <v>9668.7000000000007</v>
      </c>
      <c r="E92" s="52">
        <f t="shared" si="17"/>
        <v>9600.0999999999985</v>
      </c>
      <c r="F92" s="53">
        <f t="shared" si="18"/>
        <v>68.600000000002183</v>
      </c>
      <c r="G92" s="72">
        <v>0</v>
      </c>
      <c r="H92" s="71">
        <v>0</v>
      </c>
      <c r="I92" s="55">
        <f t="shared" si="19"/>
        <v>0</v>
      </c>
      <c r="J92" s="71">
        <f>[1]Ծրագրային!L92</f>
        <v>0</v>
      </c>
      <c r="K92" s="72">
        <f>[1]Stugum!J75</f>
        <v>0</v>
      </c>
      <c r="L92" s="55">
        <f t="shared" si="20"/>
        <v>0</v>
      </c>
      <c r="M92" s="71">
        <f>[1]Ծրագրային!P92</f>
        <v>102</v>
      </c>
      <c r="N92" s="72">
        <f>[1]Stugum!H75</f>
        <v>33.799999999999997</v>
      </c>
      <c r="O92" s="55">
        <f t="shared" si="21"/>
        <v>68.2</v>
      </c>
      <c r="P92" s="72">
        <f>[1]Ծրագրային!T92</f>
        <v>9566.7000000000007</v>
      </c>
      <c r="Q92" s="71">
        <f>[1]Stugum!E75</f>
        <v>9566.2999999999993</v>
      </c>
      <c r="R92" s="55">
        <f t="shared" si="22"/>
        <v>0.40000000000145519</v>
      </c>
      <c r="S92" s="71">
        <f>[1]Ծրագրային!X92</f>
        <v>0</v>
      </c>
      <c r="T92" s="72">
        <f>[1]Stugum!K75</f>
        <v>0</v>
      </c>
      <c r="U92" s="56">
        <f t="shared" si="23"/>
        <v>0</v>
      </c>
      <c r="V92" s="51">
        <f t="shared" si="24"/>
        <v>11886.6</v>
      </c>
      <c r="W92" s="52">
        <f t="shared" si="25"/>
        <v>9089.2999999999993</v>
      </c>
      <c r="X92" s="53">
        <f t="shared" si="26"/>
        <v>2797.3000000000011</v>
      </c>
      <c r="Y92" s="71">
        <f>[1]Ծրագրային!AF92</f>
        <v>10062.6</v>
      </c>
      <c r="Z92" s="72">
        <f>[1]Dramarkx!F75</f>
        <v>7948.9</v>
      </c>
      <c r="AA92" s="52">
        <f t="shared" si="27"/>
        <v>2113.7000000000007</v>
      </c>
      <c r="AB92" s="72">
        <f>[1]Ծրագրային!AJ92</f>
        <v>1764</v>
      </c>
      <c r="AC92" s="71">
        <f>[1]Dramarkx!G75</f>
        <v>1137.4000000000001</v>
      </c>
      <c r="AD92" s="52">
        <f t="shared" si="28"/>
        <v>626.59999999999991</v>
      </c>
      <c r="AE92" s="71">
        <f>[1]Ծրագրային!AN92</f>
        <v>0</v>
      </c>
      <c r="AF92" s="72">
        <f>[1]Dramarkx!AL75</f>
        <v>0</v>
      </c>
      <c r="AG92" s="52">
        <f t="shared" si="29"/>
        <v>0</v>
      </c>
      <c r="AH92" s="72">
        <f>[1]Ծրագրային!AR92</f>
        <v>60</v>
      </c>
      <c r="AI92" s="71">
        <f>[1]Dramarkx!BF75</f>
        <v>3</v>
      </c>
      <c r="AJ92" s="53">
        <f t="shared" si="30"/>
        <v>57</v>
      </c>
    </row>
    <row r="93" spans="1:36">
      <c r="A93" s="32">
        <v>73</v>
      </c>
      <c r="B93" s="62" t="s">
        <v>108</v>
      </c>
      <c r="C93" s="70">
        <v>2375.9</v>
      </c>
      <c r="D93" s="51">
        <f t="shared" si="16"/>
        <v>7853.7</v>
      </c>
      <c r="E93" s="52">
        <f t="shared" si="17"/>
        <v>7837</v>
      </c>
      <c r="F93" s="53">
        <f t="shared" si="18"/>
        <v>16.699999999999818</v>
      </c>
      <c r="G93" s="72">
        <v>0</v>
      </c>
      <c r="H93" s="71">
        <v>0</v>
      </c>
      <c r="I93" s="55">
        <f t="shared" si="19"/>
        <v>0</v>
      </c>
      <c r="J93" s="71">
        <f>[1]Ծրագրային!L93</f>
        <v>0</v>
      </c>
      <c r="K93" s="72">
        <f>[1]Stugum!J76</f>
        <v>0</v>
      </c>
      <c r="L93" s="55">
        <f t="shared" si="20"/>
        <v>0</v>
      </c>
      <c r="M93" s="71">
        <f>[1]Ծրագրային!P93</f>
        <v>30.4</v>
      </c>
      <c r="N93" s="72">
        <f>[1]Stugum!H76</f>
        <v>14</v>
      </c>
      <c r="O93" s="55">
        <f t="shared" si="21"/>
        <v>16.399999999999999</v>
      </c>
      <c r="P93" s="72">
        <f>[1]Ծրագրային!T93</f>
        <v>7823.3</v>
      </c>
      <c r="Q93" s="71">
        <f>[1]Stugum!E76</f>
        <v>7823</v>
      </c>
      <c r="R93" s="55">
        <f t="shared" si="22"/>
        <v>0.3000000000001819</v>
      </c>
      <c r="S93" s="71">
        <f>[1]Ծրագրային!X93</f>
        <v>0</v>
      </c>
      <c r="T93" s="72">
        <f>[1]Stugum!K76</f>
        <v>0</v>
      </c>
      <c r="U93" s="56">
        <f t="shared" si="23"/>
        <v>0</v>
      </c>
      <c r="V93" s="51">
        <f t="shared" si="24"/>
        <v>10229.6</v>
      </c>
      <c r="W93" s="52">
        <f t="shared" si="25"/>
        <v>7104.8</v>
      </c>
      <c r="X93" s="53">
        <f t="shared" si="26"/>
        <v>3124.8</v>
      </c>
      <c r="Y93" s="71">
        <f>[1]Ծրագրային!AF93</f>
        <v>8785.2000000000007</v>
      </c>
      <c r="Z93" s="72">
        <f>[1]Dramarkx!F76</f>
        <v>6009.6</v>
      </c>
      <c r="AA93" s="52">
        <f t="shared" si="27"/>
        <v>2775.6000000000004</v>
      </c>
      <c r="AB93" s="72">
        <f>[1]Ծրագրային!AJ93</f>
        <v>1434.4</v>
      </c>
      <c r="AC93" s="71">
        <f>[1]Dramarkx!G76</f>
        <v>1095.2</v>
      </c>
      <c r="AD93" s="52">
        <f t="shared" si="28"/>
        <v>339.20000000000005</v>
      </c>
      <c r="AE93" s="71">
        <f>[1]Ծրագրային!AN93</f>
        <v>0</v>
      </c>
      <c r="AF93" s="72">
        <f>[1]Dramarkx!AL76</f>
        <v>0</v>
      </c>
      <c r="AG93" s="52">
        <f t="shared" si="29"/>
        <v>0</v>
      </c>
      <c r="AH93" s="72">
        <f>[1]Ծրագրային!AR93</f>
        <v>10</v>
      </c>
      <c r="AI93" s="71">
        <f>[1]Dramarkx!BF76</f>
        <v>0</v>
      </c>
      <c r="AJ93" s="53">
        <f t="shared" si="30"/>
        <v>10</v>
      </c>
    </row>
    <row r="94" spans="1:36">
      <c r="A94" s="32">
        <v>74</v>
      </c>
      <c r="B94" s="62" t="s">
        <v>109</v>
      </c>
      <c r="C94" s="70">
        <v>396.1</v>
      </c>
      <c r="D94" s="51">
        <f t="shared" si="16"/>
        <v>19699.599999999999</v>
      </c>
      <c r="E94" s="52">
        <f t="shared" si="17"/>
        <v>19484.2</v>
      </c>
      <c r="F94" s="53">
        <f t="shared" si="18"/>
        <v>215.39999999999782</v>
      </c>
      <c r="G94" s="72">
        <v>0</v>
      </c>
      <c r="H94" s="71">
        <v>0</v>
      </c>
      <c r="I94" s="55">
        <f t="shared" si="19"/>
        <v>0</v>
      </c>
      <c r="J94" s="71">
        <f>[1]Ծրագրային!L94</f>
        <v>0</v>
      </c>
      <c r="K94" s="72">
        <f>[1]Stugum!J77</f>
        <v>0</v>
      </c>
      <c r="L94" s="55">
        <f t="shared" si="20"/>
        <v>0</v>
      </c>
      <c r="M94" s="71">
        <f>[1]Ծրագրային!P94</f>
        <v>280.60000000000002</v>
      </c>
      <c r="N94" s="72">
        <f>[1]Stugum!H77</f>
        <v>65.400000000000006</v>
      </c>
      <c r="O94" s="55">
        <f t="shared" si="21"/>
        <v>215.20000000000002</v>
      </c>
      <c r="P94" s="72">
        <f>[1]Ծրագրային!T94</f>
        <v>19419</v>
      </c>
      <c r="Q94" s="71">
        <f>[1]Stugum!E77</f>
        <v>19418.8</v>
      </c>
      <c r="R94" s="55">
        <f t="shared" si="22"/>
        <v>0.2000000000007276</v>
      </c>
      <c r="S94" s="71">
        <f>[1]Ծրագրային!X94</f>
        <v>0</v>
      </c>
      <c r="T94" s="72">
        <f>[1]Stugum!K77</f>
        <v>0</v>
      </c>
      <c r="U94" s="56">
        <f t="shared" si="23"/>
        <v>0</v>
      </c>
      <c r="V94" s="51">
        <f t="shared" si="24"/>
        <v>20095.699999999997</v>
      </c>
      <c r="W94" s="52">
        <f t="shared" si="25"/>
        <v>19178.400000000001</v>
      </c>
      <c r="X94" s="53">
        <f t="shared" si="26"/>
        <v>917.29999999999563</v>
      </c>
      <c r="Y94" s="71">
        <f>[1]Ծրագրային!AF94</f>
        <v>17016.099999999999</v>
      </c>
      <c r="Z94" s="72">
        <f>[1]Dramarkx!F77</f>
        <v>16885.900000000001</v>
      </c>
      <c r="AA94" s="52">
        <f t="shared" si="27"/>
        <v>130.19999999999709</v>
      </c>
      <c r="AB94" s="72">
        <f>[1]Ծրագրային!AJ94</f>
        <v>2979.6</v>
      </c>
      <c r="AC94" s="71">
        <f>[1]Dramarkx!G77</f>
        <v>2282.5</v>
      </c>
      <c r="AD94" s="52">
        <f t="shared" si="28"/>
        <v>697.09999999999991</v>
      </c>
      <c r="AE94" s="71">
        <f>[1]Ծրագրային!AN94</f>
        <v>0</v>
      </c>
      <c r="AF94" s="72">
        <f>[1]Dramarkx!AL77</f>
        <v>0</v>
      </c>
      <c r="AG94" s="52">
        <f t="shared" si="29"/>
        <v>0</v>
      </c>
      <c r="AH94" s="72">
        <f>[1]Ծրագրային!AR94</f>
        <v>100</v>
      </c>
      <c r="AI94" s="71">
        <f>[1]Dramarkx!BF77</f>
        <v>10</v>
      </c>
      <c r="AJ94" s="53">
        <f t="shared" si="30"/>
        <v>90</v>
      </c>
    </row>
    <row r="95" spans="1:36" ht="16.5">
      <c r="A95" s="32">
        <v>75</v>
      </c>
      <c r="B95" s="62" t="s">
        <v>110</v>
      </c>
      <c r="C95" s="100">
        <v>1373.4</v>
      </c>
      <c r="D95" s="51">
        <f t="shared" si="16"/>
        <v>8867.5</v>
      </c>
      <c r="E95" s="52">
        <f t="shared" si="17"/>
        <v>8817.6</v>
      </c>
      <c r="F95" s="53">
        <f t="shared" si="18"/>
        <v>49.899999999999636</v>
      </c>
      <c r="G95" s="72">
        <v>0</v>
      </c>
      <c r="H95" s="71">
        <v>0</v>
      </c>
      <c r="I95" s="55">
        <f t="shared" si="19"/>
        <v>0</v>
      </c>
      <c r="J95" s="71">
        <f>[1]Ծրագրային!L95</f>
        <v>0</v>
      </c>
      <c r="K95" s="72">
        <f>[1]Stugum!J78</f>
        <v>0</v>
      </c>
      <c r="L95" s="55">
        <f t="shared" si="20"/>
        <v>0</v>
      </c>
      <c r="M95" s="71">
        <f>[1]Ծրագրային!P95</f>
        <v>91.8</v>
      </c>
      <c r="N95" s="72">
        <f>[1]Stugum!H78</f>
        <v>42.2</v>
      </c>
      <c r="O95" s="55">
        <f t="shared" si="21"/>
        <v>49.599999999999994</v>
      </c>
      <c r="P95" s="72">
        <f>[1]Ծրագրային!T95</f>
        <v>8775.7000000000007</v>
      </c>
      <c r="Q95" s="71">
        <f>[1]Stugum!E78</f>
        <v>8775.4</v>
      </c>
      <c r="R95" s="55">
        <f t="shared" si="22"/>
        <v>0.30000000000109139</v>
      </c>
      <c r="S95" s="71">
        <f>[1]Ծրագրային!X95</f>
        <v>0</v>
      </c>
      <c r="T95" s="72">
        <f>[1]Stugum!K78</f>
        <v>0</v>
      </c>
      <c r="U95" s="56">
        <f t="shared" si="23"/>
        <v>0</v>
      </c>
      <c r="V95" s="51">
        <f t="shared" si="24"/>
        <v>10240.9</v>
      </c>
      <c r="W95" s="52">
        <f t="shared" si="25"/>
        <v>7501.2</v>
      </c>
      <c r="X95" s="53">
        <f t="shared" si="26"/>
        <v>2739.7</v>
      </c>
      <c r="Y95" s="71">
        <f>[1]Ծրագրային!AF95</f>
        <v>8181.7</v>
      </c>
      <c r="Z95" s="72">
        <f>[1]Dramarkx!F78</f>
        <v>6590.4</v>
      </c>
      <c r="AA95" s="52">
        <f t="shared" si="27"/>
        <v>1591.3000000000002</v>
      </c>
      <c r="AB95" s="72">
        <f>[1]Ծրագրային!AJ95</f>
        <v>1779.1999999999998</v>
      </c>
      <c r="AC95" s="71">
        <f>[1]Dramarkx!G78</f>
        <v>910.80000000000007</v>
      </c>
      <c r="AD95" s="52">
        <f t="shared" si="28"/>
        <v>868.39999999999975</v>
      </c>
      <c r="AE95" s="71">
        <f>[1]Ծրագրային!AN95</f>
        <v>0</v>
      </c>
      <c r="AF95" s="72">
        <f>[1]Dramarkx!AL78</f>
        <v>0</v>
      </c>
      <c r="AG95" s="52">
        <f t="shared" si="29"/>
        <v>0</v>
      </c>
      <c r="AH95" s="72">
        <f>[1]Ծրագրային!AR95</f>
        <v>280</v>
      </c>
      <c r="AI95" s="71">
        <f>[1]Dramarkx!BF78</f>
        <v>0</v>
      </c>
      <c r="AJ95" s="53">
        <f t="shared" si="30"/>
        <v>280</v>
      </c>
    </row>
    <row r="96" spans="1:36">
      <c r="A96" s="32">
        <v>76</v>
      </c>
      <c r="B96" s="62" t="s">
        <v>111</v>
      </c>
      <c r="C96" s="70">
        <v>1487.4</v>
      </c>
      <c r="D96" s="51">
        <f t="shared" si="16"/>
        <v>4685.4000000000005</v>
      </c>
      <c r="E96" s="52">
        <f t="shared" si="17"/>
        <v>4666.5999999999995</v>
      </c>
      <c r="F96" s="53">
        <f t="shared" si="18"/>
        <v>18.800000000001091</v>
      </c>
      <c r="G96" s="72">
        <v>0</v>
      </c>
      <c r="H96" s="71">
        <v>0</v>
      </c>
      <c r="I96" s="55">
        <f t="shared" si="19"/>
        <v>0</v>
      </c>
      <c r="J96" s="71">
        <f>[1]Ծրագրային!L96</f>
        <v>0</v>
      </c>
      <c r="K96" s="72">
        <f>[1]Stugum!J79</f>
        <v>0</v>
      </c>
      <c r="L96" s="55">
        <f t="shared" si="20"/>
        <v>0</v>
      </c>
      <c r="M96" s="71">
        <f>[1]Ծրագրային!P96</f>
        <v>34.6</v>
      </c>
      <c r="N96" s="72">
        <f>[1]Stugum!H79</f>
        <v>15.9</v>
      </c>
      <c r="O96" s="55">
        <f t="shared" si="21"/>
        <v>18.700000000000003</v>
      </c>
      <c r="P96" s="72">
        <f>[1]Ծրագրային!T96</f>
        <v>4650.8</v>
      </c>
      <c r="Q96" s="71">
        <f>[1]Stugum!E79</f>
        <v>4650.7</v>
      </c>
      <c r="R96" s="55">
        <f t="shared" si="22"/>
        <v>0.1000000000003638</v>
      </c>
      <c r="S96" s="71">
        <f>[1]Ծրագրային!X96</f>
        <v>0</v>
      </c>
      <c r="T96" s="72">
        <f>[1]Stugum!K79</f>
        <v>0</v>
      </c>
      <c r="U96" s="56">
        <f t="shared" si="23"/>
        <v>0</v>
      </c>
      <c r="V96" s="51">
        <f t="shared" si="24"/>
        <v>6172.7999999999993</v>
      </c>
      <c r="W96" s="52">
        <f t="shared" si="25"/>
        <v>3820.8</v>
      </c>
      <c r="X96" s="53">
        <f t="shared" si="26"/>
        <v>2351.9999999999991</v>
      </c>
      <c r="Y96" s="71">
        <f>[1]Ծրագրային!AF96</f>
        <v>4558.2</v>
      </c>
      <c r="Z96" s="72">
        <f>[1]Dramarkx!F79</f>
        <v>3433.5</v>
      </c>
      <c r="AA96" s="52">
        <f t="shared" si="27"/>
        <v>1124.6999999999998</v>
      </c>
      <c r="AB96" s="72">
        <f>[1]Ծրագրային!AJ96</f>
        <v>1154.5999999999999</v>
      </c>
      <c r="AC96" s="71">
        <f>[1]Dramarkx!G79</f>
        <v>387.3</v>
      </c>
      <c r="AD96" s="52">
        <f t="shared" si="28"/>
        <v>767.3</v>
      </c>
      <c r="AE96" s="71">
        <f>[1]Ծրագրային!AN96</f>
        <v>0</v>
      </c>
      <c r="AF96" s="72">
        <f>[1]Dramarkx!AL79</f>
        <v>0</v>
      </c>
      <c r="AG96" s="52">
        <f t="shared" si="29"/>
        <v>0</v>
      </c>
      <c r="AH96" s="72">
        <f>[1]Ծրագրային!AR96</f>
        <v>460</v>
      </c>
      <c r="AI96" s="71">
        <f>[1]Dramarkx!BF79</f>
        <v>0</v>
      </c>
      <c r="AJ96" s="53">
        <f t="shared" si="30"/>
        <v>460</v>
      </c>
    </row>
    <row r="97" spans="1:36">
      <c r="A97" s="32">
        <v>77</v>
      </c>
      <c r="B97" s="62" t="s">
        <v>112</v>
      </c>
      <c r="C97" s="70">
        <v>9413.2999999999993</v>
      </c>
      <c r="D97" s="51">
        <f t="shared" si="16"/>
        <v>14222.9</v>
      </c>
      <c r="E97" s="52">
        <f t="shared" si="17"/>
        <v>14248.5</v>
      </c>
      <c r="F97" s="53">
        <f t="shared" si="18"/>
        <v>-25.600000000000364</v>
      </c>
      <c r="G97" s="72">
        <v>0</v>
      </c>
      <c r="H97" s="71">
        <v>0</v>
      </c>
      <c r="I97" s="55">
        <f t="shared" si="19"/>
        <v>0</v>
      </c>
      <c r="J97" s="71">
        <f>[1]Ծրագրային!L97</f>
        <v>0</v>
      </c>
      <c r="K97" s="72">
        <f>[1]Stugum!J80</f>
        <v>0</v>
      </c>
      <c r="L97" s="55">
        <f t="shared" si="20"/>
        <v>0</v>
      </c>
      <c r="M97" s="71">
        <f>[1]Ծրագրային!P97</f>
        <v>0</v>
      </c>
      <c r="N97" s="72">
        <f>[1]Stugum!H80</f>
        <v>25.9</v>
      </c>
      <c r="O97" s="55">
        <f t="shared" si="21"/>
        <v>-25.9</v>
      </c>
      <c r="P97" s="72">
        <f>[1]Ծրագրային!T97</f>
        <v>14222.9</v>
      </c>
      <c r="Q97" s="71">
        <f>[1]Stugum!E80</f>
        <v>14222.6</v>
      </c>
      <c r="R97" s="55">
        <f t="shared" si="22"/>
        <v>0.2999999999992724</v>
      </c>
      <c r="S97" s="71">
        <f>[1]Ծրագրային!X97</f>
        <v>0</v>
      </c>
      <c r="T97" s="72">
        <f>[1]Stugum!K80</f>
        <v>0</v>
      </c>
      <c r="U97" s="56">
        <f t="shared" si="23"/>
        <v>0</v>
      </c>
      <c r="V97" s="51">
        <f t="shared" si="24"/>
        <v>23636.199999999997</v>
      </c>
      <c r="W97" s="52">
        <f t="shared" si="25"/>
        <v>13014.699999999999</v>
      </c>
      <c r="X97" s="53">
        <f t="shared" si="26"/>
        <v>10621.499999999998</v>
      </c>
      <c r="Y97" s="71">
        <f>[1]Ծրագրային!AF97</f>
        <v>17087.899999999998</v>
      </c>
      <c r="Z97" s="72">
        <f>[1]Dramarkx!F80</f>
        <v>10778.3</v>
      </c>
      <c r="AA97" s="52">
        <f t="shared" si="27"/>
        <v>6309.5999999999985</v>
      </c>
      <c r="AB97" s="72">
        <f>[1]Ծրագրային!AJ97</f>
        <v>4200</v>
      </c>
      <c r="AC97" s="71">
        <f>[1]Dramarkx!G80</f>
        <v>1476.4</v>
      </c>
      <c r="AD97" s="52">
        <f t="shared" si="28"/>
        <v>2723.6</v>
      </c>
      <c r="AE97" s="71">
        <f>[1]Ծրագրային!AN97</f>
        <v>0</v>
      </c>
      <c r="AF97" s="72">
        <f>[1]Dramarkx!AL80</f>
        <v>0</v>
      </c>
      <c r="AG97" s="52">
        <f t="shared" si="29"/>
        <v>0</v>
      </c>
      <c r="AH97" s="72">
        <f>[1]Ծրագրային!AR97</f>
        <v>2348.3000000000002</v>
      </c>
      <c r="AI97" s="71">
        <f>[1]Dramarkx!BF80</f>
        <v>760</v>
      </c>
      <c r="AJ97" s="53">
        <f t="shared" si="30"/>
        <v>1588.3000000000002</v>
      </c>
    </row>
    <row r="98" spans="1:36">
      <c r="A98" s="32">
        <v>78</v>
      </c>
      <c r="B98" s="62" t="s">
        <v>113</v>
      </c>
      <c r="C98" s="70">
        <v>4186.5</v>
      </c>
      <c r="D98" s="51">
        <f t="shared" si="16"/>
        <v>13434.199999999999</v>
      </c>
      <c r="E98" s="52">
        <f t="shared" si="17"/>
        <v>13365.2</v>
      </c>
      <c r="F98" s="53">
        <f t="shared" si="18"/>
        <v>68.999999999998181</v>
      </c>
      <c r="G98" s="72">
        <v>0</v>
      </c>
      <c r="H98" s="71">
        <v>0</v>
      </c>
      <c r="I98" s="55">
        <f t="shared" si="19"/>
        <v>0</v>
      </c>
      <c r="J98" s="71">
        <f>[1]Ծրագրային!L98</f>
        <v>0</v>
      </c>
      <c r="K98" s="72">
        <f>[1]Stugum!J81</f>
        <v>0</v>
      </c>
      <c r="L98" s="55">
        <f t="shared" si="20"/>
        <v>0</v>
      </c>
      <c r="M98" s="71">
        <f>[1]Ծրագրային!P98</f>
        <v>369.9</v>
      </c>
      <c r="N98" s="72">
        <f>[1]Stugum!H81</f>
        <v>301.2</v>
      </c>
      <c r="O98" s="55">
        <f t="shared" si="21"/>
        <v>68.699999999999989</v>
      </c>
      <c r="P98" s="72">
        <f>[1]Ծրագրային!T98</f>
        <v>13064.3</v>
      </c>
      <c r="Q98" s="71">
        <f>[1]Stugum!E81</f>
        <v>13064</v>
      </c>
      <c r="R98" s="55">
        <f t="shared" si="22"/>
        <v>0.2999999999992724</v>
      </c>
      <c r="S98" s="71">
        <f>[1]Ծրագրային!X98</f>
        <v>0</v>
      </c>
      <c r="T98" s="72">
        <f>[1]Stugum!K81</f>
        <v>0</v>
      </c>
      <c r="U98" s="56">
        <f t="shared" si="23"/>
        <v>0</v>
      </c>
      <c r="V98" s="51">
        <f t="shared" si="24"/>
        <v>17620.7</v>
      </c>
      <c r="W98" s="52">
        <f t="shared" si="25"/>
        <v>13963.399999999998</v>
      </c>
      <c r="X98" s="53">
        <f t="shared" si="26"/>
        <v>3657.3000000000029</v>
      </c>
      <c r="Y98" s="71">
        <f>[1]Ծրագրային!AF98</f>
        <v>12368.7</v>
      </c>
      <c r="Z98" s="72">
        <f>[1]Dramarkx!F81</f>
        <v>9503.9</v>
      </c>
      <c r="AA98" s="52">
        <f t="shared" si="27"/>
        <v>2864.8000000000011</v>
      </c>
      <c r="AB98" s="72">
        <f>[1]Ծրագրային!AJ98</f>
        <v>2585</v>
      </c>
      <c r="AC98" s="71">
        <f>[1]Dramarkx!G81</f>
        <v>1839.8</v>
      </c>
      <c r="AD98" s="52">
        <f t="shared" si="28"/>
        <v>745.2</v>
      </c>
      <c r="AE98" s="71">
        <f>[1]Ծրագրային!AN98</f>
        <v>0</v>
      </c>
      <c r="AF98" s="72">
        <f>[1]Dramarkx!AL81</f>
        <v>0</v>
      </c>
      <c r="AG98" s="52">
        <f t="shared" si="29"/>
        <v>0</v>
      </c>
      <c r="AH98" s="72">
        <f>[1]Ծրագրային!AR98</f>
        <v>2667</v>
      </c>
      <c r="AI98" s="71">
        <f>[1]Dramarkx!BF81</f>
        <v>2619.6999999999998</v>
      </c>
      <c r="AJ98" s="53">
        <f t="shared" si="30"/>
        <v>47.300000000000182</v>
      </c>
    </row>
    <row r="99" spans="1:36">
      <c r="A99" s="32">
        <v>79</v>
      </c>
      <c r="B99" s="62" t="s">
        <v>114</v>
      </c>
      <c r="C99" s="70">
        <v>3778.7</v>
      </c>
      <c r="D99" s="51">
        <f t="shared" si="16"/>
        <v>10078.800000000001</v>
      </c>
      <c r="E99" s="52">
        <f t="shared" si="17"/>
        <v>10063.300000000001</v>
      </c>
      <c r="F99" s="53">
        <f t="shared" si="18"/>
        <v>15.5</v>
      </c>
      <c r="G99" s="72">
        <v>0</v>
      </c>
      <c r="H99" s="71">
        <v>0</v>
      </c>
      <c r="I99" s="55">
        <f t="shared" si="19"/>
        <v>0</v>
      </c>
      <c r="J99" s="71">
        <f>[1]Ծրագրային!L99</f>
        <v>0</v>
      </c>
      <c r="K99" s="72">
        <f>[1]Stugum!J82</f>
        <v>0</v>
      </c>
      <c r="L99" s="55">
        <f t="shared" si="20"/>
        <v>0</v>
      </c>
      <c r="M99" s="71">
        <f>[1]Ծրագրային!P99</f>
        <v>30.6</v>
      </c>
      <c r="N99" s="72">
        <f>[1]Stugum!H82</f>
        <v>15.2</v>
      </c>
      <c r="O99" s="55">
        <f t="shared" si="21"/>
        <v>15.400000000000002</v>
      </c>
      <c r="P99" s="72">
        <f>[1]Ծրագրային!T99</f>
        <v>10048.200000000001</v>
      </c>
      <c r="Q99" s="71">
        <f>[1]Stugum!E82</f>
        <v>10048.1</v>
      </c>
      <c r="R99" s="55">
        <f t="shared" si="22"/>
        <v>0.1000000000003638</v>
      </c>
      <c r="S99" s="71">
        <f>[1]Ծրագրային!X99</f>
        <v>0</v>
      </c>
      <c r="T99" s="72">
        <f>[1]Stugum!K82</f>
        <v>0</v>
      </c>
      <c r="U99" s="56">
        <f t="shared" si="23"/>
        <v>0</v>
      </c>
      <c r="V99" s="51">
        <f t="shared" si="24"/>
        <v>13857.5</v>
      </c>
      <c r="W99" s="52">
        <f t="shared" si="25"/>
        <v>13269</v>
      </c>
      <c r="X99" s="53">
        <f t="shared" si="26"/>
        <v>588.5</v>
      </c>
      <c r="Y99" s="71">
        <f>[1]Ծրագրային!AF99</f>
        <v>12246.9</v>
      </c>
      <c r="Z99" s="72">
        <f>[1]Dramarkx!F82</f>
        <v>12117.5</v>
      </c>
      <c r="AA99" s="52">
        <f t="shared" si="27"/>
        <v>129.39999999999964</v>
      </c>
      <c r="AB99" s="72">
        <f>[1]Ծրագրային!AJ99</f>
        <v>1560.6</v>
      </c>
      <c r="AC99" s="71">
        <f>[1]Dramarkx!G82</f>
        <v>1151.4999999999998</v>
      </c>
      <c r="AD99" s="52">
        <f t="shared" si="28"/>
        <v>409.10000000000014</v>
      </c>
      <c r="AE99" s="71">
        <f>[1]Ծրագրային!AN99</f>
        <v>0</v>
      </c>
      <c r="AF99" s="72">
        <f>[1]Dramarkx!AL82</f>
        <v>0</v>
      </c>
      <c r="AG99" s="52">
        <f t="shared" si="29"/>
        <v>0</v>
      </c>
      <c r="AH99" s="72">
        <f>[1]Ծրագրային!AR99</f>
        <v>50</v>
      </c>
      <c r="AI99" s="71">
        <f>[1]Dramarkx!BF82</f>
        <v>0</v>
      </c>
      <c r="AJ99" s="53">
        <f t="shared" si="30"/>
        <v>50</v>
      </c>
    </row>
    <row r="100" spans="1:36" ht="25.5">
      <c r="A100" s="32">
        <v>80</v>
      </c>
      <c r="B100" s="63" t="s">
        <v>115</v>
      </c>
      <c r="C100" s="70">
        <v>10046.1</v>
      </c>
      <c r="D100" s="51">
        <f t="shared" si="16"/>
        <v>15816.599999999999</v>
      </c>
      <c r="E100" s="52">
        <f t="shared" si="17"/>
        <v>15770.8</v>
      </c>
      <c r="F100" s="53">
        <f t="shared" si="18"/>
        <v>45.799999999999272</v>
      </c>
      <c r="G100" s="72">
        <v>0</v>
      </c>
      <c r="H100" s="71">
        <v>0</v>
      </c>
      <c r="I100" s="55">
        <f t="shared" si="19"/>
        <v>0</v>
      </c>
      <c r="J100" s="71">
        <f>[1]Ծրագրային!L100</f>
        <v>0</v>
      </c>
      <c r="K100" s="72">
        <f>[1]Stugum!J83</f>
        <v>0</v>
      </c>
      <c r="L100" s="55">
        <f t="shared" si="20"/>
        <v>0</v>
      </c>
      <c r="M100" s="71">
        <f>[1]Ծրագրային!P100</f>
        <v>80.8</v>
      </c>
      <c r="N100" s="72">
        <f>[1]Stugum!H83</f>
        <v>35.299999999999997</v>
      </c>
      <c r="O100" s="55">
        <f t="shared" si="21"/>
        <v>45.5</v>
      </c>
      <c r="P100" s="72">
        <f>[1]Ծրագրային!T100</f>
        <v>15735.8</v>
      </c>
      <c r="Q100" s="71">
        <f>[1]Stugum!E83</f>
        <v>15735.5</v>
      </c>
      <c r="R100" s="55">
        <f t="shared" si="22"/>
        <v>0.2999999999992724</v>
      </c>
      <c r="S100" s="71">
        <f>[1]Ծրագրային!X100</f>
        <v>0</v>
      </c>
      <c r="T100" s="72">
        <f>[1]Stugum!K83</f>
        <v>0</v>
      </c>
      <c r="U100" s="56">
        <f t="shared" si="23"/>
        <v>0</v>
      </c>
      <c r="V100" s="51">
        <f t="shared" si="24"/>
        <v>25862.7</v>
      </c>
      <c r="W100" s="52">
        <f t="shared" si="25"/>
        <v>15756.7</v>
      </c>
      <c r="X100" s="53">
        <f t="shared" si="26"/>
        <v>10106</v>
      </c>
      <c r="Y100" s="71">
        <f>[1]Ծրագրային!AF100</f>
        <v>19301.900000000001</v>
      </c>
      <c r="Z100" s="72">
        <f>[1]Dramarkx!F83</f>
        <v>12566.7</v>
      </c>
      <c r="AA100" s="52">
        <f t="shared" si="27"/>
        <v>6735.2000000000007</v>
      </c>
      <c r="AB100" s="72">
        <f>[1]Ծրագրային!AJ100</f>
        <v>5910.8</v>
      </c>
      <c r="AC100" s="71">
        <f>[1]Dramarkx!G83</f>
        <v>3190.0000000000005</v>
      </c>
      <c r="AD100" s="52">
        <f t="shared" si="28"/>
        <v>2720.7999999999997</v>
      </c>
      <c r="AE100" s="71">
        <f>[1]Ծրագրային!AN100</f>
        <v>0</v>
      </c>
      <c r="AF100" s="72">
        <f>[1]Dramarkx!AL83</f>
        <v>0</v>
      </c>
      <c r="AG100" s="52">
        <f t="shared" si="29"/>
        <v>0</v>
      </c>
      <c r="AH100" s="72">
        <f>[1]Ծրագրային!AR100</f>
        <v>650</v>
      </c>
      <c r="AI100" s="71">
        <f>[1]Dramarkx!BF83</f>
        <v>0</v>
      </c>
      <c r="AJ100" s="53">
        <f t="shared" si="30"/>
        <v>650</v>
      </c>
    </row>
    <row r="101" spans="1:36" ht="25.5">
      <c r="A101" s="32">
        <v>81</v>
      </c>
      <c r="B101" s="63" t="s">
        <v>116</v>
      </c>
      <c r="C101" s="70">
        <v>3598.9</v>
      </c>
      <c r="D101" s="51">
        <f t="shared" si="16"/>
        <v>9025.2000000000007</v>
      </c>
      <c r="E101" s="52">
        <f t="shared" si="17"/>
        <v>8932.9</v>
      </c>
      <c r="F101" s="53">
        <f t="shared" si="18"/>
        <v>92.300000000001091</v>
      </c>
      <c r="G101" s="72">
        <v>0</v>
      </c>
      <c r="H101" s="71">
        <v>0</v>
      </c>
      <c r="I101" s="55">
        <f t="shared" si="19"/>
        <v>0</v>
      </c>
      <c r="J101" s="71">
        <f>[1]Ծրագրային!L101</f>
        <v>0</v>
      </c>
      <c r="K101" s="72">
        <f>[1]Stugum!J84</f>
        <v>0</v>
      </c>
      <c r="L101" s="55">
        <f t="shared" si="20"/>
        <v>0</v>
      </c>
      <c r="M101" s="71">
        <f>[1]Ծրագրային!P101</f>
        <v>100</v>
      </c>
      <c r="N101" s="72">
        <f>[1]Stugum!H84</f>
        <v>8</v>
      </c>
      <c r="O101" s="55">
        <f t="shared" si="21"/>
        <v>92</v>
      </c>
      <c r="P101" s="72">
        <f>[1]Ծրագրային!T101</f>
        <v>8925.2000000000007</v>
      </c>
      <c r="Q101" s="71">
        <f>[1]Stugum!E84</f>
        <v>8924.9</v>
      </c>
      <c r="R101" s="55">
        <f t="shared" si="22"/>
        <v>0.30000000000109139</v>
      </c>
      <c r="S101" s="71">
        <f>[1]Ծրագրային!X101</f>
        <v>0</v>
      </c>
      <c r="T101" s="72">
        <f>[1]Stugum!K84</f>
        <v>0</v>
      </c>
      <c r="U101" s="56">
        <f t="shared" si="23"/>
        <v>0</v>
      </c>
      <c r="V101" s="51">
        <f t="shared" si="24"/>
        <v>12624.099999999999</v>
      </c>
      <c r="W101" s="52">
        <f t="shared" si="25"/>
        <v>10476.800000000001</v>
      </c>
      <c r="X101" s="53">
        <f t="shared" si="26"/>
        <v>2147.2999999999975</v>
      </c>
      <c r="Y101" s="71">
        <f>[1]Ծրագրային!AF101</f>
        <v>9207.7999999999993</v>
      </c>
      <c r="Z101" s="72">
        <f>[1]Dramarkx!F84</f>
        <v>9197.2000000000007</v>
      </c>
      <c r="AA101" s="52">
        <f t="shared" si="27"/>
        <v>10.599999999998545</v>
      </c>
      <c r="AB101" s="72">
        <f>[1]Ծրագրային!AJ101</f>
        <v>2780</v>
      </c>
      <c r="AC101" s="71">
        <f>[1]Dramarkx!G84</f>
        <v>931.69999999999993</v>
      </c>
      <c r="AD101" s="52">
        <f t="shared" si="28"/>
        <v>1848.3000000000002</v>
      </c>
      <c r="AE101" s="71">
        <f>[1]Ծրագրային!AN101</f>
        <v>0</v>
      </c>
      <c r="AF101" s="72">
        <f>[1]Dramarkx!AL84</f>
        <v>0</v>
      </c>
      <c r="AG101" s="52">
        <f t="shared" si="29"/>
        <v>0</v>
      </c>
      <c r="AH101" s="72">
        <f>[1]Ծրագրային!AR101</f>
        <v>636.29999999999995</v>
      </c>
      <c r="AI101" s="71">
        <f>[1]Dramarkx!BF84</f>
        <v>347.9</v>
      </c>
      <c r="AJ101" s="53">
        <f t="shared" si="30"/>
        <v>288.39999999999998</v>
      </c>
    </row>
    <row r="102" spans="1:36">
      <c r="A102" s="32">
        <v>82</v>
      </c>
      <c r="B102" s="62" t="s">
        <v>117</v>
      </c>
      <c r="C102" s="70">
        <v>567.9</v>
      </c>
      <c r="D102" s="51">
        <f t="shared" si="16"/>
        <v>9569.9</v>
      </c>
      <c r="E102" s="52">
        <f t="shared" si="17"/>
        <v>9540.1</v>
      </c>
      <c r="F102" s="53">
        <f t="shared" si="18"/>
        <v>29.799999999999272</v>
      </c>
      <c r="G102" s="72">
        <v>0</v>
      </c>
      <c r="H102" s="71">
        <v>0</v>
      </c>
      <c r="I102" s="55">
        <f t="shared" si="19"/>
        <v>0</v>
      </c>
      <c r="J102" s="71">
        <f>[1]Ծրագրային!L102</f>
        <v>0</v>
      </c>
      <c r="K102" s="72">
        <f>[1]Stugum!J85</f>
        <v>0</v>
      </c>
      <c r="L102" s="55">
        <f t="shared" si="20"/>
        <v>0</v>
      </c>
      <c r="M102" s="71">
        <f>[1]Ծրագրային!P102</f>
        <v>309.3</v>
      </c>
      <c r="N102" s="72">
        <f>[1]Stugum!H85</f>
        <v>280</v>
      </c>
      <c r="O102" s="55">
        <f t="shared" si="21"/>
        <v>29.300000000000011</v>
      </c>
      <c r="P102" s="72">
        <f>[1]Ծրագրային!T102</f>
        <v>9260.6</v>
      </c>
      <c r="Q102" s="71">
        <f>[1]Stugum!E85</f>
        <v>9260.1</v>
      </c>
      <c r="R102" s="55">
        <f t="shared" si="22"/>
        <v>0.5</v>
      </c>
      <c r="S102" s="71">
        <f>[1]Ծրագրային!X102</f>
        <v>0</v>
      </c>
      <c r="T102" s="72">
        <f>[1]Stugum!K85</f>
        <v>0</v>
      </c>
      <c r="U102" s="56">
        <f t="shared" si="23"/>
        <v>0</v>
      </c>
      <c r="V102" s="51">
        <f t="shared" si="24"/>
        <v>10137.799999999999</v>
      </c>
      <c r="W102" s="52">
        <f t="shared" si="25"/>
        <v>9698.5999999999985</v>
      </c>
      <c r="X102" s="53">
        <f t="shared" si="26"/>
        <v>439.20000000000073</v>
      </c>
      <c r="Y102" s="71">
        <f>[1]Ծրագրային!AF102</f>
        <v>8619.5</v>
      </c>
      <c r="Z102" s="72">
        <f>[1]Dramarkx!F85</f>
        <v>8619.4</v>
      </c>
      <c r="AA102" s="52">
        <f t="shared" si="27"/>
        <v>0.1000000000003638</v>
      </c>
      <c r="AB102" s="72">
        <f>[1]Ծրագրային!AJ102</f>
        <v>1488.2999999999997</v>
      </c>
      <c r="AC102" s="71">
        <f>[1]Dramarkx!G85</f>
        <v>1074.3</v>
      </c>
      <c r="AD102" s="52">
        <f t="shared" si="28"/>
        <v>413.99999999999977</v>
      </c>
      <c r="AE102" s="71">
        <f>[1]Ծրագրային!AN102</f>
        <v>0</v>
      </c>
      <c r="AF102" s="72">
        <f>[1]Dramarkx!AL85</f>
        <v>0</v>
      </c>
      <c r="AG102" s="52">
        <f t="shared" si="29"/>
        <v>0</v>
      </c>
      <c r="AH102" s="72">
        <f>[1]Ծրագրային!AR102</f>
        <v>30</v>
      </c>
      <c r="AI102" s="71">
        <f>[1]Dramarkx!BF85</f>
        <v>4.9000000000000004</v>
      </c>
      <c r="AJ102" s="53">
        <f t="shared" si="30"/>
        <v>25.1</v>
      </c>
    </row>
    <row r="103" spans="1:36" ht="25.5">
      <c r="A103" s="32">
        <v>83</v>
      </c>
      <c r="B103" s="63" t="s">
        <v>118</v>
      </c>
      <c r="C103" s="70">
        <v>12551.2</v>
      </c>
      <c r="D103" s="51">
        <f t="shared" si="16"/>
        <v>14059</v>
      </c>
      <c r="E103" s="52">
        <f t="shared" si="17"/>
        <v>14025.900000000001</v>
      </c>
      <c r="F103" s="53">
        <f t="shared" si="18"/>
        <v>33.099999999998545</v>
      </c>
      <c r="G103" s="72">
        <v>0</v>
      </c>
      <c r="H103" s="71">
        <v>0</v>
      </c>
      <c r="I103" s="55">
        <f t="shared" si="19"/>
        <v>0</v>
      </c>
      <c r="J103" s="71">
        <f>[1]Ծրագրային!L103</f>
        <v>0</v>
      </c>
      <c r="K103" s="72">
        <f>[1]Stugum!J86</f>
        <v>0</v>
      </c>
      <c r="L103" s="55">
        <f t="shared" si="20"/>
        <v>0</v>
      </c>
      <c r="M103" s="71">
        <f>[1]Ծրագրային!P103</f>
        <v>56</v>
      </c>
      <c r="N103" s="72">
        <f>[1]Stugum!H86</f>
        <v>23.2</v>
      </c>
      <c r="O103" s="55">
        <f t="shared" si="21"/>
        <v>32.799999999999997</v>
      </c>
      <c r="P103" s="72">
        <f>[1]Ծրագրային!T103</f>
        <v>14003</v>
      </c>
      <c r="Q103" s="71">
        <f>[1]Stugum!E86</f>
        <v>14002.7</v>
      </c>
      <c r="R103" s="55">
        <f t="shared" si="22"/>
        <v>0.2999999999992724</v>
      </c>
      <c r="S103" s="71">
        <f>[1]Ծրագրային!X103</f>
        <v>0</v>
      </c>
      <c r="T103" s="72">
        <f>[1]Stugum!K86</f>
        <v>0</v>
      </c>
      <c r="U103" s="56">
        <f t="shared" si="23"/>
        <v>0</v>
      </c>
      <c r="V103" s="51">
        <f t="shared" si="24"/>
        <v>26610.2</v>
      </c>
      <c r="W103" s="52">
        <f t="shared" si="25"/>
        <v>17577.5</v>
      </c>
      <c r="X103" s="53">
        <f t="shared" si="26"/>
        <v>9032.7000000000007</v>
      </c>
      <c r="Y103" s="71">
        <f>[1]Ծրագրային!AF103</f>
        <v>15221.2</v>
      </c>
      <c r="Z103" s="72">
        <f>[1]Dramarkx!F86</f>
        <v>13643.6</v>
      </c>
      <c r="AA103" s="52">
        <f t="shared" si="27"/>
        <v>1577.6000000000004</v>
      </c>
      <c r="AB103" s="72">
        <f>[1]Ծրագրային!AJ103</f>
        <v>7069</v>
      </c>
      <c r="AC103" s="71">
        <f>[1]Dramarkx!G86</f>
        <v>3872.2</v>
      </c>
      <c r="AD103" s="52">
        <f t="shared" si="28"/>
        <v>3196.8</v>
      </c>
      <c r="AE103" s="71">
        <f>[1]Ծրագրային!AN103</f>
        <v>0</v>
      </c>
      <c r="AF103" s="72">
        <f>[1]Dramarkx!AL86</f>
        <v>0</v>
      </c>
      <c r="AG103" s="52">
        <f t="shared" si="29"/>
        <v>0</v>
      </c>
      <c r="AH103" s="72">
        <f>[1]Ծրագրային!AR103</f>
        <v>4320</v>
      </c>
      <c r="AI103" s="71">
        <f>[1]Dramarkx!BF86</f>
        <v>61.7</v>
      </c>
      <c r="AJ103" s="53">
        <f t="shared" si="30"/>
        <v>4258.3</v>
      </c>
    </row>
    <row r="104" spans="1:36">
      <c r="A104" s="32">
        <v>84</v>
      </c>
      <c r="B104" s="62" t="s">
        <v>119</v>
      </c>
      <c r="C104" s="70">
        <v>2494</v>
      </c>
      <c r="D104" s="51">
        <f t="shared" si="16"/>
        <v>10349.199999999999</v>
      </c>
      <c r="E104" s="52">
        <f t="shared" si="17"/>
        <v>10324.9</v>
      </c>
      <c r="F104" s="53">
        <f t="shared" si="18"/>
        <v>24.299999999999272</v>
      </c>
      <c r="G104" s="72">
        <v>0</v>
      </c>
      <c r="H104" s="71">
        <v>0</v>
      </c>
      <c r="I104" s="55">
        <f t="shared" si="19"/>
        <v>0</v>
      </c>
      <c r="J104" s="71">
        <f>[1]Ծրագրային!L104</f>
        <v>0</v>
      </c>
      <c r="K104" s="72">
        <f>[1]Stugum!J87</f>
        <v>0</v>
      </c>
      <c r="L104" s="55">
        <f t="shared" si="20"/>
        <v>0</v>
      </c>
      <c r="M104" s="71">
        <f>[1]Ծրագրային!P104</f>
        <v>90.3</v>
      </c>
      <c r="N104" s="72">
        <f>[1]Stugum!H87</f>
        <v>66</v>
      </c>
      <c r="O104" s="55">
        <f t="shared" si="21"/>
        <v>24.299999999999997</v>
      </c>
      <c r="P104" s="72">
        <f>[1]Ծրագրային!T104</f>
        <v>10258.9</v>
      </c>
      <c r="Q104" s="71">
        <f>[1]Stugum!E87</f>
        <v>10258.9</v>
      </c>
      <c r="R104" s="55">
        <f t="shared" si="22"/>
        <v>0</v>
      </c>
      <c r="S104" s="71">
        <f>[1]Ծրագրային!X104</f>
        <v>0</v>
      </c>
      <c r="T104" s="72">
        <f>[1]Stugum!K87</f>
        <v>0</v>
      </c>
      <c r="U104" s="56">
        <f t="shared" si="23"/>
        <v>0</v>
      </c>
      <c r="V104" s="51">
        <f t="shared" si="24"/>
        <v>12843.199999999999</v>
      </c>
      <c r="W104" s="52">
        <f t="shared" si="25"/>
        <v>9070</v>
      </c>
      <c r="X104" s="53">
        <f t="shared" si="26"/>
        <v>3773.1999999999989</v>
      </c>
      <c r="Y104" s="71">
        <f>[1]Ծրագրային!AF104</f>
        <v>9400</v>
      </c>
      <c r="Z104" s="72">
        <f>[1]Dramarkx!F87</f>
        <v>7867.4</v>
      </c>
      <c r="AA104" s="52">
        <f t="shared" si="27"/>
        <v>1532.6000000000004</v>
      </c>
      <c r="AB104" s="72">
        <f>[1]Ծրագրային!AJ104</f>
        <v>3284.3</v>
      </c>
      <c r="AC104" s="71">
        <f>[1]Dramarkx!G87</f>
        <v>1202.6000000000001</v>
      </c>
      <c r="AD104" s="52">
        <f t="shared" si="28"/>
        <v>2081.6999999999998</v>
      </c>
      <c r="AE104" s="71">
        <f>[1]Ծրագրային!AN104</f>
        <v>0</v>
      </c>
      <c r="AF104" s="72">
        <f>[1]Dramarkx!AL87</f>
        <v>0</v>
      </c>
      <c r="AG104" s="52">
        <f t="shared" si="29"/>
        <v>0</v>
      </c>
      <c r="AH104" s="72">
        <f>[1]Ծրագրային!AR104</f>
        <v>158.9</v>
      </c>
      <c r="AI104" s="71">
        <f>[1]Dramarkx!BF87</f>
        <v>0</v>
      </c>
      <c r="AJ104" s="53">
        <f t="shared" si="30"/>
        <v>158.9</v>
      </c>
    </row>
    <row r="105" spans="1:36" ht="25.5">
      <c r="A105" s="32">
        <v>85</v>
      </c>
      <c r="B105" s="63" t="s">
        <v>120</v>
      </c>
      <c r="C105" s="70">
        <v>1150.9000000000001</v>
      </c>
      <c r="D105" s="51">
        <f t="shared" si="16"/>
        <v>8911.2999999999993</v>
      </c>
      <c r="E105" s="52">
        <f t="shared" si="17"/>
        <v>8707.6</v>
      </c>
      <c r="F105" s="53">
        <f t="shared" si="18"/>
        <v>203.69999999999891</v>
      </c>
      <c r="G105" s="72">
        <v>0</v>
      </c>
      <c r="H105" s="71">
        <v>0</v>
      </c>
      <c r="I105" s="55">
        <f t="shared" si="19"/>
        <v>0</v>
      </c>
      <c r="J105" s="71">
        <f>[1]Ծրագրային!L105</f>
        <v>0</v>
      </c>
      <c r="K105" s="72">
        <f>[1]Stugum!J88</f>
        <v>0</v>
      </c>
      <c r="L105" s="55">
        <f t="shared" si="20"/>
        <v>0</v>
      </c>
      <c r="M105" s="71">
        <f>[1]Ծրագրային!P105</f>
        <v>250</v>
      </c>
      <c r="N105" s="72">
        <f>[1]Stugum!H88</f>
        <v>46.5</v>
      </c>
      <c r="O105" s="55">
        <f t="shared" si="21"/>
        <v>203.5</v>
      </c>
      <c r="P105" s="72">
        <f>[1]Ծրագրային!T105</f>
        <v>8661.2999999999993</v>
      </c>
      <c r="Q105" s="71">
        <f>[1]Stugum!E88</f>
        <v>8661.1</v>
      </c>
      <c r="R105" s="55">
        <f t="shared" si="22"/>
        <v>0.19999999999890861</v>
      </c>
      <c r="S105" s="71">
        <f>[1]Ծրագրային!X105</f>
        <v>0</v>
      </c>
      <c r="T105" s="72">
        <f>[1]Stugum!K88</f>
        <v>0</v>
      </c>
      <c r="U105" s="56">
        <f t="shared" si="23"/>
        <v>0</v>
      </c>
      <c r="V105" s="51">
        <f t="shared" si="24"/>
        <v>10062.199999999999</v>
      </c>
      <c r="W105" s="52">
        <f t="shared" si="25"/>
        <v>8493.4</v>
      </c>
      <c r="X105" s="53">
        <f t="shared" si="26"/>
        <v>1568.7999999999993</v>
      </c>
      <c r="Y105" s="71">
        <f>[1]Ծրագրային!AF105</f>
        <v>8245.2999999999993</v>
      </c>
      <c r="Z105" s="72">
        <f>[1]Dramarkx!F88</f>
        <v>7216.1</v>
      </c>
      <c r="AA105" s="52">
        <f t="shared" si="27"/>
        <v>1029.1999999999989</v>
      </c>
      <c r="AB105" s="72">
        <f>[1]Ծրագրային!AJ105</f>
        <v>1796.9</v>
      </c>
      <c r="AC105" s="71">
        <f>[1]Dramarkx!G88</f>
        <v>1277.2999999999997</v>
      </c>
      <c r="AD105" s="52">
        <f t="shared" si="28"/>
        <v>519.60000000000036</v>
      </c>
      <c r="AE105" s="71">
        <f>[1]Ծրագրային!AN105</f>
        <v>0</v>
      </c>
      <c r="AF105" s="72">
        <f>[1]Dramarkx!AL88</f>
        <v>0</v>
      </c>
      <c r="AG105" s="52">
        <f t="shared" si="29"/>
        <v>0</v>
      </c>
      <c r="AH105" s="72">
        <f>[1]Ծրագրային!AR105</f>
        <v>20</v>
      </c>
      <c r="AI105" s="71">
        <f>[1]Dramarkx!BF88</f>
        <v>0</v>
      </c>
      <c r="AJ105" s="53">
        <f t="shared" si="30"/>
        <v>20</v>
      </c>
    </row>
    <row r="106" spans="1:36">
      <c r="A106" s="32">
        <v>86</v>
      </c>
      <c r="B106" s="62" t="s">
        <v>121</v>
      </c>
      <c r="C106" s="70">
        <v>2847.6</v>
      </c>
      <c r="D106" s="51">
        <f t="shared" si="16"/>
        <v>18871.7</v>
      </c>
      <c r="E106" s="52">
        <f t="shared" si="17"/>
        <v>18859.399999999998</v>
      </c>
      <c r="F106" s="53">
        <f t="shared" si="18"/>
        <v>12.30000000000291</v>
      </c>
      <c r="G106" s="72">
        <v>0</v>
      </c>
      <c r="H106" s="71">
        <v>0</v>
      </c>
      <c r="I106" s="55">
        <f t="shared" si="19"/>
        <v>0</v>
      </c>
      <c r="J106" s="71">
        <f>[1]Ծրագրային!L106</f>
        <v>0</v>
      </c>
      <c r="K106" s="72">
        <f>[1]Stugum!J89</f>
        <v>0</v>
      </c>
      <c r="L106" s="55">
        <f t="shared" si="20"/>
        <v>0</v>
      </c>
      <c r="M106" s="71">
        <f>[1]Ծրագրային!P106</f>
        <v>24.9</v>
      </c>
      <c r="N106" s="72">
        <f>[1]Stugum!H89</f>
        <v>12.8</v>
      </c>
      <c r="O106" s="55">
        <f t="shared" si="21"/>
        <v>12.099999999999998</v>
      </c>
      <c r="P106" s="72">
        <f>[1]Ծրագրային!T106</f>
        <v>18846.8</v>
      </c>
      <c r="Q106" s="71">
        <f>[1]Stugum!E89</f>
        <v>18846.599999999999</v>
      </c>
      <c r="R106" s="55">
        <f t="shared" si="22"/>
        <v>0.2000000000007276</v>
      </c>
      <c r="S106" s="71">
        <f>[1]Ծրագրային!X106</f>
        <v>0</v>
      </c>
      <c r="T106" s="72">
        <f>[1]Stugum!K89</f>
        <v>0</v>
      </c>
      <c r="U106" s="56">
        <f t="shared" si="23"/>
        <v>0</v>
      </c>
      <c r="V106" s="51">
        <f t="shared" si="24"/>
        <v>21719.300000000003</v>
      </c>
      <c r="W106" s="52">
        <f t="shared" si="25"/>
        <v>19718.900000000001</v>
      </c>
      <c r="X106" s="53">
        <f t="shared" si="26"/>
        <v>2000.4000000000015</v>
      </c>
      <c r="Y106" s="71">
        <f>[1]Ծրագրային!AF106</f>
        <v>18753.400000000001</v>
      </c>
      <c r="Z106" s="72">
        <f>[1]Dramarkx!F89</f>
        <v>18133</v>
      </c>
      <c r="AA106" s="52">
        <f t="shared" si="27"/>
        <v>620.40000000000146</v>
      </c>
      <c r="AB106" s="72">
        <f>[1]Ծրագրային!AJ106</f>
        <v>2795.9</v>
      </c>
      <c r="AC106" s="71">
        <f>[1]Dramarkx!G89</f>
        <v>1567.9</v>
      </c>
      <c r="AD106" s="52">
        <f t="shared" si="28"/>
        <v>1228</v>
      </c>
      <c r="AE106" s="71">
        <f>[1]Ծրագրային!AN106</f>
        <v>0</v>
      </c>
      <c r="AF106" s="72">
        <f>[1]Dramarkx!AL89</f>
        <v>0</v>
      </c>
      <c r="AG106" s="52">
        <f t="shared" si="29"/>
        <v>0</v>
      </c>
      <c r="AH106" s="72">
        <f>[1]Ծրագրային!AR106</f>
        <v>170</v>
      </c>
      <c r="AI106" s="71">
        <f>[1]Dramarkx!BF89</f>
        <v>18</v>
      </c>
      <c r="AJ106" s="53">
        <f t="shared" si="30"/>
        <v>152</v>
      </c>
    </row>
    <row r="107" spans="1:36">
      <c r="A107" s="32">
        <v>87</v>
      </c>
      <c r="B107" s="62" t="s">
        <v>122</v>
      </c>
      <c r="C107" s="70">
        <v>25980</v>
      </c>
      <c r="D107" s="51">
        <f t="shared" si="16"/>
        <v>17517.8</v>
      </c>
      <c r="E107" s="52">
        <f t="shared" si="17"/>
        <v>17510.099999999999</v>
      </c>
      <c r="F107" s="53">
        <f t="shared" si="18"/>
        <v>7.7000000000007276</v>
      </c>
      <c r="G107" s="72">
        <v>0</v>
      </c>
      <c r="H107" s="71">
        <v>0</v>
      </c>
      <c r="I107" s="55">
        <f t="shared" si="19"/>
        <v>0</v>
      </c>
      <c r="J107" s="71">
        <f>[1]Ծրագրային!L107</f>
        <v>0</v>
      </c>
      <c r="K107" s="72">
        <f>[1]Stugum!J90</f>
        <v>0</v>
      </c>
      <c r="L107" s="55">
        <f t="shared" si="20"/>
        <v>0</v>
      </c>
      <c r="M107" s="71">
        <f>[1]Ծրագրային!P107</f>
        <v>33</v>
      </c>
      <c r="N107" s="72">
        <f>[1]Stugum!H90</f>
        <v>25.6</v>
      </c>
      <c r="O107" s="55">
        <f t="shared" si="21"/>
        <v>7.3999999999999986</v>
      </c>
      <c r="P107" s="72">
        <f>[1]Ծրագրային!T107</f>
        <v>17484.8</v>
      </c>
      <c r="Q107" s="71">
        <f>[1]Stugum!E90</f>
        <v>17484.5</v>
      </c>
      <c r="R107" s="55">
        <f t="shared" si="22"/>
        <v>0.2999999999992724</v>
      </c>
      <c r="S107" s="71">
        <f>[1]Ծրագրային!X107</f>
        <v>0</v>
      </c>
      <c r="T107" s="72">
        <f>[1]Stugum!K90</f>
        <v>0</v>
      </c>
      <c r="U107" s="56">
        <f t="shared" si="23"/>
        <v>0</v>
      </c>
      <c r="V107" s="51">
        <f t="shared" si="24"/>
        <v>43497.8</v>
      </c>
      <c r="W107" s="52">
        <f t="shared" si="25"/>
        <v>12986.2</v>
      </c>
      <c r="X107" s="53">
        <f t="shared" si="26"/>
        <v>30511.600000000002</v>
      </c>
      <c r="Y107" s="71">
        <f>[1]Ծրագրային!AF107</f>
        <v>18740.8</v>
      </c>
      <c r="Z107" s="72">
        <f>[1]Dramarkx!F90</f>
        <v>10933.2</v>
      </c>
      <c r="AA107" s="52">
        <f t="shared" si="27"/>
        <v>7807.5999999999985</v>
      </c>
      <c r="AB107" s="72">
        <f>[1]Ծրագրային!AJ107</f>
        <v>10153</v>
      </c>
      <c r="AC107" s="71">
        <f>[1]Dramarkx!G90</f>
        <v>2053</v>
      </c>
      <c r="AD107" s="52">
        <f t="shared" si="28"/>
        <v>8100</v>
      </c>
      <c r="AE107" s="71">
        <f>[1]Ծրագրային!AN107</f>
        <v>0</v>
      </c>
      <c r="AF107" s="72">
        <f>[1]Dramarkx!AL90</f>
        <v>0</v>
      </c>
      <c r="AG107" s="52">
        <f t="shared" si="29"/>
        <v>0</v>
      </c>
      <c r="AH107" s="72">
        <f>[1]Ծրագրային!AR107</f>
        <v>14604</v>
      </c>
      <c r="AI107" s="71">
        <f>[1]Dramarkx!BF90</f>
        <v>0</v>
      </c>
      <c r="AJ107" s="53">
        <f t="shared" si="30"/>
        <v>14604</v>
      </c>
    </row>
    <row r="108" spans="1:36">
      <c r="A108" s="32">
        <v>88</v>
      </c>
      <c r="B108" s="62" t="s">
        <v>123</v>
      </c>
      <c r="C108" s="70">
        <v>5014.8999999999996</v>
      </c>
      <c r="D108" s="51">
        <f t="shared" si="16"/>
        <v>10001</v>
      </c>
      <c r="E108" s="52">
        <f t="shared" si="17"/>
        <v>9957.7000000000007</v>
      </c>
      <c r="F108" s="53">
        <f t="shared" si="18"/>
        <v>43.299999999999272</v>
      </c>
      <c r="G108" s="72">
        <v>0</v>
      </c>
      <c r="H108" s="71">
        <v>0</v>
      </c>
      <c r="I108" s="55">
        <f t="shared" si="19"/>
        <v>0</v>
      </c>
      <c r="J108" s="71">
        <f>[1]Ծրագրային!L108</f>
        <v>0</v>
      </c>
      <c r="K108" s="72">
        <f>[1]Stugum!J91</f>
        <v>0</v>
      </c>
      <c r="L108" s="55">
        <f t="shared" si="20"/>
        <v>0</v>
      </c>
      <c r="M108" s="71">
        <f>[1]Ծրագրային!P108</f>
        <v>79.599999999999994</v>
      </c>
      <c r="N108" s="72">
        <f>[1]Stugum!H91</f>
        <v>36.6</v>
      </c>
      <c r="O108" s="55">
        <f t="shared" si="21"/>
        <v>42.999999999999993</v>
      </c>
      <c r="P108" s="72">
        <f>[1]Ծրագրային!T108</f>
        <v>9921.4</v>
      </c>
      <c r="Q108" s="71">
        <f>[1]Stugum!E91</f>
        <v>9921.1</v>
      </c>
      <c r="R108" s="55">
        <f t="shared" si="22"/>
        <v>0.2999999999992724</v>
      </c>
      <c r="S108" s="71">
        <f>[1]Ծրագրային!X108</f>
        <v>0</v>
      </c>
      <c r="T108" s="72">
        <f>[1]Stugum!K91</f>
        <v>0</v>
      </c>
      <c r="U108" s="56">
        <f t="shared" si="23"/>
        <v>0</v>
      </c>
      <c r="V108" s="51">
        <f t="shared" si="24"/>
        <v>15015.9</v>
      </c>
      <c r="W108" s="52">
        <f t="shared" si="25"/>
        <v>9535.4</v>
      </c>
      <c r="X108" s="53">
        <f t="shared" si="26"/>
        <v>5480.5</v>
      </c>
      <c r="Y108" s="71">
        <f>[1]Ծրագրային!AF108</f>
        <v>11970.3</v>
      </c>
      <c r="Z108" s="72">
        <f>[1]Dramarkx!F91</f>
        <v>7812.7</v>
      </c>
      <c r="AA108" s="52">
        <f t="shared" si="27"/>
        <v>4157.5999999999995</v>
      </c>
      <c r="AB108" s="72">
        <f>[1]Ծրագրային!AJ108</f>
        <v>2945.6</v>
      </c>
      <c r="AC108" s="71">
        <f>[1]Dramarkx!G91</f>
        <v>1722.7</v>
      </c>
      <c r="AD108" s="52">
        <f t="shared" si="28"/>
        <v>1222.8999999999999</v>
      </c>
      <c r="AE108" s="71">
        <f>[1]Ծրագրային!AN108</f>
        <v>0</v>
      </c>
      <c r="AF108" s="72">
        <f>[1]Dramarkx!AL91</f>
        <v>0</v>
      </c>
      <c r="AG108" s="52">
        <f t="shared" si="29"/>
        <v>0</v>
      </c>
      <c r="AH108" s="72">
        <f>[1]Ծրագրային!AR108</f>
        <v>100</v>
      </c>
      <c r="AI108" s="71">
        <f>[1]Dramarkx!BF91</f>
        <v>0</v>
      </c>
      <c r="AJ108" s="53">
        <f t="shared" si="30"/>
        <v>100</v>
      </c>
    </row>
    <row r="109" spans="1:36">
      <c r="A109" s="32">
        <v>89</v>
      </c>
      <c r="B109" s="62" t="s">
        <v>124</v>
      </c>
      <c r="C109" s="70">
        <v>4132.2</v>
      </c>
      <c r="D109" s="51">
        <f t="shared" si="16"/>
        <v>12426.400000000001</v>
      </c>
      <c r="E109" s="52">
        <f t="shared" si="17"/>
        <v>12368.699999999999</v>
      </c>
      <c r="F109" s="53">
        <f t="shared" si="18"/>
        <v>57.700000000002547</v>
      </c>
      <c r="G109" s="72">
        <v>0</v>
      </c>
      <c r="H109" s="71">
        <v>0</v>
      </c>
      <c r="I109" s="55">
        <f t="shared" si="19"/>
        <v>0</v>
      </c>
      <c r="J109" s="71">
        <f>[1]Ծրագրային!L109</f>
        <v>0</v>
      </c>
      <c r="K109" s="72">
        <f>[1]Stugum!J92</f>
        <v>0</v>
      </c>
      <c r="L109" s="55">
        <f t="shared" si="20"/>
        <v>0</v>
      </c>
      <c r="M109" s="71">
        <f>[1]Ծրագրային!P109</f>
        <v>104.2</v>
      </c>
      <c r="N109" s="72">
        <f>[1]Stugum!H92</f>
        <v>46.8</v>
      </c>
      <c r="O109" s="55">
        <f t="shared" si="21"/>
        <v>57.400000000000006</v>
      </c>
      <c r="P109" s="72">
        <f>[1]Ծրագրային!T109</f>
        <v>12322.2</v>
      </c>
      <c r="Q109" s="71">
        <f>[1]Stugum!E92</f>
        <v>12321.9</v>
      </c>
      <c r="R109" s="55">
        <f t="shared" si="22"/>
        <v>0.30000000000109139</v>
      </c>
      <c r="S109" s="71">
        <f>[1]Ծրագրային!X109</f>
        <v>0</v>
      </c>
      <c r="T109" s="72">
        <f>[1]Stugum!K92</f>
        <v>0</v>
      </c>
      <c r="U109" s="56">
        <f t="shared" si="23"/>
        <v>0</v>
      </c>
      <c r="V109" s="51">
        <f t="shared" si="24"/>
        <v>16558.599999999999</v>
      </c>
      <c r="W109" s="52">
        <f t="shared" si="25"/>
        <v>11733.1</v>
      </c>
      <c r="X109" s="53">
        <f t="shared" si="26"/>
        <v>4825.4999999999982</v>
      </c>
      <c r="Y109" s="71">
        <f>[1]Ծրագրային!AF109</f>
        <v>12748.4</v>
      </c>
      <c r="Z109" s="72">
        <f>[1]Dramarkx!F92</f>
        <v>9588.5</v>
      </c>
      <c r="AA109" s="52">
        <f t="shared" si="27"/>
        <v>3159.8999999999996</v>
      </c>
      <c r="AB109" s="72">
        <f>[1]Ծրագրային!AJ109</f>
        <v>3473.2</v>
      </c>
      <c r="AC109" s="71">
        <f>[1]Dramarkx!G92</f>
        <v>2138.6</v>
      </c>
      <c r="AD109" s="52">
        <f t="shared" si="28"/>
        <v>1334.6</v>
      </c>
      <c r="AE109" s="71">
        <f>[1]Ծրագրային!AN109</f>
        <v>0</v>
      </c>
      <c r="AF109" s="72">
        <f>[1]Dramarkx!AL92</f>
        <v>0</v>
      </c>
      <c r="AG109" s="52">
        <f t="shared" si="29"/>
        <v>0</v>
      </c>
      <c r="AH109" s="72">
        <f>[1]Ծրագրային!AR109</f>
        <v>337</v>
      </c>
      <c r="AI109" s="71">
        <f>[1]Dramarkx!BF92</f>
        <v>6</v>
      </c>
      <c r="AJ109" s="53">
        <f t="shared" si="30"/>
        <v>331</v>
      </c>
    </row>
    <row r="110" spans="1:36" ht="25.5">
      <c r="A110" s="32">
        <v>90</v>
      </c>
      <c r="B110" s="63" t="s">
        <v>125</v>
      </c>
      <c r="C110" s="70">
        <v>2565.6</v>
      </c>
      <c r="D110" s="51">
        <f t="shared" si="16"/>
        <v>8190.2</v>
      </c>
      <c r="E110" s="52">
        <f t="shared" si="17"/>
        <v>8192.9</v>
      </c>
      <c r="F110" s="53">
        <f t="shared" si="18"/>
        <v>-2.6999999999998181</v>
      </c>
      <c r="G110" s="72">
        <v>0</v>
      </c>
      <c r="H110" s="71">
        <v>0</v>
      </c>
      <c r="I110" s="55">
        <f t="shared" si="19"/>
        <v>0</v>
      </c>
      <c r="J110" s="71">
        <f>[1]Ծրագրային!L110</f>
        <v>0</v>
      </c>
      <c r="K110" s="72">
        <f>[1]Stugum!J93</f>
        <v>51.9</v>
      </c>
      <c r="L110" s="55">
        <f t="shared" si="20"/>
        <v>-51.9</v>
      </c>
      <c r="M110" s="71">
        <f>[1]Ծրագրային!P110</f>
        <v>90.5</v>
      </c>
      <c r="N110" s="72">
        <f>[1]Stugum!H93</f>
        <v>41.6</v>
      </c>
      <c r="O110" s="55">
        <f t="shared" si="21"/>
        <v>48.9</v>
      </c>
      <c r="P110" s="72">
        <f>[1]Ծրագրային!T110</f>
        <v>8099.7</v>
      </c>
      <c r="Q110" s="71">
        <f>[1]Stugum!E93</f>
        <v>8099.4</v>
      </c>
      <c r="R110" s="55">
        <f t="shared" si="22"/>
        <v>0.3000000000001819</v>
      </c>
      <c r="S110" s="71">
        <f>[1]Ծրագրային!X110</f>
        <v>0</v>
      </c>
      <c r="T110" s="72">
        <f>[1]Stugum!K93</f>
        <v>0</v>
      </c>
      <c r="U110" s="56">
        <f t="shared" si="23"/>
        <v>0</v>
      </c>
      <c r="V110" s="51">
        <f t="shared" si="24"/>
        <v>10755.8</v>
      </c>
      <c r="W110" s="52">
        <f t="shared" si="25"/>
        <v>7119.4</v>
      </c>
      <c r="X110" s="53">
        <f t="shared" si="26"/>
        <v>3636.3999999999996</v>
      </c>
      <c r="Y110" s="71">
        <f>[1]Ծրագրային!AF110</f>
        <v>8859.2999999999993</v>
      </c>
      <c r="Z110" s="72">
        <f>[1]Dramarkx!F93</f>
        <v>6178.4</v>
      </c>
      <c r="AA110" s="52">
        <f t="shared" si="27"/>
        <v>2680.8999999999996</v>
      </c>
      <c r="AB110" s="72">
        <f>[1]Ծրագրային!AJ110</f>
        <v>1721.5</v>
      </c>
      <c r="AC110" s="71">
        <f>[1]Dramarkx!G93</f>
        <v>802</v>
      </c>
      <c r="AD110" s="52">
        <f t="shared" si="28"/>
        <v>919.5</v>
      </c>
      <c r="AE110" s="71">
        <f>[1]Ծրագրային!AN110</f>
        <v>0</v>
      </c>
      <c r="AF110" s="72">
        <f>[1]Dramarkx!AL93</f>
        <v>0</v>
      </c>
      <c r="AG110" s="52">
        <f t="shared" si="29"/>
        <v>0</v>
      </c>
      <c r="AH110" s="72">
        <f>[1]Ծրագրային!AR110</f>
        <v>175</v>
      </c>
      <c r="AI110" s="71">
        <f>[1]Dramarkx!BF93</f>
        <v>139</v>
      </c>
      <c r="AJ110" s="53">
        <f t="shared" si="30"/>
        <v>36</v>
      </c>
    </row>
    <row r="111" spans="1:36">
      <c r="A111" s="32">
        <v>91</v>
      </c>
      <c r="B111" s="62" t="s">
        <v>126</v>
      </c>
      <c r="C111" s="70">
        <v>8746.2000000000007</v>
      </c>
      <c r="D111" s="51">
        <f t="shared" si="16"/>
        <v>11766.6</v>
      </c>
      <c r="E111" s="52">
        <f t="shared" si="17"/>
        <v>11728.5</v>
      </c>
      <c r="F111" s="53">
        <f t="shared" si="18"/>
        <v>38.100000000000364</v>
      </c>
      <c r="G111" s="72">
        <v>0</v>
      </c>
      <c r="H111" s="71">
        <v>0</v>
      </c>
      <c r="I111" s="55">
        <f t="shared" si="19"/>
        <v>0</v>
      </c>
      <c r="J111" s="71">
        <f>[1]Ծրագրային!L111</f>
        <v>0</v>
      </c>
      <c r="K111" s="72">
        <f>[1]Stugum!J94</f>
        <v>0</v>
      </c>
      <c r="L111" s="55">
        <f t="shared" si="20"/>
        <v>0</v>
      </c>
      <c r="M111" s="71">
        <f>[1]Ծրագրային!P111</f>
        <v>69.2</v>
      </c>
      <c r="N111" s="72">
        <f>[1]Stugum!H94</f>
        <v>31.4</v>
      </c>
      <c r="O111" s="55">
        <f t="shared" si="21"/>
        <v>37.800000000000004</v>
      </c>
      <c r="P111" s="72">
        <f>[1]Ծրագրային!T111</f>
        <v>11697.4</v>
      </c>
      <c r="Q111" s="71">
        <f>[1]Stugum!E94</f>
        <v>11697.1</v>
      </c>
      <c r="R111" s="55">
        <f t="shared" si="22"/>
        <v>0.2999999999992724</v>
      </c>
      <c r="S111" s="71">
        <f>[1]Ծրագրային!X111</f>
        <v>0</v>
      </c>
      <c r="T111" s="72">
        <f>[1]Stugum!K94</f>
        <v>0</v>
      </c>
      <c r="U111" s="56">
        <f t="shared" si="23"/>
        <v>0</v>
      </c>
      <c r="V111" s="51">
        <f t="shared" si="24"/>
        <v>20512.8</v>
      </c>
      <c r="W111" s="52">
        <f t="shared" si="25"/>
        <v>9650.2999999999993</v>
      </c>
      <c r="X111" s="53">
        <f t="shared" si="26"/>
        <v>10862.5</v>
      </c>
      <c r="Y111" s="71">
        <f>[1]Ծրագրային!AF111</f>
        <v>15063.6</v>
      </c>
      <c r="Z111" s="72">
        <f>[1]Dramarkx!F94</f>
        <v>8150.6</v>
      </c>
      <c r="AA111" s="52">
        <f t="shared" si="27"/>
        <v>6913</v>
      </c>
      <c r="AB111" s="72">
        <f>[1]Ծրագրային!AJ111</f>
        <v>4019.2</v>
      </c>
      <c r="AC111" s="71">
        <f>[1]Dramarkx!G94</f>
        <v>1371.6999999999998</v>
      </c>
      <c r="AD111" s="52">
        <f t="shared" si="28"/>
        <v>2647.5</v>
      </c>
      <c r="AE111" s="71">
        <f>[1]Ծրագրային!AN111</f>
        <v>0</v>
      </c>
      <c r="AF111" s="72">
        <f>[1]Dramarkx!AL94</f>
        <v>0</v>
      </c>
      <c r="AG111" s="52">
        <f t="shared" si="29"/>
        <v>0</v>
      </c>
      <c r="AH111" s="72">
        <f>[1]Ծրագրային!AR111</f>
        <v>1430</v>
      </c>
      <c r="AI111" s="71">
        <f>[1]Dramarkx!BF94</f>
        <v>128</v>
      </c>
      <c r="AJ111" s="53">
        <f t="shared" si="30"/>
        <v>1302</v>
      </c>
    </row>
    <row r="112" spans="1:36" ht="25.5">
      <c r="A112" s="32">
        <v>92</v>
      </c>
      <c r="B112" s="63" t="s">
        <v>127</v>
      </c>
      <c r="C112" s="70">
        <v>15166.6</v>
      </c>
      <c r="D112" s="51">
        <f t="shared" si="16"/>
        <v>16630.400000000001</v>
      </c>
      <c r="E112" s="52">
        <f t="shared" si="17"/>
        <v>16654.3</v>
      </c>
      <c r="F112" s="53">
        <f t="shared" si="18"/>
        <v>-23.899999999997817</v>
      </c>
      <c r="G112" s="72">
        <v>0</v>
      </c>
      <c r="H112" s="71">
        <v>0</v>
      </c>
      <c r="I112" s="55">
        <f t="shared" si="19"/>
        <v>0</v>
      </c>
      <c r="J112" s="71">
        <f>[1]Ծրագրային!L112</f>
        <v>0</v>
      </c>
      <c r="K112" s="72">
        <f>[1]Stugum!J95</f>
        <v>0</v>
      </c>
      <c r="L112" s="55">
        <f t="shared" si="20"/>
        <v>0</v>
      </c>
      <c r="M112" s="71">
        <f>[1]Ծրագրային!P112</f>
        <v>0</v>
      </c>
      <c r="N112" s="72">
        <f>[1]Stugum!H95</f>
        <v>24.2</v>
      </c>
      <c r="O112" s="55">
        <f t="shared" si="21"/>
        <v>-24.2</v>
      </c>
      <c r="P112" s="72">
        <f>[1]Ծրագրային!T112</f>
        <v>16630.400000000001</v>
      </c>
      <c r="Q112" s="71">
        <f>[1]Stugum!E95</f>
        <v>16630.099999999999</v>
      </c>
      <c r="R112" s="55">
        <f t="shared" si="22"/>
        <v>0.30000000000291038</v>
      </c>
      <c r="S112" s="71">
        <f>[1]Ծրագրային!X112</f>
        <v>0</v>
      </c>
      <c r="T112" s="72">
        <f>[1]Stugum!K95</f>
        <v>0</v>
      </c>
      <c r="U112" s="56">
        <f t="shared" si="23"/>
        <v>0</v>
      </c>
      <c r="V112" s="51">
        <f t="shared" si="24"/>
        <v>31797</v>
      </c>
      <c r="W112" s="52">
        <f t="shared" si="25"/>
        <v>16712.099999999999</v>
      </c>
      <c r="X112" s="53">
        <f t="shared" si="26"/>
        <v>15084.900000000001</v>
      </c>
      <c r="Y112" s="71">
        <f>[1]Ծրագրային!AF112</f>
        <v>18115.599999999999</v>
      </c>
      <c r="Z112" s="72">
        <f>[1]Dramarkx!F95</f>
        <v>13917</v>
      </c>
      <c r="AA112" s="52">
        <f t="shared" si="27"/>
        <v>4198.5999999999985</v>
      </c>
      <c r="AB112" s="72">
        <f>[1]Ծրագրային!AJ112</f>
        <v>10541.4</v>
      </c>
      <c r="AC112" s="71">
        <f>[1]Dramarkx!G95</f>
        <v>2755.1</v>
      </c>
      <c r="AD112" s="52">
        <f t="shared" si="28"/>
        <v>7786.2999999999993</v>
      </c>
      <c r="AE112" s="71">
        <f>[1]Ծրագրային!AN112</f>
        <v>0</v>
      </c>
      <c r="AF112" s="72">
        <f>[1]Dramarkx!AL95</f>
        <v>0</v>
      </c>
      <c r="AG112" s="52">
        <f t="shared" si="29"/>
        <v>0</v>
      </c>
      <c r="AH112" s="72">
        <f>[1]Ծրագրային!AR112</f>
        <v>3140</v>
      </c>
      <c r="AI112" s="71">
        <f>[1]Dramarkx!BF95</f>
        <v>40</v>
      </c>
      <c r="AJ112" s="53">
        <f t="shared" si="30"/>
        <v>3100</v>
      </c>
    </row>
    <row r="113" spans="1:36">
      <c r="A113" s="32">
        <v>93</v>
      </c>
      <c r="B113" s="62" t="s">
        <v>128</v>
      </c>
      <c r="C113" s="70">
        <v>1106.3</v>
      </c>
      <c r="D113" s="51">
        <f t="shared" si="16"/>
        <v>13822.9</v>
      </c>
      <c r="E113" s="52">
        <f t="shared" si="17"/>
        <v>13782</v>
      </c>
      <c r="F113" s="53">
        <f t="shared" si="18"/>
        <v>40.899999999999636</v>
      </c>
      <c r="G113" s="72">
        <v>0</v>
      </c>
      <c r="H113" s="71">
        <v>0</v>
      </c>
      <c r="I113" s="55">
        <f t="shared" si="19"/>
        <v>0</v>
      </c>
      <c r="J113" s="71">
        <f>[1]Ծրագրային!L113</f>
        <v>0</v>
      </c>
      <c r="K113" s="72">
        <f>[1]Stugum!J96</f>
        <v>0</v>
      </c>
      <c r="L113" s="55">
        <f t="shared" si="20"/>
        <v>0</v>
      </c>
      <c r="M113" s="71">
        <f>[1]Ծրագրային!P113</f>
        <v>88</v>
      </c>
      <c r="N113" s="72">
        <f>[1]Stugum!H96</f>
        <v>47.2</v>
      </c>
      <c r="O113" s="55">
        <f t="shared" si="21"/>
        <v>40.799999999999997</v>
      </c>
      <c r="P113" s="72">
        <f>[1]Ծրագրային!T113</f>
        <v>13734.9</v>
      </c>
      <c r="Q113" s="71">
        <f>[1]Stugum!E96</f>
        <v>13734.8</v>
      </c>
      <c r="R113" s="55">
        <f t="shared" si="22"/>
        <v>0.1000000000003638</v>
      </c>
      <c r="S113" s="71">
        <f>[1]Ծրագրային!X113</f>
        <v>0</v>
      </c>
      <c r="T113" s="72">
        <f>[1]Stugum!K96</f>
        <v>0</v>
      </c>
      <c r="U113" s="56">
        <f t="shared" si="23"/>
        <v>0</v>
      </c>
      <c r="V113" s="51">
        <f t="shared" si="24"/>
        <v>14929.2</v>
      </c>
      <c r="W113" s="52">
        <f t="shared" si="25"/>
        <v>12661.6</v>
      </c>
      <c r="X113" s="53">
        <f t="shared" si="26"/>
        <v>2267.6000000000004</v>
      </c>
      <c r="Y113" s="71">
        <f>[1]Ծրագրային!AF113</f>
        <v>11732</v>
      </c>
      <c r="Z113" s="72">
        <f>[1]Dramarkx!F96</f>
        <v>9614.1</v>
      </c>
      <c r="AA113" s="52">
        <f t="shared" si="27"/>
        <v>2117.8999999999996</v>
      </c>
      <c r="AB113" s="72">
        <f>[1]Ծրագրային!AJ113</f>
        <v>3197.2</v>
      </c>
      <c r="AC113" s="71">
        <f>[1]Dramarkx!G96</f>
        <v>3047.4999999999995</v>
      </c>
      <c r="AD113" s="52">
        <f t="shared" si="28"/>
        <v>149.70000000000027</v>
      </c>
      <c r="AE113" s="71">
        <f>[1]Ծրագրային!AN113</f>
        <v>0</v>
      </c>
      <c r="AF113" s="72">
        <f>[1]Dramarkx!AL96</f>
        <v>0</v>
      </c>
      <c r="AG113" s="52">
        <f t="shared" si="29"/>
        <v>0</v>
      </c>
      <c r="AH113" s="72">
        <f>[1]Ծրագրային!AR113</f>
        <v>0</v>
      </c>
      <c r="AI113" s="71">
        <f>[1]Dramarkx!BF96</f>
        <v>0</v>
      </c>
      <c r="AJ113" s="53">
        <f t="shared" si="30"/>
        <v>0</v>
      </c>
    </row>
    <row r="114" spans="1:36" ht="25.5">
      <c r="A114" s="32">
        <v>94</v>
      </c>
      <c r="B114" s="62" t="s">
        <v>129</v>
      </c>
      <c r="C114" s="70">
        <v>7796.9</v>
      </c>
      <c r="D114" s="51">
        <f t="shared" si="16"/>
        <v>12257.300000000001</v>
      </c>
      <c r="E114" s="52">
        <f t="shared" si="17"/>
        <v>12204.6</v>
      </c>
      <c r="F114" s="53">
        <f t="shared" si="18"/>
        <v>52.700000000000728</v>
      </c>
      <c r="G114" s="72">
        <v>0</v>
      </c>
      <c r="H114" s="71">
        <v>0</v>
      </c>
      <c r="I114" s="55">
        <f t="shared" si="19"/>
        <v>0</v>
      </c>
      <c r="J114" s="71">
        <f>[1]Ծրագրային!L114</f>
        <v>36</v>
      </c>
      <c r="K114" s="72">
        <f>[1]Stugum!J97</f>
        <v>32</v>
      </c>
      <c r="L114" s="55">
        <f t="shared" si="20"/>
        <v>4</v>
      </c>
      <c r="M114" s="71">
        <f>[1]Ծրագրային!P114</f>
        <v>75.599999999999994</v>
      </c>
      <c r="N114" s="72">
        <f>[1]Stugum!H97</f>
        <v>27.2</v>
      </c>
      <c r="O114" s="55">
        <f t="shared" si="21"/>
        <v>48.399999999999991</v>
      </c>
      <c r="P114" s="72">
        <f>[1]Ծրագրային!T114</f>
        <v>12145.7</v>
      </c>
      <c r="Q114" s="71">
        <f>[1]Stugum!E97</f>
        <v>12145.4</v>
      </c>
      <c r="R114" s="55">
        <f t="shared" si="22"/>
        <v>0.30000000000109139</v>
      </c>
      <c r="S114" s="71">
        <f>[1]Ծրագրային!X114</f>
        <v>0</v>
      </c>
      <c r="T114" s="72">
        <f>[1]Stugum!K97</f>
        <v>0</v>
      </c>
      <c r="U114" s="56">
        <f t="shared" si="23"/>
        <v>0</v>
      </c>
      <c r="V114" s="51">
        <f t="shared" si="24"/>
        <v>20054.2</v>
      </c>
      <c r="W114" s="52">
        <f t="shared" si="25"/>
        <v>11145.2</v>
      </c>
      <c r="X114" s="53">
        <f t="shared" si="26"/>
        <v>8909</v>
      </c>
      <c r="Y114" s="71">
        <f>[1]Ծրագրային!AF114</f>
        <v>14792.6</v>
      </c>
      <c r="Z114" s="72">
        <f>[1]Dramarkx!F97</f>
        <v>8878.6</v>
      </c>
      <c r="AA114" s="52">
        <f t="shared" si="27"/>
        <v>5914</v>
      </c>
      <c r="AB114" s="72">
        <f>[1]Ծրագրային!AJ114</f>
        <v>5041.6000000000004</v>
      </c>
      <c r="AC114" s="71">
        <f>[1]Dramarkx!G97</f>
        <v>2266.6</v>
      </c>
      <c r="AD114" s="52">
        <f t="shared" si="28"/>
        <v>2775.0000000000005</v>
      </c>
      <c r="AE114" s="71">
        <f>[1]Ծրագրային!AN114</f>
        <v>0</v>
      </c>
      <c r="AF114" s="72">
        <f>[1]Dramarkx!AL97</f>
        <v>0</v>
      </c>
      <c r="AG114" s="52">
        <f t="shared" si="29"/>
        <v>0</v>
      </c>
      <c r="AH114" s="72">
        <f>[1]Ծրագրային!AR114</f>
        <v>220</v>
      </c>
      <c r="AI114" s="71">
        <f>[1]Dramarkx!BF97</f>
        <v>0</v>
      </c>
      <c r="AJ114" s="53">
        <f t="shared" si="30"/>
        <v>220</v>
      </c>
    </row>
    <row r="115" spans="1:36">
      <c r="A115" s="32">
        <v>95</v>
      </c>
      <c r="B115" s="62" t="s">
        <v>130</v>
      </c>
      <c r="C115" s="70">
        <v>22619.7</v>
      </c>
      <c r="D115" s="51">
        <f t="shared" si="16"/>
        <v>23368.3</v>
      </c>
      <c r="E115" s="52">
        <f t="shared" si="17"/>
        <v>23346.100000000002</v>
      </c>
      <c r="F115" s="53">
        <f t="shared" si="18"/>
        <v>22.19999999999709</v>
      </c>
      <c r="G115" s="72">
        <v>0</v>
      </c>
      <c r="H115" s="71">
        <v>0</v>
      </c>
      <c r="I115" s="55">
        <f t="shared" si="19"/>
        <v>0</v>
      </c>
      <c r="J115" s="71">
        <f>[1]Ծրագրային!L115</f>
        <v>0</v>
      </c>
      <c r="K115" s="72">
        <f>[1]Stugum!J98</f>
        <v>0</v>
      </c>
      <c r="L115" s="55">
        <f t="shared" si="20"/>
        <v>0</v>
      </c>
      <c r="M115" s="71">
        <f>[1]Ծրագրային!P115</f>
        <v>40.6</v>
      </c>
      <c r="N115" s="72">
        <f>[1]Stugum!H98</f>
        <v>18.7</v>
      </c>
      <c r="O115" s="55">
        <f t="shared" si="21"/>
        <v>21.900000000000002</v>
      </c>
      <c r="P115" s="72">
        <f>[1]Ծրագրային!T115</f>
        <v>23327.7</v>
      </c>
      <c r="Q115" s="71">
        <f>[1]Stugum!E98</f>
        <v>23327.4</v>
      </c>
      <c r="R115" s="55">
        <f t="shared" si="22"/>
        <v>0.2999999999992724</v>
      </c>
      <c r="S115" s="71">
        <f>[1]Ծրագրային!X115</f>
        <v>0</v>
      </c>
      <c r="T115" s="72">
        <f>[1]Stugum!K98</f>
        <v>0</v>
      </c>
      <c r="U115" s="56">
        <f t="shared" si="23"/>
        <v>0</v>
      </c>
      <c r="V115" s="51">
        <f t="shared" si="24"/>
        <v>45988</v>
      </c>
      <c r="W115" s="52">
        <f t="shared" si="25"/>
        <v>17698.8</v>
      </c>
      <c r="X115" s="53">
        <f t="shared" si="26"/>
        <v>28289.200000000001</v>
      </c>
      <c r="Y115" s="71">
        <f>[1]Ծրագրային!AF115</f>
        <v>31950.400000000001</v>
      </c>
      <c r="Z115" s="72">
        <f>[1]Dramarkx!F98</f>
        <v>15916.1</v>
      </c>
      <c r="AA115" s="52">
        <f t="shared" si="27"/>
        <v>16034.300000000001</v>
      </c>
      <c r="AB115" s="72">
        <f>[1]Ծրագրային!AJ115</f>
        <v>9340.6</v>
      </c>
      <c r="AC115" s="71">
        <f>[1]Dramarkx!G98</f>
        <v>1756.7</v>
      </c>
      <c r="AD115" s="52">
        <f t="shared" si="28"/>
        <v>7583.9000000000005</v>
      </c>
      <c r="AE115" s="71">
        <f>[1]Ծրագրային!AN115</f>
        <v>0</v>
      </c>
      <c r="AF115" s="72">
        <f>[1]Dramarkx!AL98</f>
        <v>0</v>
      </c>
      <c r="AG115" s="52">
        <f t="shared" si="29"/>
        <v>0</v>
      </c>
      <c r="AH115" s="72">
        <f>[1]Ծրագրային!AR115</f>
        <v>4697</v>
      </c>
      <c r="AI115" s="71">
        <f>[1]Dramarkx!BF98</f>
        <v>26</v>
      </c>
      <c r="AJ115" s="53">
        <f t="shared" si="30"/>
        <v>4671</v>
      </c>
    </row>
    <row r="116" spans="1:36">
      <c r="A116" s="32">
        <v>96</v>
      </c>
      <c r="B116" s="64" t="s">
        <v>131</v>
      </c>
      <c r="C116" s="70">
        <v>7881.9</v>
      </c>
      <c r="D116" s="51">
        <f t="shared" si="16"/>
        <v>5001.2</v>
      </c>
      <c r="E116" s="52">
        <f t="shared" si="17"/>
        <v>4985.5</v>
      </c>
      <c r="F116" s="53">
        <f t="shared" si="18"/>
        <v>15.699999999999818</v>
      </c>
      <c r="G116" s="72">
        <v>0</v>
      </c>
      <c r="H116" s="71">
        <v>0</v>
      </c>
      <c r="I116" s="55">
        <f t="shared" si="19"/>
        <v>0</v>
      </c>
      <c r="J116" s="71">
        <f>[1]Ծրագրային!L116</f>
        <v>0</v>
      </c>
      <c r="K116" s="72">
        <f>[1]Stugum!J99</f>
        <v>0</v>
      </c>
      <c r="L116" s="55">
        <f t="shared" si="20"/>
        <v>0</v>
      </c>
      <c r="M116" s="71">
        <f>[1]Ծրագրային!P116</f>
        <v>28.7</v>
      </c>
      <c r="N116" s="72">
        <f>[1]Stugum!H99</f>
        <v>13.2</v>
      </c>
      <c r="O116" s="55">
        <f t="shared" si="21"/>
        <v>15.5</v>
      </c>
      <c r="P116" s="72">
        <f>[1]Ծրագրային!T116</f>
        <v>4972.5</v>
      </c>
      <c r="Q116" s="71">
        <f>[1]Stugum!E99</f>
        <v>4972.3</v>
      </c>
      <c r="R116" s="55">
        <f t="shared" si="22"/>
        <v>0.1999999999998181</v>
      </c>
      <c r="S116" s="71">
        <f>[1]Ծրագրային!X116</f>
        <v>0</v>
      </c>
      <c r="T116" s="72">
        <f>[1]Stugum!K99</f>
        <v>0</v>
      </c>
      <c r="U116" s="56">
        <f t="shared" si="23"/>
        <v>0</v>
      </c>
      <c r="V116" s="51">
        <f t="shared" si="24"/>
        <v>12883.099999999999</v>
      </c>
      <c r="W116" s="52">
        <f t="shared" si="25"/>
        <v>4118.5999999999995</v>
      </c>
      <c r="X116" s="53">
        <f t="shared" si="26"/>
        <v>8764.5</v>
      </c>
      <c r="Y116" s="71">
        <f>[1]Ծրագրային!AF116</f>
        <v>6198.5</v>
      </c>
      <c r="Z116" s="72">
        <f>[1]Dramarkx!F99</f>
        <v>3659.2</v>
      </c>
      <c r="AA116" s="52">
        <f t="shared" si="27"/>
        <v>2539.3000000000002</v>
      </c>
      <c r="AB116" s="72">
        <f>[1]Ծրագրային!AJ116</f>
        <v>1030.7</v>
      </c>
      <c r="AC116" s="71">
        <f>[1]Dramarkx!G99</f>
        <v>459.4</v>
      </c>
      <c r="AD116" s="52">
        <f t="shared" si="28"/>
        <v>571.30000000000007</v>
      </c>
      <c r="AE116" s="71">
        <f>[1]Ծրագրային!AN116</f>
        <v>0</v>
      </c>
      <c r="AF116" s="72">
        <f>[1]Dramarkx!AL99</f>
        <v>0</v>
      </c>
      <c r="AG116" s="52">
        <f t="shared" si="29"/>
        <v>0</v>
      </c>
      <c r="AH116" s="72">
        <f>[1]Ծրագրային!AR116</f>
        <v>5653.9</v>
      </c>
      <c r="AI116" s="71">
        <f>[1]Dramarkx!BF99</f>
        <v>0</v>
      </c>
      <c r="AJ116" s="53">
        <f t="shared" si="30"/>
        <v>5653.9</v>
      </c>
    </row>
    <row r="117" spans="1:36">
      <c r="A117" s="32">
        <v>97</v>
      </c>
      <c r="B117" s="65" t="s">
        <v>132</v>
      </c>
      <c r="C117" s="70">
        <v>2967.1</v>
      </c>
      <c r="D117" s="51">
        <f t="shared" si="16"/>
        <v>7841.5999999999995</v>
      </c>
      <c r="E117" s="52">
        <f t="shared" si="17"/>
        <v>7813.3</v>
      </c>
      <c r="F117" s="53">
        <f t="shared" si="18"/>
        <v>28.299999999999272</v>
      </c>
      <c r="G117" s="72">
        <v>0</v>
      </c>
      <c r="H117" s="71">
        <v>0</v>
      </c>
      <c r="I117" s="55">
        <f t="shared" si="19"/>
        <v>0</v>
      </c>
      <c r="J117" s="71">
        <f>[1]Ծրագրային!L117</f>
        <v>300</v>
      </c>
      <c r="K117" s="72">
        <f>[1]Stugum!J100</f>
        <v>290.7</v>
      </c>
      <c r="L117" s="55">
        <f t="shared" si="20"/>
        <v>9.3000000000000114</v>
      </c>
      <c r="M117" s="71">
        <f>[1]Ծրագրային!P117</f>
        <v>34.200000000000003</v>
      </c>
      <c r="N117" s="72">
        <f>[1]Stugum!H100</f>
        <v>15.6</v>
      </c>
      <c r="O117" s="55">
        <f t="shared" si="21"/>
        <v>18.600000000000001</v>
      </c>
      <c r="P117" s="72">
        <f>[1]Ծրագրային!T117</f>
        <v>7507.4</v>
      </c>
      <c r="Q117" s="71">
        <f>[1]Stugum!E100</f>
        <v>7507</v>
      </c>
      <c r="R117" s="55">
        <f t="shared" si="22"/>
        <v>0.3999999999996362</v>
      </c>
      <c r="S117" s="71">
        <f>[1]Ծրագրային!X117</f>
        <v>0</v>
      </c>
      <c r="T117" s="72">
        <f>[1]Stugum!K100</f>
        <v>0</v>
      </c>
      <c r="U117" s="56">
        <f t="shared" si="23"/>
        <v>0</v>
      </c>
      <c r="V117" s="51">
        <f t="shared" si="24"/>
        <v>10808.7</v>
      </c>
      <c r="W117" s="52">
        <f t="shared" si="25"/>
        <v>7937.5</v>
      </c>
      <c r="X117" s="53">
        <f t="shared" si="26"/>
        <v>2871.2000000000007</v>
      </c>
      <c r="Y117" s="71">
        <f>[1]Ծրագրային!AF117</f>
        <v>7426.8</v>
      </c>
      <c r="Z117" s="72">
        <f>[1]Dramarkx!F100</f>
        <v>5394.3</v>
      </c>
      <c r="AA117" s="52">
        <f t="shared" si="27"/>
        <v>2032.5</v>
      </c>
      <c r="AB117" s="72">
        <f>[1]Ծրագրային!AJ117</f>
        <v>3371.8999999999996</v>
      </c>
      <c r="AC117" s="71">
        <f>[1]Dramarkx!G100</f>
        <v>2543.1999999999998</v>
      </c>
      <c r="AD117" s="52">
        <f t="shared" si="28"/>
        <v>828.69999999999982</v>
      </c>
      <c r="AE117" s="71">
        <f>[1]Ծրագրային!AN117</f>
        <v>0</v>
      </c>
      <c r="AF117" s="72">
        <f>[1]Dramarkx!AL100</f>
        <v>0</v>
      </c>
      <c r="AG117" s="52">
        <f t="shared" si="29"/>
        <v>0</v>
      </c>
      <c r="AH117" s="72">
        <f>[1]Ծրագրային!AR117</f>
        <v>10</v>
      </c>
      <c r="AI117" s="71">
        <f>[1]Dramarkx!BF100</f>
        <v>0</v>
      </c>
      <c r="AJ117" s="53">
        <f t="shared" si="30"/>
        <v>10</v>
      </c>
    </row>
    <row r="118" spans="1:36" ht="25.5">
      <c r="A118" s="32">
        <v>98</v>
      </c>
      <c r="B118" s="65" t="s">
        <v>133</v>
      </c>
      <c r="C118" s="70">
        <v>3489</v>
      </c>
      <c r="D118" s="51">
        <f t="shared" si="16"/>
        <v>5711.0999999999995</v>
      </c>
      <c r="E118" s="52">
        <f t="shared" si="17"/>
        <v>5533.7000000000007</v>
      </c>
      <c r="F118" s="53">
        <f t="shared" si="18"/>
        <v>177.39999999999873</v>
      </c>
      <c r="G118" s="72">
        <v>0</v>
      </c>
      <c r="H118" s="71">
        <v>0</v>
      </c>
      <c r="I118" s="55">
        <f t="shared" si="19"/>
        <v>0</v>
      </c>
      <c r="J118" s="71">
        <f>[1]Ծրագրային!L118</f>
        <v>0</v>
      </c>
      <c r="K118" s="72">
        <f>[1]Stugum!J101</f>
        <v>0</v>
      </c>
      <c r="L118" s="55">
        <f t="shared" si="20"/>
        <v>0</v>
      </c>
      <c r="M118" s="71">
        <f>[1]Ծրագրային!P118</f>
        <v>349.2</v>
      </c>
      <c r="N118" s="72">
        <f>[1]Stugum!H101</f>
        <v>172.1</v>
      </c>
      <c r="O118" s="55">
        <f t="shared" si="21"/>
        <v>177.1</v>
      </c>
      <c r="P118" s="72">
        <f>[1]Ծրագրային!T118</f>
        <v>5361.9</v>
      </c>
      <c r="Q118" s="71">
        <f>[1]Stugum!E101</f>
        <v>5361.6</v>
      </c>
      <c r="R118" s="55">
        <f t="shared" si="22"/>
        <v>0.2999999999992724</v>
      </c>
      <c r="S118" s="71">
        <f>[1]Ծրագրային!X118</f>
        <v>0</v>
      </c>
      <c r="T118" s="72">
        <f>[1]Stugum!K101</f>
        <v>0</v>
      </c>
      <c r="U118" s="56">
        <f t="shared" si="23"/>
        <v>0</v>
      </c>
      <c r="V118" s="51">
        <f t="shared" si="24"/>
        <v>9200.1</v>
      </c>
      <c r="W118" s="52">
        <f t="shared" si="25"/>
        <v>6574.2</v>
      </c>
      <c r="X118" s="53">
        <f t="shared" si="26"/>
        <v>2625.9000000000005</v>
      </c>
      <c r="Y118" s="71">
        <f>[1]Ծրագրային!AF118</f>
        <v>6505.9</v>
      </c>
      <c r="Z118" s="72">
        <f>[1]Dramarkx!F101</f>
        <v>5448.7</v>
      </c>
      <c r="AA118" s="52">
        <f t="shared" si="27"/>
        <v>1057.1999999999998</v>
      </c>
      <c r="AB118" s="72">
        <f>[1]Ծրագրային!AJ118</f>
        <v>1834.2</v>
      </c>
      <c r="AC118" s="71">
        <f>[1]Dramarkx!G101</f>
        <v>1125.5</v>
      </c>
      <c r="AD118" s="52">
        <f t="shared" si="28"/>
        <v>708.7</v>
      </c>
      <c r="AE118" s="71">
        <f>[1]Ծրագրային!AN118</f>
        <v>0</v>
      </c>
      <c r="AF118" s="72">
        <f>[1]Dramarkx!AL101</f>
        <v>0</v>
      </c>
      <c r="AG118" s="52">
        <f t="shared" si="29"/>
        <v>0</v>
      </c>
      <c r="AH118" s="72">
        <f>[1]Ծրագրային!AR118</f>
        <v>860</v>
      </c>
      <c r="AI118" s="71">
        <f>[1]Dramarkx!BF101</f>
        <v>0</v>
      </c>
      <c r="AJ118" s="53">
        <f t="shared" si="30"/>
        <v>860</v>
      </c>
    </row>
    <row r="119" spans="1:36">
      <c r="A119" s="32">
        <v>99</v>
      </c>
      <c r="B119" s="65" t="s">
        <v>134</v>
      </c>
      <c r="C119" s="70">
        <v>356.9</v>
      </c>
      <c r="D119" s="51">
        <f t="shared" si="16"/>
        <v>6377.4000000000005</v>
      </c>
      <c r="E119" s="52">
        <f t="shared" si="17"/>
        <v>6327.4</v>
      </c>
      <c r="F119" s="53">
        <f t="shared" si="18"/>
        <v>50.000000000000909</v>
      </c>
      <c r="G119" s="72">
        <v>0</v>
      </c>
      <c r="H119" s="71">
        <v>0</v>
      </c>
      <c r="I119" s="55">
        <f t="shared" si="19"/>
        <v>0</v>
      </c>
      <c r="J119" s="71">
        <f>[1]Ծրագրային!L119</f>
        <v>0</v>
      </c>
      <c r="K119" s="72">
        <f>[1]Stugum!J102</f>
        <v>0</v>
      </c>
      <c r="L119" s="55">
        <f t="shared" si="20"/>
        <v>0</v>
      </c>
      <c r="M119" s="71">
        <f>[1]Ծրագրային!P119</f>
        <v>88.1</v>
      </c>
      <c r="N119" s="72">
        <f>[1]Stugum!H102</f>
        <v>38.4</v>
      </c>
      <c r="O119" s="55">
        <f t="shared" si="21"/>
        <v>49.699999999999996</v>
      </c>
      <c r="P119" s="72">
        <f>[1]Ծրագրային!T119</f>
        <v>6289.3</v>
      </c>
      <c r="Q119" s="71">
        <f>[1]Stugum!E102</f>
        <v>6289</v>
      </c>
      <c r="R119" s="55">
        <f t="shared" si="22"/>
        <v>0.3000000000001819</v>
      </c>
      <c r="S119" s="71">
        <f>[1]Ծրագրային!X119</f>
        <v>0</v>
      </c>
      <c r="T119" s="72">
        <f>[1]Stugum!K102</f>
        <v>0</v>
      </c>
      <c r="U119" s="56">
        <f t="shared" si="23"/>
        <v>0</v>
      </c>
      <c r="V119" s="51">
        <f t="shared" si="24"/>
        <v>6734.3</v>
      </c>
      <c r="W119" s="52">
        <f t="shared" si="25"/>
        <v>5571.7</v>
      </c>
      <c r="X119" s="53">
        <f t="shared" si="26"/>
        <v>1162.6000000000004</v>
      </c>
      <c r="Y119" s="71">
        <f>[1]Ծրագրային!AF119</f>
        <v>5981.2</v>
      </c>
      <c r="Z119" s="72">
        <f>[1]Dramarkx!F102</f>
        <v>5235.2</v>
      </c>
      <c r="AA119" s="52">
        <f t="shared" si="27"/>
        <v>746</v>
      </c>
      <c r="AB119" s="72">
        <f>[1]Ծրագրային!AJ119</f>
        <v>747.1</v>
      </c>
      <c r="AC119" s="71">
        <f>[1]Dramarkx!G102</f>
        <v>330.5</v>
      </c>
      <c r="AD119" s="52">
        <f t="shared" si="28"/>
        <v>416.6</v>
      </c>
      <c r="AE119" s="71">
        <f>[1]Ծրագրային!AN119</f>
        <v>0</v>
      </c>
      <c r="AF119" s="72">
        <f>[1]Dramarkx!AL102</f>
        <v>0</v>
      </c>
      <c r="AG119" s="52">
        <f t="shared" si="29"/>
        <v>0</v>
      </c>
      <c r="AH119" s="72">
        <f>[1]Ծրագրային!AR119</f>
        <v>6</v>
      </c>
      <c r="AI119" s="71">
        <f>[1]Dramarkx!BF102</f>
        <v>6</v>
      </c>
      <c r="AJ119" s="53">
        <f t="shared" si="30"/>
        <v>0</v>
      </c>
    </row>
    <row r="120" spans="1:36">
      <c r="A120" s="32">
        <v>100</v>
      </c>
      <c r="B120" s="65" t="s">
        <v>135</v>
      </c>
      <c r="C120" s="70">
        <v>1351.3</v>
      </c>
      <c r="D120" s="51">
        <f t="shared" si="16"/>
        <v>7359.7</v>
      </c>
      <c r="E120" s="52">
        <f t="shared" si="17"/>
        <v>7301.5</v>
      </c>
      <c r="F120" s="53">
        <f t="shared" si="18"/>
        <v>58.199999999999818</v>
      </c>
      <c r="G120" s="72">
        <v>0</v>
      </c>
      <c r="H120" s="71">
        <v>0</v>
      </c>
      <c r="I120" s="55">
        <f t="shared" si="19"/>
        <v>0</v>
      </c>
      <c r="J120" s="71">
        <f>[1]Ծրագրային!L120</f>
        <v>0</v>
      </c>
      <c r="K120" s="72">
        <f>[1]Stugum!J103</f>
        <v>0</v>
      </c>
      <c r="L120" s="55">
        <f t="shared" si="20"/>
        <v>0</v>
      </c>
      <c r="M120" s="71">
        <f>[1]Ծրագրային!P120</f>
        <v>80</v>
      </c>
      <c r="N120" s="72">
        <f>[1]Stugum!H103</f>
        <v>22.1</v>
      </c>
      <c r="O120" s="55">
        <f t="shared" si="21"/>
        <v>57.9</v>
      </c>
      <c r="P120" s="72">
        <f>[1]Ծրագրային!T120</f>
        <v>7279.7</v>
      </c>
      <c r="Q120" s="71">
        <f>[1]Stugum!E103</f>
        <v>7279.4</v>
      </c>
      <c r="R120" s="55">
        <f t="shared" si="22"/>
        <v>0.3000000000001819</v>
      </c>
      <c r="S120" s="71">
        <f>[1]Ծրագրային!X120</f>
        <v>0</v>
      </c>
      <c r="T120" s="72">
        <f>[1]Stugum!K103</f>
        <v>0</v>
      </c>
      <c r="U120" s="56">
        <f t="shared" si="23"/>
        <v>0</v>
      </c>
      <c r="V120" s="51">
        <f t="shared" si="24"/>
        <v>8711</v>
      </c>
      <c r="W120" s="52">
        <f t="shared" si="25"/>
        <v>6103.7</v>
      </c>
      <c r="X120" s="53">
        <f t="shared" si="26"/>
        <v>2607.3000000000002</v>
      </c>
      <c r="Y120" s="71">
        <f>[1]Ծրագրային!AF120</f>
        <v>7290</v>
      </c>
      <c r="Z120" s="72">
        <f>[1]Dramarkx!F103</f>
        <v>5653.8</v>
      </c>
      <c r="AA120" s="52">
        <f t="shared" si="27"/>
        <v>1636.1999999999998</v>
      </c>
      <c r="AB120" s="72">
        <f>[1]Ծրագրային!AJ120</f>
        <v>960</v>
      </c>
      <c r="AC120" s="71">
        <f>[1]Dramarkx!G103</f>
        <v>449.90000000000003</v>
      </c>
      <c r="AD120" s="52">
        <f t="shared" si="28"/>
        <v>510.09999999999997</v>
      </c>
      <c r="AE120" s="71">
        <f>[1]Ծրագրային!AN120</f>
        <v>0</v>
      </c>
      <c r="AF120" s="72">
        <f>[1]Dramarkx!AL103</f>
        <v>0</v>
      </c>
      <c r="AG120" s="52">
        <f t="shared" si="29"/>
        <v>0</v>
      </c>
      <c r="AH120" s="72">
        <f>[1]Ծրագրային!AR120</f>
        <v>461</v>
      </c>
      <c r="AI120" s="71">
        <f>[1]Dramarkx!BF103</f>
        <v>0</v>
      </c>
      <c r="AJ120" s="53">
        <f t="shared" si="30"/>
        <v>461</v>
      </c>
    </row>
    <row r="121" spans="1:36">
      <c r="A121" s="32">
        <v>101</v>
      </c>
      <c r="B121" s="65" t="s">
        <v>104</v>
      </c>
      <c r="C121" s="70">
        <v>256.3</v>
      </c>
      <c r="D121" s="51">
        <f t="shared" si="16"/>
        <v>8071.6</v>
      </c>
      <c r="E121" s="52">
        <f t="shared" si="17"/>
        <v>8023.6</v>
      </c>
      <c r="F121" s="53">
        <f t="shared" si="18"/>
        <v>48</v>
      </c>
      <c r="G121" s="72">
        <v>0</v>
      </c>
      <c r="H121" s="71">
        <v>0</v>
      </c>
      <c r="I121" s="55">
        <f t="shared" si="19"/>
        <v>0</v>
      </c>
      <c r="J121" s="71">
        <f>[1]Ծրագրային!L121</f>
        <v>0</v>
      </c>
      <c r="K121" s="72">
        <f>[1]Stugum!J104</f>
        <v>0</v>
      </c>
      <c r="L121" s="55">
        <f t="shared" si="20"/>
        <v>0</v>
      </c>
      <c r="M121" s="71">
        <f>[1]Ծրագրային!P121</f>
        <v>590.79999999999995</v>
      </c>
      <c r="N121" s="72">
        <f>[1]Stugum!H104</f>
        <v>543</v>
      </c>
      <c r="O121" s="55">
        <f t="shared" si="21"/>
        <v>47.799999999999955</v>
      </c>
      <c r="P121" s="72">
        <f>[1]Ծրագրային!T121</f>
        <v>7480.8</v>
      </c>
      <c r="Q121" s="71">
        <f>[1]Stugum!E104</f>
        <v>7480.6</v>
      </c>
      <c r="R121" s="55">
        <f t="shared" si="22"/>
        <v>0.1999999999998181</v>
      </c>
      <c r="S121" s="71">
        <f>[1]Ծրագրային!X121</f>
        <v>0</v>
      </c>
      <c r="T121" s="72">
        <f>[1]Stugum!K104</f>
        <v>0</v>
      </c>
      <c r="U121" s="56">
        <f t="shared" si="23"/>
        <v>0</v>
      </c>
      <c r="V121" s="51">
        <f t="shared" si="24"/>
        <v>8327.9</v>
      </c>
      <c r="W121" s="52">
        <f t="shared" si="25"/>
        <v>6914.2</v>
      </c>
      <c r="X121" s="53">
        <f t="shared" si="26"/>
        <v>1413.6999999999998</v>
      </c>
      <c r="Y121" s="71">
        <f>[1]Ծրագրային!AF121</f>
        <v>6509.1</v>
      </c>
      <c r="Z121" s="72">
        <f>[1]Dramarkx!F104</f>
        <v>5527.5</v>
      </c>
      <c r="AA121" s="52">
        <f t="shared" si="27"/>
        <v>981.60000000000036</v>
      </c>
      <c r="AB121" s="72">
        <f>[1]Ծրագրային!AJ121</f>
        <v>1748.8</v>
      </c>
      <c r="AC121" s="71">
        <f>[1]Dramarkx!G104</f>
        <v>1383.7</v>
      </c>
      <c r="AD121" s="52">
        <f t="shared" si="28"/>
        <v>365.09999999999991</v>
      </c>
      <c r="AE121" s="71">
        <f>[1]Ծրագրային!AN121</f>
        <v>0</v>
      </c>
      <c r="AF121" s="72">
        <f>[1]Dramarkx!AL104</f>
        <v>0</v>
      </c>
      <c r="AG121" s="52">
        <f t="shared" si="29"/>
        <v>0</v>
      </c>
      <c r="AH121" s="72">
        <f>[1]Ծրագրային!AR121</f>
        <v>70</v>
      </c>
      <c r="AI121" s="71">
        <f>[1]Dramarkx!BF104</f>
        <v>3</v>
      </c>
      <c r="AJ121" s="53">
        <f t="shared" si="30"/>
        <v>67</v>
      </c>
    </row>
    <row r="122" spans="1:36" ht="25.5">
      <c r="A122" s="32">
        <v>102</v>
      </c>
      <c r="B122" s="65" t="s">
        <v>136</v>
      </c>
      <c r="C122" s="70">
        <v>789.6</v>
      </c>
      <c r="D122" s="51">
        <f t="shared" si="16"/>
        <v>17923.2</v>
      </c>
      <c r="E122" s="52">
        <f t="shared" si="17"/>
        <v>17901.3</v>
      </c>
      <c r="F122" s="53">
        <f t="shared" si="18"/>
        <v>21.900000000001455</v>
      </c>
      <c r="G122" s="72">
        <v>0</v>
      </c>
      <c r="H122" s="71">
        <v>0</v>
      </c>
      <c r="I122" s="55">
        <f t="shared" si="19"/>
        <v>0</v>
      </c>
      <c r="J122" s="71">
        <f>[1]Ծրագրային!L122</f>
        <v>0</v>
      </c>
      <c r="K122" s="72">
        <f>[1]Stugum!J105</f>
        <v>0</v>
      </c>
      <c r="L122" s="55">
        <f t="shared" si="20"/>
        <v>0</v>
      </c>
      <c r="M122" s="71">
        <f>[1]Ծրագրային!P122</f>
        <v>37</v>
      </c>
      <c r="N122" s="72">
        <f>[1]Stugum!H105</f>
        <v>15.2</v>
      </c>
      <c r="O122" s="55">
        <f t="shared" si="21"/>
        <v>21.8</v>
      </c>
      <c r="P122" s="72">
        <f>[1]Ծրագրային!T122</f>
        <v>17886.2</v>
      </c>
      <c r="Q122" s="71">
        <f>[1]Stugum!E105</f>
        <v>17886.099999999999</v>
      </c>
      <c r="R122" s="55">
        <f t="shared" si="22"/>
        <v>0.10000000000218279</v>
      </c>
      <c r="S122" s="71">
        <f>[1]Ծրագրային!X122</f>
        <v>0</v>
      </c>
      <c r="T122" s="72">
        <f>[1]Stugum!K105</f>
        <v>0</v>
      </c>
      <c r="U122" s="56">
        <f t="shared" si="23"/>
        <v>0</v>
      </c>
      <c r="V122" s="51">
        <f t="shared" si="24"/>
        <v>18712.8</v>
      </c>
      <c r="W122" s="52">
        <f t="shared" si="25"/>
        <v>16893.2</v>
      </c>
      <c r="X122" s="53">
        <f t="shared" si="26"/>
        <v>1819.5999999999985</v>
      </c>
      <c r="Y122" s="71">
        <f>[1]Ծրագրային!AF122</f>
        <v>14769.2</v>
      </c>
      <c r="Z122" s="72">
        <f>[1]Dramarkx!F105</f>
        <v>13752.2</v>
      </c>
      <c r="AA122" s="52">
        <f t="shared" si="27"/>
        <v>1017</v>
      </c>
      <c r="AB122" s="72">
        <f>[1]Ծրագրային!AJ122</f>
        <v>3893.6</v>
      </c>
      <c r="AC122" s="71">
        <f>[1]Dramarkx!G105</f>
        <v>3141</v>
      </c>
      <c r="AD122" s="52">
        <f t="shared" si="28"/>
        <v>752.59999999999991</v>
      </c>
      <c r="AE122" s="71">
        <f>[1]Ծրագրային!AN122</f>
        <v>0</v>
      </c>
      <c r="AF122" s="72">
        <f>[1]Dramarkx!AL105</f>
        <v>0</v>
      </c>
      <c r="AG122" s="52">
        <f t="shared" si="29"/>
        <v>0</v>
      </c>
      <c r="AH122" s="72">
        <f>[1]Ծրագրային!AR122</f>
        <v>50</v>
      </c>
      <c r="AI122" s="71">
        <f>[1]Dramarkx!BF105</f>
        <v>0</v>
      </c>
      <c r="AJ122" s="53">
        <f t="shared" si="30"/>
        <v>50</v>
      </c>
    </row>
    <row r="123" spans="1:36">
      <c r="A123" s="32">
        <v>103</v>
      </c>
      <c r="B123" s="63" t="s">
        <v>137</v>
      </c>
      <c r="C123" s="70">
        <v>167.3</v>
      </c>
      <c r="D123" s="51">
        <f t="shared" si="16"/>
        <v>6626.4</v>
      </c>
      <c r="E123" s="52">
        <f t="shared" si="17"/>
        <v>6634.0999999999995</v>
      </c>
      <c r="F123" s="53">
        <f t="shared" si="18"/>
        <v>-7.6999999999998181</v>
      </c>
      <c r="G123" s="72">
        <v>0</v>
      </c>
      <c r="H123" s="71">
        <v>0</v>
      </c>
      <c r="I123" s="55">
        <f t="shared" si="19"/>
        <v>0</v>
      </c>
      <c r="J123" s="71">
        <f>[1]Ծրագրային!L123</f>
        <v>0</v>
      </c>
      <c r="K123" s="72">
        <f>[1]Stugum!J106</f>
        <v>0</v>
      </c>
      <c r="L123" s="55">
        <f t="shared" si="20"/>
        <v>0</v>
      </c>
      <c r="M123" s="71">
        <f>[1]Ծրագրային!P123</f>
        <v>0</v>
      </c>
      <c r="N123" s="72">
        <f>[1]Stugum!H106</f>
        <v>7.9</v>
      </c>
      <c r="O123" s="55">
        <f t="shared" si="21"/>
        <v>-7.9</v>
      </c>
      <c r="P123" s="72">
        <f>[1]Ծրագրային!T123</f>
        <v>6626.4</v>
      </c>
      <c r="Q123" s="71">
        <f>[1]Stugum!E106</f>
        <v>6626.2</v>
      </c>
      <c r="R123" s="55">
        <f t="shared" si="22"/>
        <v>0.1999999999998181</v>
      </c>
      <c r="S123" s="71">
        <f>[1]Ծրագրային!X123</f>
        <v>0</v>
      </c>
      <c r="T123" s="72">
        <f>[1]Stugum!K106</f>
        <v>0</v>
      </c>
      <c r="U123" s="56">
        <f t="shared" si="23"/>
        <v>0</v>
      </c>
      <c r="V123" s="51">
        <f t="shared" si="24"/>
        <v>6793.7000000000007</v>
      </c>
      <c r="W123" s="52">
        <f t="shared" si="25"/>
        <v>5710.1</v>
      </c>
      <c r="X123" s="53">
        <f t="shared" si="26"/>
        <v>1083.6000000000004</v>
      </c>
      <c r="Y123" s="71">
        <f>[1]Ծրագրային!AF123</f>
        <v>5485.3</v>
      </c>
      <c r="Z123" s="72">
        <f>[1]Dramarkx!F106</f>
        <v>5109.3</v>
      </c>
      <c r="AA123" s="52">
        <f t="shared" si="27"/>
        <v>376</v>
      </c>
      <c r="AB123" s="72">
        <f>[1]Ծրագրային!AJ123</f>
        <v>1088.4000000000001</v>
      </c>
      <c r="AC123" s="71">
        <f>[1]Dramarkx!G106</f>
        <v>600.80000000000007</v>
      </c>
      <c r="AD123" s="52">
        <f t="shared" si="28"/>
        <v>487.6</v>
      </c>
      <c r="AE123" s="71">
        <f>[1]Ծրագրային!AN123</f>
        <v>0</v>
      </c>
      <c r="AF123" s="72">
        <f>[1]Dramarkx!AL106</f>
        <v>0</v>
      </c>
      <c r="AG123" s="52">
        <f t="shared" si="29"/>
        <v>0</v>
      </c>
      <c r="AH123" s="72">
        <f>[1]Ծրագրային!AR123</f>
        <v>220</v>
      </c>
      <c r="AI123" s="71">
        <f>[1]Dramarkx!BF106</f>
        <v>0</v>
      </c>
      <c r="AJ123" s="53">
        <f t="shared" si="30"/>
        <v>220</v>
      </c>
    </row>
    <row r="124" spans="1:36" ht="25.5">
      <c r="A124" s="32">
        <v>104</v>
      </c>
      <c r="B124" s="63" t="s">
        <v>138</v>
      </c>
      <c r="C124" s="70">
        <v>2278.6999999999998</v>
      </c>
      <c r="D124" s="51">
        <f t="shared" si="16"/>
        <v>13354.9</v>
      </c>
      <c r="E124" s="52">
        <f t="shared" si="17"/>
        <v>13354.5</v>
      </c>
      <c r="F124" s="53">
        <f t="shared" si="18"/>
        <v>0.3999999999996362</v>
      </c>
      <c r="G124" s="72">
        <v>0</v>
      </c>
      <c r="H124" s="71">
        <v>0</v>
      </c>
      <c r="I124" s="55">
        <f t="shared" si="19"/>
        <v>0</v>
      </c>
      <c r="J124" s="71">
        <f>[1]Ծրագրային!L124</f>
        <v>0</v>
      </c>
      <c r="K124" s="72">
        <f>[1]Stugum!J107</f>
        <v>0</v>
      </c>
      <c r="L124" s="55">
        <f t="shared" si="20"/>
        <v>0</v>
      </c>
      <c r="M124" s="71">
        <f>[1]Ծրագրային!P124</f>
        <v>0</v>
      </c>
      <c r="N124" s="72">
        <f>[1]Stugum!H107</f>
        <v>0</v>
      </c>
      <c r="O124" s="55">
        <f t="shared" si="21"/>
        <v>0</v>
      </c>
      <c r="P124" s="72">
        <f>[1]Ծրագրային!T124</f>
        <v>13354.9</v>
      </c>
      <c r="Q124" s="71">
        <f>[1]Stugum!E107</f>
        <v>13354.5</v>
      </c>
      <c r="R124" s="55">
        <f t="shared" si="22"/>
        <v>0.3999999999996362</v>
      </c>
      <c r="S124" s="71">
        <f>[1]Ծրագրային!X124</f>
        <v>0</v>
      </c>
      <c r="T124" s="72">
        <f>[1]Stugum!K107</f>
        <v>0</v>
      </c>
      <c r="U124" s="56">
        <f t="shared" si="23"/>
        <v>0</v>
      </c>
      <c r="V124" s="51">
        <f t="shared" si="24"/>
        <v>15633.6</v>
      </c>
      <c r="W124" s="52">
        <f t="shared" si="25"/>
        <v>14169.5</v>
      </c>
      <c r="X124" s="53">
        <f t="shared" si="26"/>
        <v>1464.1000000000004</v>
      </c>
      <c r="Y124" s="71">
        <f>[1]Ծրագրային!AF124</f>
        <v>10067.5</v>
      </c>
      <c r="Z124" s="72">
        <f>[1]Dramarkx!F107</f>
        <v>9941.1</v>
      </c>
      <c r="AA124" s="52">
        <f t="shared" si="27"/>
        <v>126.39999999999964</v>
      </c>
      <c r="AB124" s="72">
        <f>[1]Ծրագրային!AJ124</f>
        <v>5466.1</v>
      </c>
      <c r="AC124" s="71">
        <f>[1]Dramarkx!G107</f>
        <v>4195.3999999999996</v>
      </c>
      <c r="AD124" s="52">
        <f t="shared" si="28"/>
        <v>1270.7000000000007</v>
      </c>
      <c r="AE124" s="71">
        <f>[1]Ծրագրային!AN124</f>
        <v>0</v>
      </c>
      <c r="AF124" s="72">
        <f>[1]Dramarkx!AL107</f>
        <v>0</v>
      </c>
      <c r="AG124" s="52">
        <f t="shared" si="29"/>
        <v>0</v>
      </c>
      <c r="AH124" s="72">
        <f>[1]Ծրագրային!AR124</f>
        <v>100</v>
      </c>
      <c r="AI124" s="71">
        <f>[1]Dramarkx!BF107</f>
        <v>33</v>
      </c>
      <c r="AJ124" s="53">
        <f t="shared" si="30"/>
        <v>67</v>
      </c>
    </row>
    <row r="125" spans="1:36">
      <c r="A125" s="32">
        <v>105</v>
      </c>
      <c r="B125" s="65" t="s">
        <v>139</v>
      </c>
      <c r="C125" s="70">
        <v>1089.5</v>
      </c>
      <c r="D125" s="51">
        <f t="shared" si="16"/>
        <v>6562</v>
      </c>
      <c r="E125" s="52">
        <f t="shared" si="17"/>
        <v>6552</v>
      </c>
      <c r="F125" s="53">
        <f t="shared" si="18"/>
        <v>10</v>
      </c>
      <c r="G125" s="72">
        <v>0</v>
      </c>
      <c r="H125" s="71">
        <v>0</v>
      </c>
      <c r="I125" s="55">
        <f t="shared" si="19"/>
        <v>0</v>
      </c>
      <c r="J125" s="71">
        <f>[1]Ծրագրային!L125</f>
        <v>0</v>
      </c>
      <c r="K125" s="72">
        <f>[1]Stugum!J108</f>
        <v>0</v>
      </c>
      <c r="L125" s="55">
        <f t="shared" si="20"/>
        <v>0</v>
      </c>
      <c r="M125" s="71">
        <f>[1]Ծրագրային!P125</f>
        <v>18.3</v>
      </c>
      <c r="N125" s="72">
        <f>[1]Stugum!H108</f>
        <v>8.4</v>
      </c>
      <c r="O125" s="55">
        <f t="shared" si="21"/>
        <v>9.9</v>
      </c>
      <c r="P125" s="72">
        <f>[1]Ծրագրային!T125</f>
        <v>6543.7</v>
      </c>
      <c r="Q125" s="71">
        <f>[1]Stugum!E108</f>
        <v>6543.6</v>
      </c>
      <c r="R125" s="55">
        <f t="shared" si="22"/>
        <v>9.9999999999454303E-2</v>
      </c>
      <c r="S125" s="71">
        <f>[1]Ծրագրային!X125</f>
        <v>0</v>
      </c>
      <c r="T125" s="72">
        <f>[1]Stugum!K108</f>
        <v>0</v>
      </c>
      <c r="U125" s="56">
        <f t="shared" si="23"/>
        <v>0</v>
      </c>
      <c r="V125" s="51">
        <f t="shared" si="24"/>
        <v>7651.5</v>
      </c>
      <c r="W125" s="52">
        <f t="shared" si="25"/>
        <v>6360.2999999999993</v>
      </c>
      <c r="X125" s="53">
        <f t="shared" si="26"/>
        <v>1291.2000000000007</v>
      </c>
      <c r="Y125" s="71">
        <f>[1]Ծրագրային!AF125</f>
        <v>6258.7</v>
      </c>
      <c r="Z125" s="72">
        <f>[1]Dramarkx!F108</f>
        <v>5594.2</v>
      </c>
      <c r="AA125" s="52">
        <f t="shared" si="27"/>
        <v>664.5</v>
      </c>
      <c r="AB125" s="72">
        <f>[1]Ծրագրային!AJ125</f>
        <v>1212.8</v>
      </c>
      <c r="AC125" s="71">
        <f>[1]Dramarkx!G108</f>
        <v>648.19999999999993</v>
      </c>
      <c r="AD125" s="52">
        <f t="shared" si="28"/>
        <v>564.6</v>
      </c>
      <c r="AE125" s="71">
        <f>[1]Ծրագրային!AN125</f>
        <v>0</v>
      </c>
      <c r="AF125" s="72">
        <f>[1]Dramarkx!AL108</f>
        <v>0</v>
      </c>
      <c r="AG125" s="52">
        <f t="shared" si="29"/>
        <v>0</v>
      </c>
      <c r="AH125" s="72">
        <f>[1]Ծրագրային!AR125</f>
        <v>180</v>
      </c>
      <c r="AI125" s="71">
        <f>[1]Dramarkx!BF108</f>
        <v>117.9</v>
      </c>
      <c r="AJ125" s="53">
        <f t="shared" si="30"/>
        <v>62.099999999999994</v>
      </c>
    </row>
    <row r="126" spans="1:36" ht="25.5">
      <c r="A126" s="32">
        <v>106</v>
      </c>
      <c r="B126" s="65" t="s">
        <v>140</v>
      </c>
      <c r="C126" s="70">
        <v>15215.6</v>
      </c>
      <c r="D126" s="51">
        <f t="shared" si="16"/>
        <v>19814.099999999999</v>
      </c>
      <c r="E126" s="52">
        <f t="shared" si="17"/>
        <v>19901.2</v>
      </c>
      <c r="F126" s="53">
        <f t="shared" si="18"/>
        <v>-87.100000000002183</v>
      </c>
      <c r="G126" s="72">
        <v>0</v>
      </c>
      <c r="H126" s="71">
        <v>0</v>
      </c>
      <c r="I126" s="55">
        <f t="shared" si="19"/>
        <v>0</v>
      </c>
      <c r="J126" s="71">
        <f>[1]Ծրագրային!L126</f>
        <v>0</v>
      </c>
      <c r="K126" s="72">
        <f>[1]Stugum!J109</f>
        <v>0</v>
      </c>
      <c r="L126" s="55">
        <f t="shared" si="20"/>
        <v>0</v>
      </c>
      <c r="M126" s="71">
        <f>[1]Ծրագրային!P126</f>
        <v>0</v>
      </c>
      <c r="N126" s="72">
        <f>[1]Stugum!H109</f>
        <v>87.2</v>
      </c>
      <c r="O126" s="55">
        <f t="shared" si="21"/>
        <v>-87.2</v>
      </c>
      <c r="P126" s="72">
        <f>[1]Ծրագրային!T126</f>
        <v>19814.099999999999</v>
      </c>
      <c r="Q126" s="71">
        <f>[1]Stugum!E109</f>
        <v>19814</v>
      </c>
      <c r="R126" s="55">
        <f t="shared" si="22"/>
        <v>9.9999999998544808E-2</v>
      </c>
      <c r="S126" s="71">
        <f>[1]Ծրագրային!X126</f>
        <v>0</v>
      </c>
      <c r="T126" s="72">
        <f>[1]Stugum!K109</f>
        <v>0</v>
      </c>
      <c r="U126" s="56">
        <f t="shared" si="23"/>
        <v>0</v>
      </c>
      <c r="V126" s="51">
        <f t="shared" si="24"/>
        <v>35029.699999999997</v>
      </c>
      <c r="W126" s="52">
        <f t="shared" si="25"/>
        <v>16399.5</v>
      </c>
      <c r="X126" s="53">
        <f t="shared" si="26"/>
        <v>18630.199999999997</v>
      </c>
      <c r="Y126" s="71">
        <f>[1]Ծրագրային!AF126</f>
        <v>27915.599999999999</v>
      </c>
      <c r="Z126" s="72">
        <f>[1]Dramarkx!F109</f>
        <v>13633.3</v>
      </c>
      <c r="AA126" s="52">
        <f t="shared" si="27"/>
        <v>14282.3</v>
      </c>
      <c r="AB126" s="72">
        <f>[1]Ծրագրային!AJ126</f>
        <v>6914.1</v>
      </c>
      <c r="AC126" s="71">
        <f>[1]Dramarkx!G109</f>
        <v>2760.2</v>
      </c>
      <c r="AD126" s="52">
        <f t="shared" si="28"/>
        <v>4153.9000000000005</v>
      </c>
      <c r="AE126" s="71">
        <f>[1]Ծրագրային!AN126</f>
        <v>0</v>
      </c>
      <c r="AF126" s="72">
        <f>[1]Dramarkx!AL109</f>
        <v>0</v>
      </c>
      <c r="AG126" s="52">
        <f t="shared" si="29"/>
        <v>0</v>
      </c>
      <c r="AH126" s="72">
        <f>[1]Ծրագրային!AR126</f>
        <v>200</v>
      </c>
      <c r="AI126" s="71">
        <f>[1]Dramarkx!BF109</f>
        <v>6</v>
      </c>
      <c r="AJ126" s="53">
        <f t="shared" si="30"/>
        <v>194</v>
      </c>
    </row>
    <row r="127" spans="1:36">
      <c r="A127" s="32">
        <v>107</v>
      </c>
      <c r="B127" s="65" t="s">
        <v>141</v>
      </c>
      <c r="C127" s="70">
        <v>2117.8000000000002</v>
      </c>
      <c r="D127" s="51">
        <f t="shared" si="16"/>
        <v>9271.5</v>
      </c>
      <c r="E127" s="52">
        <f t="shared" si="17"/>
        <v>9255</v>
      </c>
      <c r="F127" s="53">
        <f t="shared" si="18"/>
        <v>16.5</v>
      </c>
      <c r="G127" s="72">
        <v>0</v>
      </c>
      <c r="H127" s="71">
        <v>0</v>
      </c>
      <c r="I127" s="55">
        <f t="shared" si="19"/>
        <v>0</v>
      </c>
      <c r="J127" s="71">
        <f>[1]Ծրագրային!L127</f>
        <v>0</v>
      </c>
      <c r="K127" s="72">
        <f>[1]Stugum!J110</f>
        <v>0</v>
      </c>
      <c r="L127" s="55">
        <f t="shared" si="20"/>
        <v>0</v>
      </c>
      <c r="M127" s="71">
        <f>[1]Ծրագրային!P127</f>
        <v>29.4</v>
      </c>
      <c r="N127" s="72">
        <f>[1]Stugum!H110</f>
        <v>13.2</v>
      </c>
      <c r="O127" s="55">
        <f t="shared" si="21"/>
        <v>16.2</v>
      </c>
      <c r="P127" s="72">
        <f>[1]Ծրագրային!T127</f>
        <v>9242.1</v>
      </c>
      <c r="Q127" s="71">
        <f>[1]Stugum!E110</f>
        <v>9241.7999999999993</v>
      </c>
      <c r="R127" s="55">
        <f t="shared" si="22"/>
        <v>0.30000000000109139</v>
      </c>
      <c r="S127" s="71">
        <f>[1]Ծրագրային!X127</f>
        <v>0</v>
      </c>
      <c r="T127" s="72">
        <f>[1]Stugum!K110</f>
        <v>0</v>
      </c>
      <c r="U127" s="56">
        <f t="shared" si="23"/>
        <v>0</v>
      </c>
      <c r="V127" s="51">
        <f t="shared" si="24"/>
        <v>11389.3</v>
      </c>
      <c r="W127" s="52">
        <f t="shared" si="25"/>
        <v>9036.7999999999993</v>
      </c>
      <c r="X127" s="53">
        <f t="shared" si="26"/>
        <v>2352.5</v>
      </c>
      <c r="Y127" s="71">
        <f>[1]Ծրագրային!AF127</f>
        <v>9645.9</v>
      </c>
      <c r="Z127" s="72">
        <f>[1]Dramarkx!F110</f>
        <v>7723.1</v>
      </c>
      <c r="AA127" s="52">
        <f t="shared" si="27"/>
        <v>1922.7999999999993</v>
      </c>
      <c r="AB127" s="72">
        <f>[1]Ծրագրային!AJ127</f>
        <v>1733.4</v>
      </c>
      <c r="AC127" s="71">
        <f>[1]Dramarkx!G110</f>
        <v>1310.6999999999998</v>
      </c>
      <c r="AD127" s="52">
        <f t="shared" si="28"/>
        <v>422.70000000000027</v>
      </c>
      <c r="AE127" s="71">
        <f>[1]Ծրագրային!AN127</f>
        <v>0</v>
      </c>
      <c r="AF127" s="72">
        <f>[1]Dramarkx!AL110</f>
        <v>0</v>
      </c>
      <c r="AG127" s="52">
        <f t="shared" si="29"/>
        <v>0</v>
      </c>
      <c r="AH127" s="72">
        <f>[1]Ծրագրային!AR127</f>
        <v>10</v>
      </c>
      <c r="AI127" s="71">
        <f>[1]Dramarkx!BF110</f>
        <v>3</v>
      </c>
      <c r="AJ127" s="53">
        <f t="shared" si="30"/>
        <v>7</v>
      </c>
    </row>
    <row r="128" spans="1:36">
      <c r="A128" s="32">
        <v>108</v>
      </c>
      <c r="B128" s="65" t="s">
        <v>142</v>
      </c>
      <c r="C128" s="70">
        <v>1422.8</v>
      </c>
      <c r="D128" s="51">
        <f t="shared" si="16"/>
        <v>9962.5</v>
      </c>
      <c r="E128" s="52">
        <f t="shared" si="17"/>
        <v>9761.2000000000007</v>
      </c>
      <c r="F128" s="53">
        <f t="shared" si="18"/>
        <v>201.29999999999927</v>
      </c>
      <c r="G128" s="72">
        <v>0</v>
      </c>
      <c r="H128" s="71">
        <v>0</v>
      </c>
      <c r="I128" s="55">
        <f t="shared" si="19"/>
        <v>0</v>
      </c>
      <c r="J128" s="71">
        <f>[1]Ծրագրային!L128</f>
        <v>0</v>
      </c>
      <c r="K128" s="72">
        <f>[1]Stugum!J111</f>
        <v>0</v>
      </c>
      <c r="L128" s="55">
        <f t="shared" si="20"/>
        <v>0</v>
      </c>
      <c r="M128" s="71">
        <f>[1]Ծրագրային!P128</f>
        <v>262.5</v>
      </c>
      <c r="N128" s="72">
        <f>[1]Stugum!H111</f>
        <v>61.5</v>
      </c>
      <c r="O128" s="55">
        <f t="shared" si="21"/>
        <v>201</v>
      </c>
      <c r="P128" s="72">
        <f>[1]Ծրագրային!T128</f>
        <v>9700</v>
      </c>
      <c r="Q128" s="71">
        <f>[1]Stugum!E111</f>
        <v>9699.7000000000007</v>
      </c>
      <c r="R128" s="55">
        <f t="shared" si="22"/>
        <v>0.2999999999992724</v>
      </c>
      <c r="S128" s="71">
        <f>[1]Ծրագրային!X128</f>
        <v>0</v>
      </c>
      <c r="T128" s="72">
        <f>[1]Stugum!K111</f>
        <v>0</v>
      </c>
      <c r="U128" s="56">
        <f t="shared" si="23"/>
        <v>0</v>
      </c>
      <c r="V128" s="51">
        <f t="shared" si="24"/>
        <v>11385.3</v>
      </c>
      <c r="W128" s="52">
        <f t="shared" si="25"/>
        <v>9469.2000000000007</v>
      </c>
      <c r="X128" s="53">
        <f t="shared" si="26"/>
        <v>1916.0999999999985</v>
      </c>
      <c r="Y128" s="71">
        <f>[1]Ծրագրային!AF128</f>
        <v>9549.7999999999993</v>
      </c>
      <c r="Z128" s="72">
        <f>[1]Dramarkx!F111</f>
        <v>7752.7</v>
      </c>
      <c r="AA128" s="52">
        <f t="shared" si="27"/>
        <v>1797.0999999999995</v>
      </c>
      <c r="AB128" s="72">
        <f>[1]Ծրագրային!AJ128</f>
        <v>1692.5</v>
      </c>
      <c r="AC128" s="71">
        <f>[1]Dramarkx!G111</f>
        <v>1713.5</v>
      </c>
      <c r="AD128" s="52">
        <f t="shared" si="28"/>
        <v>-21</v>
      </c>
      <c r="AE128" s="71">
        <f>[1]Ծրագրային!AN128</f>
        <v>0</v>
      </c>
      <c r="AF128" s="72">
        <f>[1]Dramarkx!AL111</f>
        <v>0</v>
      </c>
      <c r="AG128" s="52">
        <f t="shared" si="29"/>
        <v>0</v>
      </c>
      <c r="AH128" s="72">
        <f>[1]Ծրագրային!AR128</f>
        <v>143</v>
      </c>
      <c r="AI128" s="71">
        <f>[1]Dramarkx!BF111</f>
        <v>3</v>
      </c>
      <c r="AJ128" s="53">
        <f t="shared" si="30"/>
        <v>140</v>
      </c>
    </row>
    <row r="129" spans="1:40">
      <c r="A129" s="32">
        <v>109</v>
      </c>
      <c r="B129" s="65" t="s">
        <v>143</v>
      </c>
      <c r="C129" s="70">
        <v>1582.3</v>
      </c>
      <c r="D129" s="51">
        <f t="shared" si="16"/>
        <v>4848.5</v>
      </c>
      <c r="E129" s="52">
        <f t="shared" si="17"/>
        <v>4818.6000000000004</v>
      </c>
      <c r="F129" s="53">
        <f t="shared" si="18"/>
        <v>29.899999999999636</v>
      </c>
      <c r="G129" s="72">
        <v>0</v>
      </c>
      <c r="H129" s="71">
        <v>0</v>
      </c>
      <c r="I129" s="55">
        <f t="shared" si="19"/>
        <v>0</v>
      </c>
      <c r="J129" s="71">
        <f>[1]Ծրագրային!L129</f>
        <v>0</v>
      </c>
      <c r="K129" s="72">
        <f>[1]Stugum!J112</f>
        <v>0</v>
      </c>
      <c r="L129" s="55">
        <f t="shared" si="20"/>
        <v>0</v>
      </c>
      <c r="M129" s="71">
        <f>[1]Ծրագրային!P129</f>
        <v>55.4</v>
      </c>
      <c r="N129" s="72">
        <f>[1]Stugum!H112</f>
        <v>25.6</v>
      </c>
      <c r="O129" s="55">
        <f t="shared" si="21"/>
        <v>29.799999999999997</v>
      </c>
      <c r="P129" s="72">
        <f>[1]Ծրագրային!T129</f>
        <v>4793.1000000000004</v>
      </c>
      <c r="Q129" s="71">
        <f>[1]Stugum!E112</f>
        <v>4793</v>
      </c>
      <c r="R129" s="55">
        <f t="shared" si="22"/>
        <v>0.1000000000003638</v>
      </c>
      <c r="S129" s="71">
        <f>[1]Ծրագրային!X129</f>
        <v>0</v>
      </c>
      <c r="T129" s="72">
        <f>[1]Stugum!K112</f>
        <v>0</v>
      </c>
      <c r="U129" s="56">
        <f t="shared" si="23"/>
        <v>0</v>
      </c>
      <c r="V129" s="51">
        <f t="shared" si="24"/>
        <v>6430.7999999999993</v>
      </c>
      <c r="W129" s="52">
        <f t="shared" si="25"/>
        <v>5254.2</v>
      </c>
      <c r="X129" s="53">
        <f t="shared" si="26"/>
        <v>1176.5999999999995</v>
      </c>
      <c r="Y129" s="71">
        <f>[1]Ծրագրային!AF129</f>
        <v>4651.8999999999996</v>
      </c>
      <c r="Z129" s="72">
        <f>[1]Dramarkx!F112</f>
        <v>4613.2</v>
      </c>
      <c r="AA129" s="52">
        <f t="shared" si="27"/>
        <v>38.699999999999818</v>
      </c>
      <c r="AB129" s="72">
        <f>[1]Ծրագրային!AJ129</f>
        <v>1303.9000000000001</v>
      </c>
      <c r="AC129" s="71">
        <f>[1]Dramarkx!G112</f>
        <v>462.70000000000005</v>
      </c>
      <c r="AD129" s="52">
        <f t="shared" si="28"/>
        <v>841.2</v>
      </c>
      <c r="AE129" s="71">
        <f>[1]Ծրագրային!AN129</f>
        <v>0</v>
      </c>
      <c r="AF129" s="72">
        <f>[1]Dramarkx!AL112</f>
        <v>0</v>
      </c>
      <c r="AG129" s="52">
        <f t="shared" si="29"/>
        <v>0</v>
      </c>
      <c r="AH129" s="72">
        <f>[1]Ծրագրային!AR129</f>
        <v>475</v>
      </c>
      <c r="AI129" s="71">
        <f>[1]Dramarkx!BF112</f>
        <v>178.3</v>
      </c>
      <c r="AJ129" s="53">
        <f t="shared" si="30"/>
        <v>296.7</v>
      </c>
    </row>
    <row r="130" spans="1:40">
      <c r="A130" s="32">
        <v>110</v>
      </c>
      <c r="B130" s="65" t="s">
        <v>144</v>
      </c>
      <c r="C130" s="70">
        <v>10282.5</v>
      </c>
      <c r="D130" s="51">
        <f t="shared" si="16"/>
        <v>14118.8</v>
      </c>
      <c r="E130" s="52">
        <f t="shared" si="17"/>
        <v>14065.9</v>
      </c>
      <c r="F130" s="53">
        <f t="shared" si="18"/>
        <v>52.899999999999636</v>
      </c>
      <c r="G130" s="72">
        <v>0</v>
      </c>
      <c r="H130" s="71">
        <v>0</v>
      </c>
      <c r="I130" s="55">
        <f t="shared" si="19"/>
        <v>0</v>
      </c>
      <c r="J130" s="71">
        <f>[1]Ծրագրային!L130</f>
        <v>0</v>
      </c>
      <c r="K130" s="72">
        <f>[1]Stugum!J113</f>
        <v>0</v>
      </c>
      <c r="L130" s="55">
        <f t="shared" si="20"/>
        <v>0</v>
      </c>
      <c r="M130" s="71">
        <f>[1]Ծրագրային!P130</f>
        <v>93</v>
      </c>
      <c r="N130" s="72">
        <f>[1]Stugum!H113</f>
        <v>40.5</v>
      </c>
      <c r="O130" s="55">
        <f t="shared" si="21"/>
        <v>52.5</v>
      </c>
      <c r="P130" s="72">
        <f>[1]Ծրագրային!T130</f>
        <v>14025.8</v>
      </c>
      <c r="Q130" s="71">
        <f>[1]Stugum!E113</f>
        <v>14025.4</v>
      </c>
      <c r="R130" s="55">
        <f t="shared" si="22"/>
        <v>0.3999999999996362</v>
      </c>
      <c r="S130" s="71">
        <f>[1]Ծրագրային!X130</f>
        <v>0</v>
      </c>
      <c r="T130" s="72">
        <f>[1]Stugum!K113</f>
        <v>0</v>
      </c>
      <c r="U130" s="56">
        <f t="shared" si="23"/>
        <v>0</v>
      </c>
      <c r="V130" s="51">
        <f t="shared" si="24"/>
        <v>24401.3</v>
      </c>
      <c r="W130" s="52">
        <f t="shared" si="25"/>
        <v>12145.2</v>
      </c>
      <c r="X130" s="53">
        <f t="shared" si="26"/>
        <v>12256.099999999999</v>
      </c>
      <c r="Y130" s="71">
        <f>[1]Ծրագրային!AF130</f>
        <v>16498.3</v>
      </c>
      <c r="Z130" s="72">
        <f>[1]Dramarkx!F113</f>
        <v>10292.700000000001</v>
      </c>
      <c r="AA130" s="52">
        <f t="shared" si="27"/>
        <v>6205.5999999999985</v>
      </c>
      <c r="AB130" s="72">
        <f>[1]Ծրագրային!AJ130</f>
        <v>6403</v>
      </c>
      <c r="AC130" s="71">
        <f>[1]Dramarkx!G113</f>
        <v>1846.4999999999998</v>
      </c>
      <c r="AD130" s="52">
        <f t="shared" si="28"/>
        <v>4556.5</v>
      </c>
      <c r="AE130" s="71">
        <f>[1]Ծրագրային!AN130</f>
        <v>0</v>
      </c>
      <c r="AF130" s="72">
        <f>[1]Dramarkx!AL113</f>
        <v>0</v>
      </c>
      <c r="AG130" s="52">
        <f t="shared" si="29"/>
        <v>0</v>
      </c>
      <c r="AH130" s="72">
        <f>[1]Ծրագրային!AR130</f>
        <v>1500</v>
      </c>
      <c r="AI130" s="71">
        <f>[1]Dramarkx!BF113</f>
        <v>6</v>
      </c>
      <c r="AJ130" s="53">
        <f t="shared" si="30"/>
        <v>1494</v>
      </c>
    </row>
    <row r="131" spans="1:40">
      <c r="A131" s="32">
        <v>111</v>
      </c>
      <c r="B131" s="65" t="s">
        <v>145</v>
      </c>
      <c r="C131" s="70">
        <v>3438.2</v>
      </c>
      <c r="D131" s="51">
        <f t="shared" si="16"/>
        <v>11329.2</v>
      </c>
      <c r="E131" s="52">
        <f t="shared" si="17"/>
        <v>11328.8</v>
      </c>
      <c r="F131" s="53">
        <f t="shared" si="18"/>
        <v>0.40000000000145519</v>
      </c>
      <c r="G131" s="72">
        <v>0</v>
      </c>
      <c r="H131" s="71">
        <v>0</v>
      </c>
      <c r="I131" s="55">
        <f t="shared" si="19"/>
        <v>0</v>
      </c>
      <c r="J131" s="71">
        <f>[1]Ծրագրային!L131</f>
        <v>0</v>
      </c>
      <c r="K131" s="72">
        <f>[1]Stugum!J114</f>
        <v>0</v>
      </c>
      <c r="L131" s="55">
        <f t="shared" si="20"/>
        <v>0</v>
      </c>
      <c r="M131" s="71">
        <f>[1]Ծրագրային!P131</f>
        <v>0</v>
      </c>
      <c r="N131" s="72">
        <f>[1]Stugum!H114</f>
        <v>0</v>
      </c>
      <c r="O131" s="55">
        <f t="shared" si="21"/>
        <v>0</v>
      </c>
      <c r="P131" s="72">
        <f>[1]Ծրագրային!T131</f>
        <v>11329.2</v>
      </c>
      <c r="Q131" s="71">
        <f>[1]Stugum!E114</f>
        <v>11328.8</v>
      </c>
      <c r="R131" s="55">
        <f t="shared" si="22"/>
        <v>0.40000000000145519</v>
      </c>
      <c r="S131" s="71">
        <f>[1]Ծրագրային!X131</f>
        <v>0</v>
      </c>
      <c r="T131" s="72">
        <f>[1]Stugum!K114</f>
        <v>0</v>
      </c>
      <c r="U131" s="56">
        <f t="shared" si="23"/>
        <v>0</v>
      </c>
      <c r="V131" s="51">
        <f t="shared" si="24"/>
        <v>14767.4</v>
      </c>
      <c r="W131" s="52">
        <f t="shared" si="25"/>
        <v>11476</v>
      </c>
      <c r="X131" s="53">
        <f t="shared" si="26"/>
        <v>3291.3999999999996</v>
      </c>
      <c r="Y131" s="71">
        <f>[1]Ծրագրային!AF131</f>
        <v>11276.4</v>
      </c>
      <c r="Z131" s="72">
        <f>[1]Dramarkx!F114</f>
        <v>8670.7000000000007</v>
      </c>
      <c r="AA131" s="52">
        <f t="shared" si="27"/>
        <v>2605.6999999999989</v>
      </c>
      <c r="AB131" s="72">
        <f>[1]Ծրագրային!AJ131</f>
        <v>3391</v>
      </c>
      <c r="AC131" s="71">
        <f>[1]Dramarkx!G114</f>
        <v>2805.3</v>
      </c>
      <c r="AD131" s="52">
        <f t="shared" si="28"/>
        <v>585.69999999999982</v>
      </c>
      <c r="AE131" s="71">
        <f>[1]Ծրագրային!AN131</f>
        <v>0</v>
      </c>
      <c r="AF131" s="72">
        <f>[1]Dramarkx!AL114</f>
        <v>0</v>
      </c>
      <c r="AG131" s="52">
        <f t="shared" si="29"/>
        <v>0</v>
      </c>
      <c r="AH131" s="72">
        <f>[1]Ծրագրային!AR131</f>
        <v>100</v>
      </c>
      <c r="AI131" s="71">
        <f>[1]Dramarkx!BF114</f>
        <v>0</v>
      </c>
      <c r="AJ131" s="53">
        <f t="shared" si="30"/>
        <v>100</v>
      </c>
    </row>
    <row r="132" spans="1:40">
      <c r="A132" s="32">
        <v>112</v>
      </c>
      <c r="B132" s="66"/>
      <c r="C132" s="67"/>
      <c r="D132" s="51">
        <f t="shared" si="16"/>
        <v>0</v>
      </c>
      <c r="E132" s="52">
        <f t="shared" si="17"/>
        <v>0</v>
      </c>
      <c r="F132" s="53">
        <f t="shared" si="18"/>
        <v>0</v>
      </c>
      <c r="G132" s="68">
        <v>0</v>
      </c>
      <c r="H132" s="69">
        <v>0</v>
      </c>
      <c r="I132" s="55">
        <f t="shared" si="19"/>
        <v>0</v>
      </c>
      <c r="J132" s="68">
        <v>0</v>
      </c>
      <c r="K132" s="69">
        <v>0</v>
      </c>
      <c r="L132" s="55">
        <f t="shared" si="20"/>
        <v>0</v>
      </c>
      <c r="M132" s="69"/>
      <c r="N132" s="68"/>
      <c r="O132" s="55">
        <f t="shared" si="21"/>
        <v>0</v>
      </c>
      <c r="P132" s="68"/>
      <c r="Q132" s="69"/>
      <c r="R132" s="55">
        <f t="shared" si="22"/>
        <v>0</v>
      </c>
      <c r="S132" s="69"/>
      <c r="T132" s="68"/>
      <c r="U132" s="56">
        <f t="shared" si="23"/>
        <v>0</v>
      </c>
      <c r="V132" s="51">
        <f t="shared" si="24"/>
        <v>0</v>
      </c>
      <c r="W132" s="52">
        <f t="shared" si="25"/>
        <v>0</v>
      </c>
      <c r="X132" s="53">
        <f t="shared" si="26"/>
        <v>0</v>
      </c>
      <c r="Y132" s="69"/>
      <c r="Z132" s="68"/>
      <c r="AA132" s="52">
        <f t="shared" si="27"/>
        <v>0</v>
      </c>
      <c r="AB132" s="68"/>
      <c r="AC132" s="69"/>
      <c r="AD132" s="52">
        <f t="shared" si="28"/>
        <v>0</v>
      </c>
      <c r="AE132" s="69"/>
      <c r="AF132" s="68"/>
      <c r="AG132" s="52">
        <f t="shared" si="29"/>
        <v>0</v>
      </c>
      <c r="AH132" s="68"/>
      <c r="AI132" s="69"/>
      <c r="AJ132" s="53">
        <f t="shared" si="30"/>
        <v>0</v>
      </c>
    </row>
    <row r="133" spans="1:40" ht="14.25" thickBot="1">
      <c r="A133" s="32">
        <v>113</v>
      </c>
      <c r="B133" s="66"/>
      <c r="C133" s="67"/>
      <c r="D133" s="51">
        <f t="shared" si="16"/>
        <v>0</v>
      </c>
      <c r="E133" s="52">
        <f t="shared" si="17"/>
        <v>0</v>
      </c>
      <c r="F133" s="53">
        <f t="shared" si="18"/>
        <v>0</v>
      </c>
      <c r="G133" s="68">
        <v>0</v>
      </c>
      <c r="H133" s="69">
        <v>0</v>
      </c>
      <c r="I133" s="55">
        <f t="shared" si="19"/>
        <v>0</v>
      </c>
      <c r="J133" s="68">
        <v>0</v>
      </c>
      <c r="K133" s="69">
        <v>0</v>
      </c>
      <c r="L133" s="55">
        <f t="shared" si="20"/>
        <v>0</v>
      </c>
      <c r="M133" s="69"/>
      <c r="N133" s="68"/>
      <c r="O133" s="55">
        <f t="shared" si="21"/>
        <v>0</v>
      </c>
      <c r="P133" s="68"/>
      <c r="Q133" s="69"/>
      <c r="R133" s="55">
        <f t="shared" si="22"/>
        <v>0</v>
      </c>
      <c r="S133" s="69"/>
      <c r="T133" s="68"/>
      <c r="U133" s="56">
        <f t="shared" si="23"/>
        <v>0</v>
      </c>
      <c r="V133" s="51">
        <f t="shared" si="24"/>
        <v>0</v>
      </c>
      <c r="W133" s="52">
        <f t="shared" si="25"/>
        <v>0</v>
      </c>
      <c r="X133" s="53">
        <f t="shared" si="26"/>
        <v>0</v>
      </c>
      <c r="Y133" s="69"/>
      <c r="Z133" s="68"/>
      <c r="AA133" s="52">
        <f t="shared" si="27"/>
        <v>0</v>
      </c>
      <c r="AB133" s="68"/>
      <c r="AC133" s="69"/>
      <c r="AD133" s="52">
        <f t="shared" si="28"/>
        <v>0</v>
      </c>
      <c r="AE133" s="69"/>
      <c r="AF133" s="68"/>
      <c r="AG133" s="52">
        <f t="shared" si="29"/>
        <v>0</v>
      </c>
      <c r="AH133" s="68"/>
      <c r="AI133" s="69"/>
      <c r="AJ133" s="53">
        <f t="shared" si="30"/>
        <v>0</v>
      </c>
    </row>
    <row r="134" spans="1:40" ht="17.25" thickBot="1">
      <c r="A134" s="34"/>
      <c r="B134" s="40" t="s">
        <v>30</v>
      </c>
      <c r="C134" s="49">
        <f t="shared" ref="C134:AJ134" si="31">SUM(C21:C133)</f>
        <v>834538.3</v>
      </c>
      <c r="D134" s="41">
        <f t="shared" si="31"/>
        <v>1543641.2999999993</v>
      </c>
      <c r="E134" s="42">
        <f t="shared" si="31"/>
        <v>1540976.0000000002</v>
      </c>
      <c r="F134" s="46">
        <f t="shared" si="31"/>
        <v>2665.2999999999838</v>
      </c>
      <c r="G134" s="41">
        <f t="shared" si="31"/>
        <v>0</v>
      </c>
      <c r="H134" s="42">
        <f t="shared" si="31"/>
        <v>0</v>
      </c>
      <c r="I134" s="42">
        <f t="shared" si="31"/>
        <v>0</v>
      </c>
      <c r="J134" s="42">
        <f t="shared" si="31"/>
        <v>359.8</v>
      </c>
      <c r="K134" s="42">
        <f t="shared" si="31"/>
        <v>1245.9000000000001</v>
      </c>
      <c r="L134" s="42">
        <f t="shared" si="31"/>
        <v>-886.09999999999991</v>
      </c>
      <c r="M134" s="42">
        <f t="shared" si="31"/>
        <v>10660.700000000004</v>
      </c>
      <c r="N134" s="42">
        <f t="shared" si="31"/>
        <v>6647.9999999999991</v>
      </c>
      <c r="O134" s="42">
        <f t="shared" si="31"/>
        <v>4012.7000000000016</v>
      </c>
      <c r="P134" s="42">
        <f t="shared" si="31"/>
        <v>1532620.7999999993</v>
      </c>
      <c r="Q134" s="42">
        <f t="shared" si="31"/>
        <v>1533042.4000000001</v>
      </c>
      <c r="R134" s="42">
        <f t="shared" si="31"/>
        <v>-421.60000000000309</v>
      </c>
      <c r="S134" s="42">
        <f t="shared" si="31"/>
        <v>0</v>
      </c>
      <c r="T134" s="42">
        <f t="shared" si="31"/>
        <v>39.700000000000003</v>
      </c>
      <c r="U134" s="46">
        <f t="shared" si="31"/>
        <v>-39.700000000000003</v>
      </c>
      <c r="V134" s="47">
        <f t="shared" si="31"/>
        <v>2378179.61</v>
      </c>
      <c r="W134" s="42">
        <f t="shared" si="31"/>
        <v>1512837.3999999997</v>
      </c>
      <c r="X134" s="46">
        <f t="shared" si="31"/>
        <v>865342.20999999985</v>
      </c>
      <c r="Y134" s="41">
        <f t="shared" si="31"/>
        <v>1653053.1099999992</v>
      </c>
      <c r="Z134" s="42">
        <f t="shared" si="31"/>
        <v>1244279.6000000003</v>
      </c>
      <c r="AA134" s="42">
        <f t="shared" si="31"/>
        <v>408773.50999999983</v>
      </c>
      <c r="AB134" s="42">
        <f t="shared" si="31"/>
        <v>506986.7</v>
      </c>
      <c r="AC134" s="42">
        <f t="shared" si="31"/>
        <v>244170.80000000002</v>
      </c>
      <c r="AD134" s="42">
        <f t="shared" si="31"/>
        <v>262815.90000000008</v>
      </c>
      <c r="AE134" s="42">
        <f t="shared" si="31"/>
        <v>173.8</v>
      </c>
      <c r="AF134" s="42">
        <f t="shared" si="31"/>
        <v>0</v>
      </c>
      <c r="AG134" s="42">
        <f t="shared" si="31"/>
        <v>173.8</v>
      </c>
      <c r="AH134" s="42">
        <f t="shared" si="31"/>
        <v>217966</v>
      </c>
      <c r="AI134" s="42">
        <f t="shared" si="31"/>
        <v>24387.000000000004</v>
      </c>
      <c r="AJ134" s="46">
        <f t="shared" si="31"/>
        <v>193578.99999999997</v>
      </c>
    </row>
    <row r="135" spans="1:40" s="39" customFormat="1" ht="14.25">
      <c r="A135" s="35"/>
      <c r="B135" s="36"/>
      <c r="C135" s="37"/>
      <c r="D135" s="38"/>
      <c r="E135" s="38"/>
      <c r="F135" s="37"/>
      <c r="G135" s="37"/>
      <c r="H135" s="37"/>
      <c r="I135" s="37"/>
      <c r="J135" s="37"/>
      <c r="K135" s="37"/>
      <c r="L135" s="37"/>
      <c r="M135" s="38"/>
      <c r="N135" s="38"/>
      <c r="O135" s="37"/>
      <c r="P135" s="37"/>
      <c r="Q135" s="37"/>
      <c r="R135" s="37"/>
      <c r="S135" s="37"/>
      <c r="T135" s="37"/>
      <c r="U135" s="37"/>
      <c r="V135" s="37"/>
      <c r="W135" s="38"/>
      <c r="X135" s="37"/>
      <c r="Y135" s="37"/>
      <c r="Z135" s="37"/>
      <c r="AA135" s="37"/>
      <c r="AB135" s="38"/>
      <c r="AC135" s="38"/>
      <c r="AD135" s="37"/>
      <c r="AE135" s="37"/>
      <c r="AF135" s="37"/>
      <c r="AG135" s="37"/>
      <c r="AH135" s="37"/>
      <c r="AI135" s="37"/>
      <c r="AJ135" s="37"/>
    </row>
    <row r="136" spans="1:40" ht="15.75">
      <c r="AF136" s="13" t="s">
        <v>31</v>
      </c>
      <c r="AI136" s="14" t="s">
        <v>32</v>
      </c>
    </row>
    <row r="137" spans="1:40" ht="15.75">
      <c r="AD137" s="13"/>
      <c r="AH137" s="13"/>
      <c r="AI137" s="48" t="s">
        <v>33</v>
      </c>
    </row>
    <row r="138" spans="1:40" ht="15.75">
      <c r="AD138" s="13"/>
      <c r="AH138" s="13"/>
      <c r="AI138" s="13"/>
      <c r="AK138" s="13"/>
      <c r="AN138" s="14"/>
    </row>
    <row r="139" spans="1:40" ht="15.75">
      <c r="AD139" s="13"/>
      <c r="AF139" s="13" t="s">
        <v>34</v>
      </c>
      <c r="AI139" s="14" t="s">
        <v>32</v>
      </c>
      <c r="AM139" s="13"/>
      <c r="AN139" s="15"/>
    </row>
    <row r="140" spans="1:40" ht="15.75">
      <c r="AF140" s="13"/>
      <c r="AI140" s="48" t="s">
        <v>33</v>
      </c>
      <c r="AM140" s="13"/>
      <c r="AN140" s="13"/>
    </row>
    <row r="141" spans="1:40" ht="15.75">
      <c r="AF141" s="13"/>
      <c r="AI141" s="14"/>
      <c r="AK141" s="13"/>
      <c r="AN141" s="14"/>
    </row>
    <row r="142" spans="1:40" ht="15.75">
      <c r="AF142" s="13"/>
      <c r="AI142" s="15"/>
      <c r="AK142" s="13"/>
      <c r="AN142" s="15"/>
    </row>
  </sheetData>
  <sheetProtection algorithmName="SHA-512" hashValue="JpykSbutYkOUpbrtOU2awgY9hpL469XNCOCHbJvm2YifB7vN6SjUBZm2Ff9T8Fa71X5RNFfQzNsfQ1DeAYXpWg==" saltValue="64O+kpAJDdvWjsVtDosOCA==" spinCount="100000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133 L21:L133 O21:O133 R21:R133 U21:U133">
    <cfRule type="cellIs" dxfId="1" priority="9" operator="greaterThan">
      <formula>G21*10%</formula>
    </cfRule>
  </conditionalFormatting>
  <conditionalFormatting sqref="AA21:AA133 AD21:AD133 AG21:AG133 AJ21:AJ133">
    <cfRule type="cellIs" dxfId="0" priority="4" operator="notBetween">
      <formula>Y21*-10%</formula>
      <formula>Y21*10%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C134:AI134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2021-04-30T06:01:39Z</dcterms:modified>
</cp:coreProperties>
</file>