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204" i="1"/>
  <c r="F204"/>
  <c r="E204"/>
  <c r="L203"/>
  <c r="K203"/>
  <c r="I203"/>
  <c r="M203" s="1"/>
  <c r="G203"/>
  <c r="L202"/>
  <c r="K202"/>
  <c r="I202"/>
  <c r="M202" s="1"/>
  <c r="G202"/>
  <c r="L201"/>
  <c r="G201"/>
  <c r="I201" s="1"/>
  <c r="M201" s="1"/>
  <c r="L200"/>
  <c r="G200"/>
  <c r="I200" s="1"/>
  <c r="M200" s="1"/>
  <c r="L199"/>
  <c r="K199"/>
  <c r="I199"/>
  <c r="M199" s="1"/>
  <c r="G199"/>
  <c r="L198"/>
  <c r="K198"/>
  <c r="I198"/>
  <c r="M198" s="1"/>
  <c r="G198"/>
  <c r="L197"/>
  <c r="G197"/>
  <c r="I197" s="1"/>
  <c r="M197" s="1"/>
  <c r="L196"/>
  <c r="G196"/>
  <c r="I196" s="1"/>
  <c r="M196" s="1"/>
  <c r="L195"/>
  <c r="K195"/>
  <c r="I195"/>
  <c r="M195" s="1"/>
  <c r="G195"/>
  <c r="L194"/>
  <c r="K194"/>
  <c r="I194"/>
  <c r="M194" s="1"/>
  <c r="G194"/>
  <c r="L193"/>
  <c r="G193"/>
  <c r="I193" s="1"/>
  <c r="M193" s="1"/>
  <c r="L192"/>
  <c r="G192"/>
  <c r="I192" s="1"/>
  <c r="M192" s="1"/>
  <c r="L191"/>
  <c r="K191"/>
  <c r="I191"/>
  <c r="M191" s="1"/>
  <c r="G191"/>
  <c r="L190"/>
  <c r="K190"/>
  <c r="I190"/>
  <c r="M190" s="1"/>
  <c r="G190"/>
  <c r="L189"/>
  <c r="G189"/>
  <c r="I189" s="1"/>
  <c r="M189" s="1"/>
  <c r="L188"/>
  <c r="G188"/>
  <c r="I188" s="1"/>
  <c r="M188" s="1"/>
  <c r="L187"/>
  <c r="K187"/>
  <c r="I187"/>
  <c r="M187" s="1"/>
  <c r="G187"/>
  <c r="L186"/>
  <c r="K186"/>
  <c r="I186"/>
  <c r="M186" s="1"/>
  <c r="G186"/>
  <c r="L185"/>
  <c r="G185"/>
  <c r="I185" s="1"/>
  <c r="M185" s="1"/>
  <c r="L184"/>
  <c r="G184"/>
  <c r="I184" s="1"/>
  <c r="M184" s="1"/>
  <c r="L183"/>
  <c r="K183"/>
  <c r="I183"/>
  <c r="M183" s="1"/>
  <c r="G183"/>
  <c r="L182"/>
  <c r="K182"/>
  <c r="I182"/>
  <c r="M182" s="1"/>
  <c r="G182"/>
  <c r="L181"/>
  <c r="G181"/>
  <c r="I181" s="1"/>
  <c r="M181" s="1"/>
  <c r="L180"/>
  <c r="G180"/>
  <c r="I180" s="1"/>
  <c r="M180" s="1"/>
  <c r="L179"/>
  <c r="K179"/>
  <c r="I179"/>
  <c r="M179" s="1"/>
  <c r="G179"/>
  <c r="L178"/>
  <c r="K178"/>
  <c r="I178"/>
  <c r="M178" s="1"/>
  <c r="G178"/>
  <c r="L177"/>
  <c r="G177"/>
  <c r="I177" s="1"/>
  <c r="M177" s="1"/>
  <c r="L176"/>
  <c r="G176"/>
  <c r="I176" s="1"/>
  <c r="M176" s="1"/>
  <c r="L175"/>
  <c r="K175"/>
  <c r="I175"/>
  <c r="M175" s="1"/>
  <c r="G175"/>
  <c r="L174"/>
  <c r="K174"/>
  <c r="I174"/>
  <c r="M174" s="1"/>
  <c r="G174"/>
  <c r="L173"/>
  <c r="G173"/>
  <c r="I173" s="1"/>
  <c r="M173" s="1"/>
  <c r="L172"/>
  <c r="G172"/>
  <c r="I172" s="1"/>
  <c r="M172" s="1"/>
  <c r="L171"/>
  <c r="K171"/>
  <c r="I171"/>
  <c r="M171" s="1"/>
  <c r="G171"/>
  <c r="L170"/>
  <c r="K170"/>
  <c r="I170"/>
  <c r="M170" s="1"/>
  <c r="G170"/>
  <c r="L169"/>
  <c r="G169"/>
  <c r="I169" s="1"/>
  <c r="M169" s="1"/>
  <c r="L168"/>
  <c r="G168"/>
  <c r="I168" s="1"/>
  <c r="M168" s="1"/>
  <c r="L167"/>
  <c r="K167"/>
  <c r="I167"/>
  <c r="M167" s="1"/>
  <c r="G167"/>
  <c r="L166"/>
  <c r="K166"/>
  <c r="I166"/>
  <c r="M166" s="1"/>
  <c r="G166"/>
  <c r="L165"/>
  <c r="G165"/>
  <c r="I165" s="1"/>
  <c r="M165" s="1"/>
  <c r="L164"/>
  <c r="G164"/>
  <c r="I164" s="1"/>
  <c r="M164" s="1"/>
  <c r="L163"/>
  <c r="K163"/>
  <c r="I163"/>
  <c r="M163" s="1"/>
  <c r="G163"/>
  <c r="L162"/>
  <c r="K162"/>
  <c r="I162"/>
  <c r="M162" s="1"/>
  <c r="G162"/>
  <c r="L161"/>
  <c r="G161"/>
  <c r="I161" s="1"/>
  <c r="M161" s="1"/>
  <c r="L160"/>
  <c r="G160"/>
  <c r="I160" s="1"/>
  <c r="M160" s="1"/>
  <c r="L159"/>
  <c r="K159"/>
  <c r="I159"/>
  <c r="M159" s="1"/>
  <c r="G159"/>
  <c r="L158"/>
  <c r="K158"/>
  <c r="I158"/>
  <c r="M158" s="1"/>
  <c r="G158"/>
  <c r="L157"/>
  <c r="G157"/>
  <c r="I157" s="1"/>
  <c r="M157" s="1"/>
  <c r="L156"/>
  <c r="G156"/>
  <c r="I156" s="1"/>
  <c r="M156" s="1"/>
  <c r="L155"/>
  <c r="K155"/>
  <c r="I155"/>
  <c r="M155" s="1"/>
  <c r="G155"/>
  <c r="L154"/>
  <c r="K154"/>
  <c r="I154"/>
  <c r="M154" s="1"/>
  <c r="G154"/>
  <c r="L153"/>
  <c r="G153"/>
  <c r="I153" s="1"/>
  <c r="M153" s="1"/>
  <c r="L152"/>
  <c r="G152"/>
  <c r="I152" s="1"/>
  <c r="M152" s="1"/>
  <c r="L151"/>
  <c r="K151"/>
  <c r="I151"/>
  <c r="M151" s="1"/>
  <c r="G151"/>
  <c r="L150"/>
  <c r="K150"/>
  <c r="I150"/>
  <c r="M150" s="1"/>
  <c r="G150"/>
  <c r="L149"/>
  <c r="G149"/>
  <c r="I149" s="1"/>
  <c r="M149" s="1"/>
  <c r="L148"/>
  <c r="G148"/>
  <c r="I148" s="1"/>
  <c r="M148" s="1"/>
  <c r="L147"/>
  <c r="K147"/>
  <c r="I147"/>
  <c r="M147" s="1"/>
  <c r="G147"/>
  <c r="L146"/>
  <c r="K146"/>
  <c r="I146"/>
  <c r="M146" s="1"/>
  <c r="G146"/>
  <c r="L145"/>
  <c r="G145"/>
  <c r="I145" s="1"/>
  <c r="M145" s="1"/>
  <c r="L144"/>
  <c r="G144"/>
  <c r="I144" s="1"/>
  <c r="M144" s="1"/>
  <c r="L143"/>
  <c r="K143"/>
  <c r="I143"/>
  <c r="M143" s="1"/>
  <c r="G143"/>
  <c r="L142"/>
  <c r="K142"/>
  <c r="I142"/>
  <c r="M142" s="1"/>
  <c r="G142"/>
  <c r="L141"/>
  <c r="G141"/>
  <c r="I141" s="1"/>
  <c r="M141" s="1"/>
  <c r="L140"/>
  <c r="G140"/>
  <c r="I140" s="1"/>
  <c r="M140" s="1"/>
  <c r="L139"/>
  <c r="K139"/>
  <c r="I139"/>
  <c r="M139" s="1"/>
  <c r="G139"/>
  <c r="L138"/>
  <c r="K138"/>
  <c r="I138"/>
  <c r="M138" s="1"/>
  <c r="G138"/>
  <c r="L137"/>
  <c r="G137"/>
  <c r="I137" s="1"/>
  <c r="M137" s="1"/>
  <c r="L136"/>
  <c r="G136"/>
  <c r="I136" s="1"/>
  <c r="M136" s="1"/>
  <c r="L135"/>
  <c r="K135"/>
  <c r="I135"/>
  <c r="M135" s="1"/>
  <c r="G135"/>
  <c r="L134"/>
  <c r="K134"/>
  <c r="I134"/>
  <c r="M134" s="1"/>
  <c r="G134"/>
  <c r="L133"/>
  <c r="G133"/>
  <c r="I133" s="1"/>
  <c r="M133" s="1"/>
  <c r="L132"/>
  <c r="G132"/>
  <c r="I132" s="1"/>
  <c r="M132" s="1"/>
  <c r="L131"/>
  <c r="K131"/>
  <c r="I131"/>
  <c r="M131" s="1"/>
  <c r="G131"/>
  <c r="L130"/>
  <c r="K130"/>
  <c r="I130"/>
  <c r="M130" s="1"/>
  <c r="G130"/>
  <c r="L129"/>
  <c r="G129"/>
  <c r="I129" s="1"/>
  <c r="M129" s="1"/>
  <c r="L128"/>
  <c r="G128"/>
  <c r="I128" s="1"/>
  <c r="M128" s="1"/>
  <c r="L127"/>
  <c r="K127"/>
  <c r="I127"/>
  <c r="M127" s="1"/>
  <c r="G127"/>
  <c r="L126"/>
  <c r="K126"/>
  <c r="I126"/>
  <c r="M126" s="1"/>
  <c r="G126"/>
  <c r="L125"/>
  <c r="G125"/>
  <c r="I125" s="1"/>
  <c r="M125" s="1"/>
  <c r="L124"/>
  <c r="G124"/>
  <c r="I124" s="1"/>
  <c r="M124" s="1"/>
  <c r="L123"/>
  <c r="K123"/>
  <c r="I123"/>
  <c r="M123" s="1"/>
  <c r="G123"/>
  <c r="L122"/>
  <c r="K122"/>
  <c r="I122"/>
  <c r="M122" s="1"/>
  <c r="G122"/>
  <c r="L121"/>
  <c r="G121"/>
  <c r="I121" s="1"/>
  <c r="M121" s="1"/>
  <c r="L120"/>
  <c r="G120"/>
  <c r="I120" s="1"/>
  <c r="M120" s="1"/>
  <c r="L119"/>
  <c r="K119"/>
  <c r="I119"/>
  <c r="M119" s="1"/>
  <c r="G119"/>
  <c r="L118"/>
  <c r="K118"/>
  <c r="I118"/>
  <c r="M118" s="1"/>
  <c r="G118"/>
  <c r="L117"/>
  <c r="G117"/>
  <c r="I117" s="1"/>
  <c r="M117" s="1"/>
  <c r="L116"/>
  <c r="G116"/>
  <c r="I116" s="1"/>
  <c r="M116" s="1"/>
  <c r="L115"/>
  <c r="K115"/>
  <c r="I115"/>
  <c r="M115" s="1"/>
  <c r="G115"/>
  <c r="L114"/>
  <c r="K114"/>
  <c r="I114"/>
  <c r="M114" s="1"/>
  <c r="G114"/>
  <c r="L113"/>
  <c r="G113"/>
  <c r="I113" s="1"/>
  <c r="M113" s="1"/>
  <c r="L112"/>
  <c r="G112"/>
  <c r="I112" s="1"/>
  <c r="M112" s="1"/>
  <c r="L111"/>
  <c r="K111"/>
  <c r="I111"/>
  <c r="M111" s="1"/>
  <c r="G111"/>
  <c r="L110"/>
  <c r="K110"/>
  <c r="I110"/>
  <c r="M110" s="1"/>
  <c r="G110"/>
  <c r="L109"/>
  <c r="G109"/>
  <c r="I109" s="1"/>
  <c r="M109" s="1"/>
  <c r="L108"/>
  <c r="G108"/>
  <c r="I108" s="1"/>
  <c r="M108" s="1"/>
  <c r="L107"/>
  <c r="K107"/>
  <c r="I107"/>
  <c r="M107" s="1"/>
  <c r="G107"/>
  <c r="L106"/>
  <c r="K106"/>
  <c r="I106"/>
  <c r="M106" s="1"/>
  <c r="G106"/>
  <c r="L105"/>
  <c r="G105"/>
  <c r="I105" s="1"/>
  <c r="M105" s="1"/>
  <c r="L104"/>
  <c r="G104"/>
  <c r="I104" s="1"/>
  <c r="M104" s="1"/>
  <c r="L103"/>
  <c r="K103"/>
  <c r="I103"/>
  <c r="M103" s="1"/>
  <c r="G103"/>
  <c r="L102"/>
  <c r="K102"/>
  <c r="I102"/>
  <c r="M102" s="1"/>
  <c r="G102"/>
  <c r="L101"/>
  <c r="G101"/>
  <c r="I101" s="1"/>
  <c r="M101" s="1"/>
  <c r="L100"/>
  <c r="G100"/>
  <c r="I100" s="1"/>
  <c r="M100" s="1"/>
  <c r="L99"/>
  <c r="K99"/>
  <c r="I99"/>
  <c r="M99" s="1"/>
  <c r="G99"/>
  <c r="L98"/>
  <c r="K98"/>
  <c r="I98"/>
  <c r="M98" s="1"/>
  <c r="G98"/>
  <c r="L97"/>
  <c r="G97"/>
  <c r="I97" s="1"/>
  <c r="M97" s="1"/>
  <c r="L96"/>
  <c r="G96"/>
  <c r="I96" s="1"/>
  <c r="M96" s="1"/>
  <c r="L95"/>
  <c r="K95"/>
  <c r="I95"/>
  <c r="M95" s="1"/>
  <c r="G95"/>
  <c r="L94"/>
  <c r="K94"/>
  <c r="I94"/>
  <c r="M94" s="1"/>
  <c r="G94"/>
  <c r="L93"/>
  <c r="G93"/>
  <c r="I93" s="1"/>
  <c r="M93" s="1"/>
  <c r="L92"/>
  <c r="G92"/>
  <c r="I92" s="1"/>
  <c r="M92" s="1"/>
  <c r="L91"/>
  <c r="K91"/>
  <c r="I91"/>
  <c r="M91" s="1"/>
  <c r="G91"/>
  <c r="L90"/>
  <c r="K90"/>
  <c r="I90"/>
  <c r="M90" s="1"/>
  <c r="G90"/>
  <c r="L89"/>
  <c r="G89"/>
  <c r="I89" s="1"/>
  <c r="M89" s="1"/>
  <c r="L88"/>
  <c r="G88"/>
  <c r="I88" s="1"/>
  <c r="M88" s="1"/>
  <c r="L87"/>
  <c r="K87"/>
  <c r="I87"/>
  <c r="M87" s="1"/>
  <c r="G87"/>
  <c r="L86"/>
  <c r="K86"/>
  <c r="I86"/>
  <c r="M86" s="1"/>
  <c r="G86"/>
  <c r="L85"/>
  <c r="G85"/>
  <c r="I85" s="1"/>
  <c r="M85" s="1"/>
  <c r="L84"/>
  <c r="G84"/>
  <c r="I84" s="1"/>
  <c r="M84" s="1"/>
  <c r="L83"/>
  <c r="K83"/>
  <c r="I83"/>
  <c r="M83" s="1"/>
  <c r="G83"/>
  <c r="L82"/>
  <c r="K82"/>
  <c r="I82"/>
  <c r="M82" s="1"/>
  <c r="G82"/>
  <c r="L81"/>
  <c r="G81"/>
  <c r="I81" s="1"/>
  <c r="M81" s="1"/>
  <c r="L80"/>
  <c r="G80"/>
  <c r="I80" s="1"/>
  <c r="M80" s="1"/>
  <c r="L79"/>
  <c r="K79"/>
  <c r="I79"/>
  <c r="M79" s="1"/>
  <c r="G79"/>
  <c r="L78"/>
  <c r="K78"/>
  <c r="I78"/>
  <c r="M78" s="1"/>
  <c r="G78"/>
  <c r="L77"/>
  <c r="G77"/>
  <c r="I77" s="1"/>
  <c r="M77" s="1"/>
  <c r="L76"/>
  <c r="G76"/>
  <c r="I76" s="1"/>
  <c r="M76" s="1"/>
  <c r="L75"/>
  <c r="K75"/>
  <c r="I75"/>
  <c r="M75" s="1"/>
  <c r="G75"/>
  <c r="L74"/>
  <c r="K74"/>
  <c r="I74"/>
  <c r="M74" s="1"/>
  <c r="G74"/>
  <c r="L73"/>
  <c r="G73"/>
  <c r="I73" s="1"/>
  <c r="M73" s="1"/>
  <c r="L72"/>
  <c r="G72"/>
  <c r="I72" s="1"/>
  <c r="M72" s="1"/>
  <c r="L71"/>
  <c r="K71"/>
  <c r="I71"/>
  <c r="M71" s="1"/>
  <c r="G71"/>
  <c r="L70"/>
  <c r="K70"/>
  <c r="I70"/>
  <c r="M70" s="1"/>
  <c r="G70"/>
  <c r="L69"/>
  <c r="G69"/>
  <c r="I69" s="1"/>
  <c r="M69" s="1"/>
  <c r="L68"/>
  <c r="G68"/>
  <c r="I68" s="1"/>
  <c r="M68" s="1"/>
  <c r="L67"/>
  <c r="K67"/>
  <c r="I67"/>
  <c r="M67" s="1"/>
  <c r="G67"/>
  <c r="L66"/>
  <c r="K66"/>
  <c r="I66"/>
  <c r="M66" s="1"/>
  <c r="G66"/>
  <c r="L65"/>
  <c r="G65"/>
  <c r="I65" s="1"/>
  <c r="M65" s="1"/>
  <c r="L64"/>
  <c r="G64"/>
  <c r="I64" s="1"/>
  <c r="M64" s="1"/>
  <c r="L63"/>
  <c r="K63"/>
  <c r="I63"/>
  <c r="M63" s="1"/>
  <c r="G63"/>
  <c r="L62"/>
  <c r="K62"/>
  <c r="I62"/>
  <c r="M62" s="1"/>
  <c r="G62"/>
  <c r="L61"/>
  <c r="G61"/>
  <c r="I61" s="1"/>
  <c r="M61" s="1"/>
  <c r="L60"/>
  <c r="G60"/>
  <c r="I60" s="1"/>
  <c r="M60" s="1"/>
  <c r="L59"/>
  <c r="K59"/>
  <c r="I59"/>
  <c r="M59" s="1"/>
  <c r="G59"/>
  <c r="L58"/>
  <c r="K58"/>
  <c r="I58"/>
  <c r="M58" s="1"/>
  <c r="G58"/>
  <c r="L57"/>
  <c r="G57"/>
  <c r="I57" s="1"/>
  <c r="M57" s="1"/>
  <c r="L56"/>
  <c r="G56"/>
  <c r="I56" s="1"/>
  <c r="M56" s="1"/>
  <c r="L55"/>
  <c r="K55"/>
  <c r="I55"/>
  <c r="M55" s="1"/>
  <c r="G55"/>
  <c r="L54"/>
  <c r="K54"/>
  <c r="I54"/>
  <c r="M54" s="1"/>
  <c r="G54"/>
  <c r="L53"/>
  <c r="G53"/>
  <c r="I53" s="1"/>
  <c r="M53" s="1"/>
  <c r="L52"/>
  <c r="G52"/>
  <c r="I52" s="1"/>
  <c r="M52" s="1"/>
  <c r="L51"/>
  <c r="K51"/>
  <c r="I51"/>
  <c r="M51" s="1"/>
  <c r="G51"/>
  <c r="L50"/>
  <c r="K50"/>
  <c r="I50"/>
  <c r="M50" s="1"/>
  <c r="G50"/>
  <c r="L49"/>
  <c r="G49"/>
  <c r="I49" s="1"/>
  <c r="M49" s="1"/>
  <c r="L48"/>
  <c r="G48"/>
  <c r="I48" s="1"/>
  <c r="M48" s="1"/>
  <c r="L47"/>
  <c r="K47"/>
  <c r="I47"/>
  <c r="M47" s="1"/>
  <c r="G47"/>
  <c r="L46"/>
  <c r="K46"/>
  <c r="I46"/>
  <c r="M46" s="1"/>
  <c r="G46"/>
  <c r="L45"/>
  <c r="G45"/>
  <c r="I45" s="1"/>
  <c r="M45" s="1"/>
  <c r="L44"/>
  <c r="G44"/>
  <c r="I44" s="1"/>
  <c r="M44" s="1"/>
  <c r="L43"/>
  <c r="K43"/>
  <c r="I43"/>
  <c r="M43" s="1"/>
  <c r="G43"/>
  <c r="L42"/>
  <c r="K42"/>
  <c r="I42"/>
  <c r="M42" s="1"/>
  <c r="G42"/>
  <c r="L41"/>
  <c r="G41"/>
  <c r="I41" s="1"/>
  <c r="M41" s="1"/>
  <c r="L40"/>
  <c r="G40"/>
  <c r="I40" s="1"/>
  <c r="M40" s="1"/>
  <c r="L39"/>
  <c r="K39"/>
  <c r="I39"/>
  <c r="M39" s="1"/>
  <c r="G39"/>
  <c r="L38"/>
  <c r="K38"/>
  <c r="I38"/>
  <c r="M38" s="1"/>
  <c r="G38"/>
  <c r="L37"/>
  <c r="G37"/>
  <c r="I37" s="1"/>
  <c r="M37" s="1"/>
  <c r="L36"/>
  <c r="G36"/>
  <c r="I36" s="1"/>
  <c r="M36" s="1"/>
  <c r="L35"/>
  <c r="K35"/>
  <c r="I35"/>
  <c r="M35" s="1"/>
  <c r="G35"/>
  <c r="L34"/>
  <c r="K34"/>
  <c r="I34"/>
  <c r="M34" s="1"/>
  <c r="G34"/>
  <c r="L33"/>
  <c r="G33"/>
  <c r="I33" s="1"/>
  <c r="M33" s="1"/>
  <c r="L32"/>
  <c r="G32"/>
  <c r="I32" s="1"/>
  <c r="M32" s="1"/>
  <c r="L31"/>
  <c r="K31"/>
  <c r="I31"/>
  <c r="M31" s="1"/>
  <c r="G31"/>
  <c r="L30"/>
  <c r="K30"/>
  <c r="I30"/>
  <c r="M30" s="1"/>
  <c r="G30"/>
  <c r="L29"/>
  <c r="G29"/>
  <c r="I29" s="1"/>
  <c r="M29" s="1"/>
  <c r="L28"/>
  <c r="G28"/>
  <c r="I28" s="1"/>
  <c r="M28" s="1"/>
  <c r="L27"/>
  <c r="K27"/>
  <c r="I27"/>
  <c r="M27" s="1"/>
  <c r="G27"/>
  <c r="L26"/>
  <c r="K26"/>
  <c r="I26"/>
  <c r="M26" s="1"/>
  <c r="G26"/>
  <c r="L25"/>
  <c r="G25"/>
  <c r="I25" s="1"/>
  <c r="M25" s="1"/>
  <c r="L24"/>
  <c r="G24"/>
  <c r="I24" s="1"/>
  <c r="M24" s="1"/>
  <c r="L23"/>
  <c r="K23"/>
  <c r="I23"/>
  <c r="M23" s="1"/>
  <c r="G23"/>
  <c r="L22"/>
  <c r="K22"/>
  <c r="I22"/>
  <c r="M22" s="1"/>
  <c r="G22"/>
  <c r="L21"/>
  <c r="G21"/>
  <c r="I21" s="1"/>
  <c r="M21" s="1"/>
  <c r="L20"/>
  <c r="G20"/>
  <c r="I20" s="1"/>
  <c r="M20" s="1"/>
  <c r="L19"/>
  <c r="K19"/>
  <c r="I19"/>
  <c r="M19" s="1"/>
  <c r="G19"/>
  <c r="L18"/>
  <c r="K18"/>
  <c r="I18"/>
  <c r="M18" s="1"/>
  <c r="G18"/>
  <c r="L17"/>
  <c r="G17"/>
  <c r="I17" s="1"/>
  <c r="M17" s="1"/>
  <c r="L16"/>
  <c r="G16"/>
  <c r="I16" s="1"/>
  <c r="M16" s="1"/>
  <c r="L15"/>
  <c r="K15"/>
  <c r="I15"/>
  <c r="M15" s="1"/>
  <c r="G15"/>
  <c r="L14"/>
  <c r="K14"/>
  <c r="I14"/>
  <c r="M14" s="1"/>
  <c r="G14"/>
  <c r="L13"/>
  <c r="G13"/>
  <c r="I13" s="1"/>
  <c r="M13" s="1"/>
  <c r="L12"/>
  <c r="G12"/>
  <c r="I12" s="1"/>
  <c r="M12" s="1"/>
  <c r="L11"/>
  <c r="K11"/>
  <c r="I11"/>
  <c r="M11" s="1"/>
  <c r="G11"/>
  <c r="L10"/>
  <c r="K10"/>
  <c r="I10"/>
  <c r="M10" s="1"/>
  <c r="G10"/>
  <c r="L9"/>
  <c r="G9"/>
  <c r="I9" s="1"/>
  <c r="M9" s="1"/>
  <c r="L8"/>
  <c r="G8"/>
  <c r="I8" s="1"/>
  <c r="M8" s="1"/>
  <c r="L7"/>
  <c r="L204" s="1"/>
  <c r="K7"/>
  <c r="I7"/>
  <c r="M7" s="1"/>
  <c r="G7"/>
  <c r="G204" s="1"/>
  <c r="M204" l="1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I204"/>
  <c r="K8"/>
  <c r="K204" s="1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</calcChain>
</file>

<file path=xl/sharedStrings.xml><?xml version="1.0" encoding="utf-8"?>
<sst xmlns="http://schemas.openxmlformats.org/spreadsheetml/2006/main" count="1003" uniqueCount="396">
  <si>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</si>
  <si>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</si>
  <si>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</si>
  <si>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</si>
  <si>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</si>
  <si>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</si>
  <si>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</si>
  <si>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</si>
  <si>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</si>
  <si>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</si>
  <si>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</si>
  <si>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</si>
  <si>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</si>
  <si>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</si>
  <si>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</si>
  <si>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</si>
  <si>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</si>
  <si>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</si>
  <si>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</si>
  <si>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</si>
  <si>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հավաքարար</t>
  </si>
  <si>
    <t>Առատաշեն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</si>
  <si>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</si>
  <si>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</si>
  <si>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</si>
  <si>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</si>
  <si>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</si>
  <si>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</si>
  <si>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</si>
  <si>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</si>
  <si>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</si>
  <si>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</si>
  <si>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</si>
  <si>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</si>
  <si>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</si>
  <si>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</si>
  <si>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</si>
  <si>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</si>
  <si>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</si>
  <si>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</si>
  <si>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</si>
  <si>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Խորոնք</t>
  </si>
  <si>
    <t>Գևորգ Ալեքսանյան</t>
  </si>
  <si>
    <t>ՄՄՏ հաշվապահ</t>
  </si>
  <si>
    <t>դիմում չի ներկայացր.</t>
  </si>
  <si>
    <t>Ղազար Ղազարյան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</si>
  <si>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</si>
  <si>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</si>
  <si>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</si>
  <si>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</si>
  <si>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</si>
  <si>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</si>
  <si>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</si>
  <si>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</si>
  <si>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</si>
  <si>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</si>
  <si>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</si>
  <si>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</si>
  <si>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</si>
  <si>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</si>
  <si>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</si>
  <si>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</si>
  <si>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</si>
  <si>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</si>
  <si>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</si>
  <si>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</si>
  <si>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</si>
  <si>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</si>
  <si>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>Ջրարբի</t>
  </si>
  <si>
    <t>Փարաքար</t>
  </si>
  <si>
    <t>Սամվել Վարդանյան</t>
  </si>
  <si>
    <t>գ. Արմավիր</t>
  </si>
  <si>
    <t>Մարգարյան Ռաֆիկ</t>
  </si>
  <si>
    <t>Մուրադյան Վազգեն</t>
  </si>
  <si>
    <t>Սարգսյան Մարինե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</si>
  <si>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</si>
  <si>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</si>
  <si>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</si>
  <si>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</si>
  <si>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</si>
  <si>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</si>
  <si>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</si>
  <si>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</si>
  <si>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</si>
  <si>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</si>
  <si>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</si>
  <si>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</si>
  <si>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Գեղամ Մխիթարյան</t>
  </si>
  <si>
    <t>Արևադաշտ</t>
  </si>
  <si>
    <t>Ալաշկերտ</t>
  </si>
  <si>
    <t>Հովհաննիսյան Կարեն</t>
  </si>
  <si>
    <t>Մանուկյան Արայիկ</t>
  </si>
  <si>
    <t>Լենուղի</t>
  </si>
  <si>
    <t>Ղազարյան Գեղամ</t>
  </si>
  <si>
    <t>Զարթոնք</t>
  </si>
  <si>
    <t>Արգինա</t>
  </si>
  <si>
    <t>Ռոստամ Արոյան</t>
  </si>
  <si>
    <t>համայնքի ղեկ.</t>
  </si>
  <si>
    <t>աշխ.ծանր.ելնելով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</si>
  <si>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</si>
  <si>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</si>
  <si>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</si>
  <si>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</si>
  <si>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</si>
  <si>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</si>
  <si>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</si>
  <si>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</si>
  <si>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</si>
  <si>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</si>
  <si>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</si>
  <si>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</si>
  <si>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գլխ. մասն.</t>
  </si>
  <si>
    <t>Համլետ Ամիրխանյան</t>
  </si>
  <si>
    <t>գլխ. ճարտ</t>
  </si>
  <si>
    <t>տեխնիկ</t>
  </si>
  <si>
    <t>տեղ. պետ</t>
  </si>
  <si>
    <t>Արաքս /Արմ/</t>
  </si>
  <si>
    <t>Ռուբեն  Կարապետյան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</si>
  <si>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</si>
  <si>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</si>
  <si>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</si>
  <si>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</si>
  <si>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</si>
  <si>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</si>
  <si>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</si>
  <si>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</si>
  <si>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</si>
  <si>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</si>
  <si>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</si>
  <si>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</si>
  <si>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</si>
  <si>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</si>
  <si>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</si>
  <si>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</si>
  <si>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Ջանֆիդա</t>
  </si>
  <si>
    <t>Կամսար Ղորղանյան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</si>
  <si>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</si>
  <si>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</si>
  <si>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</si>
  <si>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</si>
  <si>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</si>
  <si>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</si>
  <si>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</si>
  <si>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</si>
  <si>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</si>
  <si>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աշխ.ծանր. Ելնելով</t>
  </si>
  <si>
    <t>առաջ. մասն.</t>
  </si>
  <si>
    <t>Հաստատվել է ժամանակացույց չօգտագործված արձակուրդները 2020թ-ին տրամադրելու վերաբերյալ</t>
  </si>
  <si>
    <t>գրադարանավար</t>
  </si>
  <si>
    <t>Շահեն Աբգարյան</t>
  </si>
  <si>
    <t>Սամվել Գալստյան</t>
  </si>
  <si>
    <t xml:space="preserve">Համ. ղեկավար </t>
  </si>
  <si>
    <t>մասնագետ</t>
  </si>
  <si>
    <t>Անահիտ Վարդանյան</t>
  </si>
  <si>
    <t>Մուրադյան Սաշա</t>
  </si>
  <si>
    <t>Աշխ. քարտուղար</t>
  </si>
  <si>
    <t>Սամվել Պողոսյան</t>
  </si>
  <si>
    <t>թիվ 3 մակ. տնօրեն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</si>
  <si>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</si>
  <si>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</si>
  <si>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</si>
  <si>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Սարգիս Գևորգյան </t>
  </si>
  <si>
    <t>Էլմիրա Ավետիսյան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</si>
  <si>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</si>
  <si>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</si>
  <si>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</si>
  <si>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</si>
  <si>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</si>
  <si>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</si>
  <si>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</si>
  <si>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</si>
  <si>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</si>
  <si>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Հովսեփ Օհանյան</t>
  </si>
  <si>
    <t>Բաղրամյան/ Էջմ/</t>
  </si>
  <si>
    <t>Արթուր Ավետիսյան</t>
  </si>
  <si>
    <t>Համայնքի ղեկավարի տեղակալ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</si>
  <si>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</si>
  <si>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</si>
  <si>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</si>
  <si>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</si>
  <si>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</si>
  <si>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</si>
  <si>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</si>
  <si>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</si>
  <si>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</si>
  <si>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</si>
  <si>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Հայարփի Այվազյան</t>
  </si>
  <si>
    <t>հաշվապահ</t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</si>
  <si>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</si>
  <si>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</si>
  <si>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</si>
  <si>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</si>
  <si>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</si>
  <si>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</si>
  <si>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</si>
  <si>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</si>
  <si>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Գոռ Միրզոյան</t>
  </si>
  <si>
    <t xml:space="preserve">ՀՀ Արմավիրի մարզի համայնքներում  2021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</si>
  <si>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Այգեկ</t>
  </si>
  <si>
    <t>Թորոսյան  Սուսաննա</t>
  </si>
  <si>
    <t>ռազմական դրություն</t>
  </si>
  <si>
    <t>Հովհաննիսյան Գոհար</t>
  </si>
  <si>
    <t>2-րդ կարգի մասնագետ</t>
  </si>
  <si>
    <t xml:space="preserve">ռազմական  դրության  </t>
  </si>
  <si>
    <t>Ռուզաննա Թեմուրյան</t>
  </si>
  <si>
    <t>գլխավոր  մասնագետ</t>
  </si>
  <si>
    <t>Միքայելյան  Ղազարոս</t>
  </si>
  <si>
    <t>հսկիչ-սպասարկող</t>
  </si>
  <si>
    <t>Նվեր Շահբազյան</t>
  </si>
  <si>
    <t>օպերատոր</t>
  </si>
  <si>
    <t>Անահիտ Տերտերյան</t>
  </si>
  <si>
    <t>1-ին կարգի մասնագետ</t>
  </si>
  <si>
    <t>Անահիտ Քեշիշ-Ղուկասյան</t>
  </si>
  <si>
    <t>Լիլիթ Գաբրիելյան</t>
  </si>
  <si>
    <t>մանկապարտեզի տնօրեն</t>
  </si>
  <si>
    <t>Սարգիս Նահապետյան</t>
  </si>
  <si>
    <t xml:space="preserve">Մարիա Ազատյան </t>
  </si>
  <si>
    <t>Առաջատար մասնագետ</t>
  </si>
  <si>
    <t>Գրիգորյան Հրանուշ</t>
  </si>
  <si>
    <t>Երկրորդ կարգի մասնագետ</t>
  </si>
  <si>
    <t>Անդրիասյան Թեհմինե</t>
  </si>
  <si>
    <t>Խորոնք մանկապապարտեզ տնօրեն</t>
  </si>
  <si>
    <t>Ծաղկունք</t>
  </si>
  <si>
    <t>Սարգսյան Ռաֆիկ</t>
  </si>
  <si>
    <t>համ.ղեկ.տեղակալ</t>
  </si>
  <si>
    <t>Մամիկոնյան Լուսինե</t>
  </si>
  <si>
    <t>Ծիածան</t>
  </si>
  <si>
    <t>Մանուկյան Հասմիկ</t>
  </si>
  <si>
    <t>Նիկողոսյան Աննա</t>
  </si>
  <si>
    <t>մ/ տան վարիչ</t>
  </si>
  <si>
    <t>Հայթաղ</t>
  </si>
  <si>
    <t>Մուրադյան Մերուժան</t>
  </si>
  <si>
    <t>Գրիգորյան Արևիկ</t>
  </si>
  <si>
    <t>հ/ղ Տեղակալ</t>
  </si>
  <si>
    <t>Հարությունյան Տիգրանուհի</t>
  </si>
  <si>
    <t>Մարգարյան Ֆրիդրիխ</t>
  </si>
  <si>
    <t>մշ. Տան տնօրեն</t>
  </si>
  <si>
    <t>Մերձավան</t>
  </si>
  <si>
    <t>Լուսինե Սիմոնյան</t>
  </si>
  <si>
    <t>Հովհաննես Հարությունյան</t>
  </si>
  <si>
    <t>գյուղատնտես</t>
  </si>
  <si>
    <t>Աննա Հակոբյան</t>
  </si>
  <si>
    <t>Մանուկ Հարությունյան</t>
  </si>
  <si>
    <t>գանձապահ</t>
  </si>
  <si>
    <t>Էլզա Հովակիմյան</t>
  </si>
  <si>
    <t xml:space="preserve">Հակոբյան Սերժիկ </t>
  </si>
  <si>
    <t xml:space="preserve">Ռուզաննա Սայադյան </t>
  </si>
  <si>
    <t>Շահումյան</t>
  </si>
  <si>
    <t>Հակոբյան Սոֆիա</t>
  </si>
  <si>
    <t>առաջ.մասնագետ</t>
  </si>
  <si>
    <t>տեղակալ</t>
  </si>
  <si>
    <t>Մարինե Գյուրջյան</t>
  </si>
  <si>
    <t>գանձապահ օպերատոր</t>
  </si>
  <si>
    <t>արձ. տեղափոխելու պատճառով</t>
  </si>
  <si>
    <t>Բադալյան Նարինե</t>
  </si>
  <si>
    <t xml:space="preserve">Դավիթ Մինասյան </t>
  </si>
  <si>
    <t xml:space="preserve">Համայնքի ղեկավարի </t>
  </si>
  <si>
    <t xml:space="preserve">Գոռ Սարիբեկյան </t>
  </si>
  <si>
    <t>Քաղաքաշին. հող օգտագործման և ընդհանուր բաժ.գլխ. մասն.</t>
  </si>
  <si>
    <t>ք.Արմավիր</t>
  </si>
  <si>
    <t>Սարգսյան Վարշամ</t>
  </si>
  <si>
    <t>Ղեկավարի տեղակալ</t>
  </si>
  <si>
    <t>Պետրոսյան Ֆելիքս</t>
  </si>
  <si>
    <t>Աշխատակազմի քարտուղար</t>
  </si>
  <si>
    <t>Սարգսյան Դիանա</t>
  </si>
  <si>
    <t>ՔԿԱԳ բաժնի I կարգի մասնագ</t>
  </si>
  <si>
    <t>Հարությունյան Ստելլա Քարտուղարուհի</t>
  </si>
  <si>
    <t>Հովհաննիսյան Նոնա</t>
  </si>
  <si>
    <t>Քարտուղարուհի</t>
  </si>
  <si>
    <t>Ռազմիկ Խաչատրյան</t>
  </si>
  <si>
    <t>Արկադի Խոյեցյան</t>
  </si>
  <si>
    <t>Գագիկ Հովհաննիսյան</t>
  </si>
  <si>
    <t>Արայիկ Հարությունյան</t>
  </si>
  <si>
    <t>Մուշեղ Մոռոյան</t>
  </si>
  <si>
    <t>զին. ղեկ</t>
  </si>
  <si>
    <t>Արազափ</t>
  </si>
  <si>
    <t>Մանվել  Հարությունյան</t>
  </si>
  <si>
    <t>Աննա Համբարչյան</t>
  </si>
  <si>
    <t>առաջ. Մասնագետ</t>
  </si>
  <si>
    <t>Կամո  Ավետիսյան</t>
  </si>
  <si>
    <t>Գեղամ Մելքոնյան</t>
  </si>
  <si>
    <t>էլեկտր.նասոսավար</t>
  </si>
  <si>
    <t>1-ին կարգի մաս</t>
  </si>
  <si>
    <t>Սամվել Աղաջանյան</t>
  </si>
  <si>
    <t>Նարինե Զաքարյան</t>
  </si>
  <si>
    <t>Գորգեն Ղազարյան</t>
  </si>
  <si>
    <t>Ալիկ Ղուկասյան</t>
  </si>
  <si>
    <t>աղբահան</t>
  </si>
  <si>
    <t>Ղազար Ղարագյոզյան</t>
  </si>
  <si>
    <t>էլ-փականագործ</t>
  </si>
  <si>
    <t>Խանջյան</t>
  </si>
  <si>
    <t>Համայնքի  ղեկավար</t>
  </si>
  <si>
    <t>1-ին կարգի մասն.</t>
  </si>
  <si>
    <t>Մովսիսյան   Գևորգ</t>
  </si>
  <si>
    <t>Հովհաննիսյան Սևակ</t>
  </si>
  <si>
    <t>աղբ. վարորդ</t>
  </si>
  <si>
    <t xml:space="preserve">Սահակյան Սերոբ </t>
  </si>
  <si>
    <t>էլեկտրիկ նասոս.</t>
  </si>
  <si>
    <t>Դավթյան  Մելանյա</t>
  </si>
  <si>
    <t>Մարգարա</t>
  </si>
  <si>
    <t>Ենոքյան էդգար</t>
  </si>
  <si>
    <t>Նոր Արտագերս</t>
  </si>
  <si>
    <t>Հակոբյան Նարինե</t>
  </si>
  <si>
    <t>Եղիազարյան Արսեն</t>
  </si>
  <si>
    <t>Հակոբյան Արթուր</t>
  </si>
  <si>
    <t>Շենավան</t>
  </si>
  <si>
    <t>Արթուր Մկրտչյան</t>
  </si>
  <si>
    <t>Արմեն Պողոսյան</t>
  </si>
  <si>
    <t>համայնքի ղեկավարի տեղ.</t>
  </si>
  <si>
    <t>Վարդգես Ալեքյան</t>
  </si>
  <si>
    <t>Անահիտ Սահակյան</t>
  </si>
  <si>
    <t xml:space="preserve"> Հայկանուշ Առաքելյան</t>
  </si>
  <si>
    <t>Մելսիդա Հովհաննիսյան</t>
  </si>
  <si>
    <t>Սիմոնյան Ռոզա</t>
  </si>
  <si>
    <t>Գասպարյան Հարություն</t>
  </si>
  <si>
    <t>Համայնքապետարանի պահակ</t>
  </si>
  <si>
    <t>Մանուկյան Սուսաննա</t>
  </si>
  <si>
    <t>մանկապարտեզի պահակ</t>
  </si>
  <si>
    <t>Սողոմոնյան Քրիստինե</t>
  </si>
  <si>
    <t>Գրադարանավարուհի</t>
  </si>
  <si>
    <t>Ավետիսյան Եգոր</t>
  </si>
  <si>
    <t>Երոյան Արամ</t>
  </si>
  <si>
    <t>ակումբի պահակ</t>
  </si>
  <si>
    <t>Վարդևանյան Էդգար</t>
  </si>
  <si>
    <t>ջրամատակարարում</t>
  </si>
  <si>
    <t>Սուրեն Ստեփանյան</t>
  </si>
  <si>
    <t>Արման Մարգարյան</t>
  </si>
  <si>
    <t>մեխանիզատոր</t>
  </si>
  <si>
    <t>Գարիկ Քոչարյան</t>
  </si>
  <si>
    <t>Վարդանյան Լևոն</t>
  </si>
  <si>
    <t>գյուղապետ</t>
  </si>
  <si>
    <t>Մարգար Հայրապետյան</t>
  </si>
  <si>
    <t>Լուսինե Գասպարյան</t>
  </si>
  <si>
    <t>Սևակ Գևորգյան</t>
  </si>
  <si>
    <t>Վաչագան Նիկողոսյան</t>
  </si>
  <si>
    <t>առաջին կարգի մասնագետ</t>
  </si>
  <si>
    <t>երկրորդ կարգի մասնագետ</t>
  </si>
  <si>
    <t>Հրաչյա Ալեքսանյան</t>
  </si>
  <si>
    <t>մշակույթի տան տնօրեն</t>
  </si>
  <si>
    <t>Քաջիկ Նահապետյան</t>
  </si>
  <si>
    <t>Ստեփան Պետրոսյան</t>
  </si>
  <si>
    <t>Հասմիկ Բարսեղյան</t>
  </si>
  <si>
    <t>այգեպան</t>
  </si>
  <si>
    <t>Կարինե Եսայան</t>
  </si>
  <si>
    <t>Անահիտ Եղիկյան</t>
  </si>
  <si>
    <t>Մկրտիչ Հովհաննիսյան</t>
  </si>
  <si>
    <t>տրակտորիստ</t>
  </si>
  <si>
    <t>Առաքելյան Առաքել</t>
  </si>
  <si>
    <t>Քարակերտ</t>
  </si>
  <si>
    <t>Մհեր Հարթենյան</t>
  </si>
  <si>
    <t>Մարիա Հարությունյան</t>
  </si>
  <si>
    <t>Վանանդ</t>
  </si>
  <si>
    <t>Մանուկյան Ջիվան</t>
  </si>
  <si>
    <t>Եղիազարյան Շմավոն</t>
  </si>
  <si>
    <t>Գևորգյան Ալեքսան</t>
  </si>
  <si>
    <t>համայնք-նի վարչ. շետքի պահակ</t>
  </si>
  <si>
    <t>Խլղաթյան Ռուզաննա</t>
  </si>
  <si>
    <t>Կողբավան</t>
  </si>
  <si>
    <t>Կարմեն Գրիգորյան</t>
  </si>
  <si>
    <t>Աշխատակազմի   քարտուղար</t>
  </si>
  <si>
    <t>Կարինե Վարդանյան</t>
  </si>
  <si>
    <t>Արտամետ</t>
  </si>
  <si>
    <t>Դավթյան Անահիտ</t>
  </si>
  <si>
    <t>Համայնքի ղեկ</t>
  </si>
  <si>
    <t>Քեփիկյան Ոսկեհատ</t>
  </si>
  <si>
    <t>Առաջ.մաս.</t>
  </si>
  <si>
    <t>Ընդամենը մարզ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</si>
  <si>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(2003-2019թթ.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</si>
  <si>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(2020թ.)</t>
    </r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</si>
  <si>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</si>
  <si>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</si>
  <si>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</si>
  <si>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Վճարված գումարի չափը </t>
    </r>
    <r>
      <rPr>
        <i/>
        <sz val="12"/>
        <color indexed="8"/>
        <rFont val="GHEA Grapalat"/>
        <family val="3"/>
      </rPr>
      <t>(01, … , 2021թ. դրությամբ),          (7×9)</t>
    </r>
  </si>
  <si>
    <r>
      <t>Ընդամենը ենթակա է վճարման</t>
    </r>
    <r>
      <rPr>
        <sz val="12"/>
        <color indexed="8"/>
        <rFont val="GHEA Grapalat"/>
        <family val="3"/>
      </rPr>
      <t xml:space="preserve"> (01, … , 2021թ. դրությամբ)            (8-11)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</si>
  <si>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</si>
  <si>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</si>
  <si>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Գեղակերտ</t>
  </si>
  <si>
    <t>Ռիմա Մակարյան</t>
  </si>
  <si>
    <t xml:space="preserve">                                                                                                                               30.09.2021թ. դրությամբ                                                                 հազար դրամ (թվերը լրացնել նույնաձև)</t>
  </si>
  <si>
    <t>Բամբակաշատ</t>
  </si>
  <si>
    <t>Եղիազարյան Արբակ</t>
  </si>
  <si>
    <t>Համայնքապետ</t>
  </si>
  <si>
    <t>ֆինանսական միջոցների բացակայության պատճառով</t>
  </si>
  <si>
    <t>Եղիկյան Սպարտակ</t>
  </si>
  <si>
    <t>Համայնքապետի տեղակալ</t>
  </si>
  <si>
    <t>Ավետիսյան Ռոբերտ</t>
  </si>
  <si>
    <t>Պետրոսյան Հակոբ</t>
  </si>
  <si>
    <t xml:space="preserve">1-ին կարգի մասնագետ </t>
  </si>
  <si>
    <t>Մուսաելյան Անահիտ</t>
  </si>
  <si>
    <t>Ավդալյան Մեսրոբ</t>
  </si>
  <si>
    <t>Սարիբեկյան Մանյակ</t>
  </si>
  <si>
    <t>Գրադարանավար</t>
  </si>
  <si>
    <t>Այվազյան Ավետիք</t>
  </si>
  <si>
    <t>Մշակույթի տան տնօրեն</t>
  </si>
  <si>
    <t>Խաչատրյան Մարատ</t>
  </si>
  <si>
    <t>Միրզախանյան Կատրին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</si>
</sst>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6"/>
  <sheetViews>
    <sheetView tabSelected="1" workbookViewId="0">
      <pane xSplit="2" ySplit="6" topLeftCell="E199" activePane="bottomRight" state="frozen"/>
      <selection pane="topRight" activeCell="C1" sqref="C1"/>
      <selection pane="bottomLeft" activeCell="A7" sqref="A7"/>
      <selection pane="bottomRight" activeCell="B199" sqref="B199"/>
    </sheetView>
  </sheetViews>
  <sheetFormatPr defaultColWidth="9.6640625" defaultRowHeight="17.399999999999999"/>
  <cols>
    <col min="1" max="1" width="5.88671875" style="13" customWidth="1"/>
    <col min="2" max="2" width="20.33203125" style="49" customWidth="1"/>
    <col min="3" max="3" width="27.44140625" style="45" customWidth="1"/>
    <col min="4" max="4" width="21.5546875" style="45" customWidth="1"/>
    <col min="5" max="6" width="18" style="13" customWidth="1"/>
    <col min="7" max="7" width="11.33203125" style="13" customWidth="1"/>
    <col min="8" max="13" width="18" style="13" customWidth="1"/>
    <col min="14" max="14" width="30.88671875" style="13" customWidth="1"/>
    <col min="15" max="15" width="28.44140625" style="13" customWidth="1"/>
    <col min="16" max="16384" width="9.6640625" style="13"/>
  </cols>
  <sheetData>
    <row r="1" spans="1:207" s="1" customFormat="1" ht="18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07" s="1" customFormat="1" ht="44.4" customHeight="1">
      <c r="A2" s="54" t="s">
        <v>197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7" s="1" customFormat="1" ht="18">
      <c r="A3" s="55" t="s">
        <v>378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207" s="1" customFormat="1" ht="15.6" customHeight="1">
      <c r="A4" s="2" t="s">
        <v>1</v>
      </c>
      <c r="B4" s="56" t="s">
        <v>2</v>
      </c>
      <c r="C4" s="58" t="s">
        <v>3</v>
      </c>
      <c r="D4" s="58" t="s">
        <v>4</v>
      </c>
      <c r="E4" s="50" t="s">
        <v>367</v>
      </c>
      <c r="F4" s="50" t="s">
        <v>368</v>
      </c>
      <c r="G4" s="50" t="s">
        <v>5</v>
      </c>
      <c r="H4" s="50" t="s">
        <v>6</v>
      </c>
      <c r="I4" s="50" t="s">
        <v>369</v>
      </c>
      <c r="J4" s="50" t="s">
        <v>370</v>
      </c>
      <c r="K4" s="50" t="s">
        <v>371</v>
      </c>
      <c r="L4" s="61" t="s">
        <v>372</v>
      </c>
      <c r="M4" s="61" t="s">
        <v>373</v>
      </c>
      <c r="N4" s="50" t="s">
        <v>374</v>
      </c>
      <c r="O4" s="50" t="s">
        <v>375</v>
      </c>
    </row>
    <row r="5" spans="1:207" s="1" customFormat="1" ht="84" customHeight="1">
      <c r="A5" s="3"/>
      <c r="B5" s="57"/>
      <c r="C5" s="59"/>
      <c r="D5" s="59"/>
      <c r="E5" s="51"/>
      <c r="F5" s="52"/>
      <c r="G5" s="52"/>
      <c r="H5" s="52"/>
      <c r="I5" s="60"/>
      <c r="J5" s="52"/>
      <c r="K5" s="51"/>
      <c r="L5" s="60"/>
      <c r="M5" s="60"/>
      <c r="N5" s="51"/>
      <c r="O5" s="52"/>
    </row>
    <row r="6" spans="1:207" s="1" customFormat="1" ht="16.5" customHeight="1">
      <c r="A6" s="4"/>
      <c r="B6" s="46">
        <v>1</v>
      </c>
      <c r="C6" s="6">
        <v>2</v>
      </c>
      <c r="D6" s="6">
        <v>3</v>
      </c>
      <c r="E6" s="6">
        <v>4</v>
      </c>
      <c r="F6" s="7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</row>
    <row r="7" spans="1:207" s="14" customFormat="1" ht="34.799999999999997">
      <c r="A7" s="5">
        <v>1</v>
      </c>
      <c r="B7" s="47" t="s">
        <v>198</v>
      </c>
      <c r="C7" s="8" t="s">
        <v>199</v>
      </c>
      <c r="D7" s="8" t="s">
        <v>11</v>
      </c>
      <c r="E7" s="9">
        <v>0</v>
      </c>
      <c r="F7" s="9">
        <v>13</v>
      </c>
      <c r="G7" s="7">
        <f>E7+F7</f>
        <v>13</v>
      </c>
      <c r="H7" s="10">
        <v>7.702</v>
      </c>
      <c r="I7" s="11">
        <f t="shared" ref="I7:I32" si="0">G7*H7</f>
        <v>100.126</v>
      </c>
      <c r="J7" s="10">
        <v>0</v>
      </c>
      <c r="K7" s="7">
        <f t="shared" ref="K7:K59" si="1">G7-J7</f>
        <v>13</v>
      </c>
      <c r="L7" s="11">
        <f t="shared" ref="L7:L59" si="2">H7*J7</f>
        <v>0</v>
      </c>
      <c r="M7" s="11">
        <f t="shared" ref="M7:M59" si="3">I7-L7</f>
        <v>100.126</v>
      </c>
      <c r="N7" s="12" t="s">
        <v>200</v>
      </c>
      <c r="O7" s="7" t="s">
        <v>8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</row>
    <row r="8" spans="1:207" s="14" customFormat="1" ht="34.799999999999997">
      <c r="A8" s="5"/>
      <c r="B8" s="47" t="s">
        <v>198</v>
      </c>
      <c r="C8" s="8" t="s">
        <v>201</v>
      </c>
      <c r="D8" s="8" t="s">
        <v>202</v>
      </c>
      <c r="E8" s="9">
        <v>0</v>
      </c>
      <c r="F8" s="9">
        <v>24</v>
      </c>
      <c r="G8" s="7">
        <f>E8+F8</f>
        <v>24</v>
      </c>
      <c r="H8" s="10">
        <v>6.0949999999999998</v>
      </c>
      <c r="I8" s="11">
        <f t="shared" si="0"/>
        <v>146.28</v>
      </c>
      <c r="J8" s="10">
        <v>0</v>
      </c>
      <c r="K8" s="7">
        <f t="shared" si="1"/>
        <v>24</v>
      </c>
      <c r="L8" s="11">
        <f t="shared" si="2"/>
        <v>0</v>
      </c>
      <c r="M8" s="11">
        <f t="shared" si="3"/>
        <v>146.28</v>
      </c>
      <c r="N8" s="12" t="s">
        <v>200</v>
      </c>
      <c r="O8" s="7" t="s">
        <v>8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</row>
    <row r="9" spans="1:207" s="1" customFormat="1" ht="34.799999999999997">
      <c r="A9" s="15">
        <v>2</v>
      </c>
      <c r="B9" s="47" t="s">
        <v>13</v>
      </c>
      <c r="C9" s="16" t="s">
        <v>16</v>
      </c>
      <c r="D9" s="16" t="s">
        <v>17</v>
      </c>
      <c r="E9" s="7">
        <v>100</v>
      </c>
      <c r="F9" s="7">
        <v>0</v>
      </c>
      <c r="G9" s="7">
        <f t="shared" ref="G9:G72" si="4">E9+F9</f>
        <v>100</v>
      </c>
      <c r="H9" s="7">
        <v>7.6</v>
      </c>
      <c r="I9" s="11">
        <f t="shared" si="0"/>
        <v>760</v>
      </c>
      <c r="J9" s="11">
        <v>0</v>
      </c>
      <c r="K9" s="7">
        <f t="shared" si="1"/>
        <v>100</v>
      </c>
      <c r="L9" s="11">
        <f t="shared" si="2"/>
        <v>0</v>
      </c>
      <c r="M9" s="11">
        <f t="shared" si="3"/>
        <v>760</v>
      </c>
      <c r="N9" s="7" t="s">
        <v>14</v>
      </c>
      <c r="O9" s="7" t="s">
        <v>8</v>
      </c>
    </row>
    <row r="10" spans="1:207" s="1" customFormat="1" ht="34.799999999999997">
      <c r="A10" s="15"/>
      <c r="B10" s="47" t="s">
        <v>13</v>
      </c>
      <c r="C10" s="16" t="s">
        <v>18</v>
      </c>
      <c r="D10" s="16" t="s">
        <v>19</v>
      </c>
      <c r="E10" s="7">
        <v>24</v>
      </c>
      <c r="F10" s="7">
        <v>0</v>
      </c>
      <c r="G10" s="7">
        <f t="shared" si="4"/>
        <v>24</v>
      </c>
      <c r="H10" s="7">
        <v>4.4000000000000004</v>
      </c>
      <c r="I10" s="11">
        <f t="shared" si="0"/>
        <v>105.60000000000001</v>
      </c>
      <c r="J10" s="11">
        <v>0</v>
      </c>
      <c r="K10" s="7">
        <f t="shared" si="1"/>
        <v>24</v>
      </c>
      <c r="L10" s="11">
        <f t="shared" si="2"/>
        <v>0</v>
      </c>
      <c r="M10" s="11">
        <f t="shared" si="3"/>
        <v>105.60000000000001</v>
      </c>
      <c r="N10" s="7" t="s">
        <v>14</v>
      </c>
      <c r="O10" s="7" t="s">
        <v>8</v>
      </c>
    </row>
    <row r="11" spans="1:207" s="1" customFormat="1" ht="34.799999999999997">
      <c r="A11" s="15">
        <v>3</v>
      </c>
      <c r="B11" s="47" t="s">
        <v>21</v>
      </c>
      <c r="C11" s="16" t="s">
        <v>204</v>
      </c>
      <c r="D11" s="16" t="s">
        <v>205</v>
      </c>
      <c r="E11" s="7">
        <v>23</v>
      </c>
      <c r="F11" s="7">
        <v>20</v>
      </c>
      <c r="G11" s="7">
        <f t="shared" si="4"/>
        <v>43</v>
      </c>
      <c r="H11" s="7">
        <v>13.7</v>
      </c>
      <c r="I11" s="11">
        <f t="shared" si="0"/>
        <v>589.1</v>
      </c>
      <c r="J11" s="7">
        <v>20</v>
      </c>
      <c r="K11" s="7">
        <f t="shared" si="1"/>
        <v>23</v>
      </c>
      <c r="L11" s="11">
        <f t="shared" si="2"/>
        <v>274</v>
      </c>
      <c r="M11" s="11">
        <f t="shared" si="3"/>
        <v>315.10000000000002</v>
      </c>
      <c r="N11" s="17" t="s">
        <v>34</v>
      </c>
      <c r="O11" s="7" t="s">
        <v>8</v>
      </c>
    </row>
    <row r="12" spans="1:207" s="1" customFormat="1" ht="34.799999999999997">
      <c r="A12" s="15"/>
      <c r="B12" s="47" t="s">
        <v>21</v>
      </c>
      <c r="C12" s="16" t="s">
        <v>206</v>
      </c>
      <c r="D12" s="16" t="s">
        <v>207</v>
      </c>
      <c r="E12" s="7">
        <v>0</v>
      </c>
      <c r="F12" s="7">
        <v>20</v>
      </c>
      <c r="G12" s="7">
        <f t="shared" si="4"/>
        <v>20</v>
      </c>
      <c r="H12" s="7">
        <v>7</v>
      </c>
      <c r="I12" s="11">
        <f t="shared" si="0"/>
        <v>140</v>
      </c>
      <c r="J12" s="7">
        <v>20</v>
      </c>
      <c r="K12" s="7">
        <f t="shared" si="1"/>
        <v>0</v>
      </c>
      <c r="L12" s="11">
        <f t="shared" si="2"/>
        <v>140</v>
      </c>
      <c r="M12" s="11">
        <f t="shared" si="3"/>
        <v>0</v>
      </c>
      <c r="N12" s="17" t="s">
        <v>203</v>
      </c>
      <c r="O12" s="7" t="s">
        <v>8</v>
      </c>
    </row>
    <row r="13" spans="1:207" s="1" customFormat="1" ht="52.2">
      <c r="A13" s="15">
        <v>4</v>
      </c>
      <c r="B13" s="47" t="s">
        <v>23</v>
      </c>
      <c r="C13" s="16" t="s">
        <v>24</v>
      </c>
      <c r="D13" s="16" t="s">
        <v>22</v>
      </c>
      <c r="E13" s="7">
        <v>48</v>
      </c>
      <c r="F13" s="7">
        <v>0</v>
      </c>
      <c r="G13" s="7">
        <f t="shared" si="4"/>
        <v>48</v>
      </c>
      <c r="H13" s="7">
        <v>6.8570000000000002</v>
      </c>
      <c r="I13" s="11">
        <f t="shared" si="0"/>
        <v>329.13600000000002</v>
      </c>
      <c r="J13" s="7">
        <v>0</v>
      </c>
      <c r="K13" s="7">
        <f t="shared" si="1"/>
        <v>48</v>
      </c>
      <c r="L13" s="11">
        <f t="shared" si="2"/>
        <v>0</v>
      </c>
      <c r="M13" s="11">
        <f t="shared" si="3"/>
        <v>329.13600000000002</v>
      </c>
      <c r="N13" s="9" t="s">
        <v>188</v>
      </c>
      <c r="O13" s="7" t="s">
        <v>8</v>
      </c>
    </row>
    <row r="14" spans="1:207" s="1" customFormat="1" ht="34.799999999999997">
      <c r="A14" s="15">
        <v>5</v>
      </c>
      <c r="B14" s="29" t="s">
        <v>25</v>
      </c>
      <c r="C14" s="16" t="s">
        <v>26</v>
      </c>
      <c r="D14" s="16" t="s">
        <v>7</v>
      </c>
      <c r="E14" s="7">
        <v>38</v>
      </c>
      <c r="F14" s="7">
        <v>24</v>
      </c>
      <c r="G14" s="7">
        <f t="shared" si="4"/>
        <v>62</v>
      </c>
      <c r="H14" s="7">
        <v>19.055</v>
      </c>
      <c r="I14" s="11">
        <f t="shared" si="0"/>
        <v>1181.4100000000001</v>
      </c>
      <c r="J14" s="7">
        <v>5</v>
      </c>
      <c r="K14" s="7">
        <f t="shared" si="1"/>
        <v>57</v>
      </c>
      <c r="L14" s="11">
        <f t="shared" si="2"/>
        <v>95.275000000000006</v>
      </c>
      <c r="M14" s="11">
        <f t="shared" si="3"/>
        <v>1086.135</v>
      </c>
      <c r="N14" s="7" t="s">
        <v>27</v>
      </c>
      <c r="O14" s="7" t="s">
        <v>8</v>
      </c>
    </row>
    <row r="15" spans="1:207" s="1" customFormat="1" ht="34.799999999999997">
      <c r="A15" s="15"/>
      <c r="B15" s="29" t="s">
        <v>25</v>
      </c>
      <c r="C15" s="16" t="s">
        <v>208</v>
      </c>
      <c r="D15" s="16" t="s">
        <v>56</v>
      </c>
      <c r="E15" s="7">
        <v>0</v>
      </c>
      <c r="F15" s="7">
        <v>23</v>
      </c>
      <c r="G15" s="7">
        <f>E15+F15</f>
        <v>23</v>
      </c>
      <c r="H15" s="7">
        <v>9.2859999999999996</v>
      </c>
      <c r="I15" s="11">
        <f t="shared" si="0"/>
        <v>213.578</v>
      </c>
      <c r="J15" s="7">
        <v>23</v>
      </c>
      <c r="K15" s="7">
        <f t="shared" si="1"/>
        <v>0</v>
      </c>
      <c r="L15" s="11">
        <f t="shared" si="2"/>
        <v>213.578</v>
      </c>
      <c r="M15" s="11">
        <f t="shared" si="3"/>
        <v>0</v>
      </c>
      <c r="N15" s="7" t="s">
        <v>27</v>
      </c>
      <c r="O15" s="7" t="s">
        <v>8</v>
      </c>
    </row>
    <row r="16" spans="1:207" s="1" customFormat="1" ht="104.4">
      <c r="A16" s="15">
        <v>6</v>
      </c>
      <c r="B16" s="29" t="s">
        <v>189</v>
      </c>
      <c r="C16" s="16" t="s">
        <v>190</v>
      </c>
      <c r="D16" s="16" t="s">
        <v>7</v>
      </c>
      <c r="E16" s="7">
        <v>31</v>
      </c>
      <c r="F16" s="7">
        <v>24</v>
      </c>
      <c r="G16" s="7">
        <f t="shared" si="4"/>
        <v>55</v>
      </c>
      <c r="H16" s="11">
        <v>12.629</v>
      </c>
      <c r="I16" s="11">
        <f t="shared" si="0"/>
        <v>694.59500000000003</v>
      </c>
      <c r="J16" s="7">
        <v>24</v>
      </c>
      <c r="K16" s="7">
        <f t="shared" si="1"/>
        <v>31</v>
      </c>
      <c r="L16" s="11">
        <f t="shared" si="2"/>
        <v>303.096</v>
      </c>
      <c r="M16" s="11">
        <f t="shared" si="3"/>
        <v>391.49900000000002</v>
      </c>
      <c r="N16" s="7" t="s">
        <v>191</v>
      </c>
      <c r="O16" s="7" t="s">
        <v>147</v>
      </c>
    </row>
    <row r="17" spans="1:15" s="1" customFormat="1" ht="104.4">
      <c r="A17" s="15"/>
      <c r="B17" s="29" t="s">
        <v>189</v>
      </c>
      <c r="C17" s="16" t="s">
        <v>192</v>
      </c>
      <c r="D17" s="16" t="s">
        <v>193</v>
      </c>
      <c r="E17" s="7">
        <v>70</v>
      </c>
      <c r="F17" s="7">
        <v>24</v>
      </c>
      <c r="G17" s="7">
        <f t="shared" si="4"/>
        <v>94</v>
      </c>
      <c r="H17" s="11">
        <v>10.090999999999999</v>
      </c>
      <c r="I17" s="11">
        <f t="shared" si="0"/>
        <v>948.55399999999997</v>
      </c>
      <c r="J17" s="7">
        <v>21</v>
      </c>
      <c r="K17" s="7">
        <f t="shared" si="1"/>
        <v>73</v>
      </c>
      <c r="L17" s="11">
        <f t="shared" si="2"/>
        <v>211.91099999999997</v>
      </c>
      <c r="M17" s="11">
        <f t="shared" si="3"/>
        <v>736.64300000000003</v>
      </c>
      <c r="N17" s="7" t="s">
        <v>191</v>
      </c>
      <c r="O17" s="7" t="s">
        <v>147</v>
      </c>
    </row>
    <row r="18" spans="1:15" s="1" customFormat="1" ht="104.4">
      <c r="A18" s="15"/>
      <c r="B18" s="29" t="s">
        <v>189</v>
      </c>
      <c r="C18" s="16" t="s">
        <v>194</v>
      </c>
      <c r="D18" s="16" t="s">
        <v>9</v>
      </c>
      <c r="E18" s="7">
        <v>28</v>
      </c>
      <c r="F18" s="7">
        <v>15</v>
      </c>
      <c r="G18" s="7">
        <f t="shared" si="4"/>
        <v>43</v>
      </c>
      <c r="H18" s="11">
        <v>10.292999999999999</v>
      </c>
      <c r="I18" s="11">
        <f t="shared" si="0"/>
        <v>442.59899999999999</v>
      </c>
      <c r="J18" s="7">
        <v>39</v>
      </c>
      <c r="K18" s="7">
        <f t="shared" si="1"/>
        <v>4</v>
      </c>
      <c r="L18" s="11">
        <f t="shared" si="2"/>
        <v>401.42699999999996</v>
      </c>
      <c r="M18" s="11">
        <f t="shared" si="3"/>
        <v>41.172000000000025</v>
      </c>
      <c r="N18" s="7" t="s">
        <v>191</v>
      </c>
      <c r="O18" s="7" t="s">
        <v>147</v>
      </c>
    </row>
    <row r="19" spans="1:15" s="1" customFormat="1" ht="104.4">
      <c r="A19" s="15"/>
      <c r="B19" s="29" t="s">
        <v>189</v>
      </c>
      <c r="C19" s="16" t="s">
        <v>195</v>
      </c>
      <c r="D19" s="16" t="s">
        <v>146</v>
      </c>
      <c r="E19" s="7">
        <v>40</v>
      </c>
      <c r="F19" s="7">
        <v>0</v>
      </c>
      <c r="G19" s="7">
        <f t="shared" si="4"/>
        <v>40</v>
      </c>
      <c r="H19" s="11">
        <v>10.337</v>
      </c>
      <c r="I19" s="11">
        <f t="shared" si="0"/>
        <v>413.48</v>
      </c>
      <c r="J19" s="7">
        <v>20</v>
      </c>
      <c r="K19" s="7">
        <f t="shared" si="1"/>
        <v>20</v>
      </c>
      <c r="L19" s="11">
        <f t="shared" si="2"/>
        <v>206.74</v>
      </c>
      <c r="M19" s="11">
        <f t="shared" si="3"/>
        <v>206.74</v>
      </c>
      <c r="N19" s="7" t="s">
        <v>191</v>
      </c>
      <c r="O19" s="7" t="s">
        <v>147</v>
      </c>
    </row>
    <row r="20" spans="1:15" s="1" customFormat="1" ht="34.799999999999997">
      <c r="A20" s="15">
        <v>7</v>
      </c>
      <c r="B20" s="29" t="s">
        <v>173</v>
      </c>
      <c r="C20" s="16" t="s">
        <v>196</v>
      </c>
      <c r="D20" s="16" t="s">
        <v>31</v>
      </c>
      <c r="E20" s="7">
        <v>30</v>
      </c>
      <c r="F20" s="7">
        <v>24</v>
      </c>
      <c r="G20" s="7">
        <f t="shared" si="4"/>
        <v>54</v>
      </c>
      <c r="H20" s="7">
        <v>15.5</v>
      </c>
      <c r="I20" s="11">
        <f t="shared" si="0"/>
        <v>837</v>
      </c>
      <c r="J20" s="7">
        <v>12</v>
      </c>
      <c r="K20" s="7">
        <f t="shared" si="1"/>
        <v>42</v>
      </c>
      <c r="L20" s="11">
        <f t="shared" si="2"/>
        <v>186</v>
      </c>
      <c r="M20" s="11">
        <f t="shared" si="3"/>
        <v>651</v>
      </c>
      <c r="N20" s="7" t="s">
        <v>32</v>
      </c>
      <c r="O20" s="7" t="s">
        <v>8</v>
      </c>
    </row>
    <row r="21" spans="1:15" s="1" customFormat="1" ht="52.2">
      <c r="A21" s="15"/>
      <c r="B21" s="29" t="s">
        <v>173</v>
      </c>
      <c r="C21" s="16" t="s">
        <v>174</v>
      </c>
      <c r="D21" s="16" t="s">
        <v>175</v>
      </c>
      <c r="E21" s="7">
        <v>18</v>
      </c>
      <c r="F21" s="7">
        <v>24</v>
      </c>
      <c r="G21" s="7">
        <f t="shared" si="4"/>
        <v>42</v>
      </c>
      <c r="H21" s="7">
        <v>15.5</v>
      </c>
      <c r="I21" s="11">
        <f t="shared" si="0"/>
        <v>651</v>
      </c>
      <c r="J21" s="7">
        <v>12</v>
      </c>
      <c r="K21" s="7">
        <f t="shared" si="1"/>
        <v>30</v>
      </c>
      <c r="L21" s="11">
        <f>H21*J21</f>
        <v>186</v>
      </c>
      <c r="M21" s="11">
        <f>I21-L21</f>
        <v>465</v>
      </c>
      <c r="N21" s="7" t="s">
        <v>32</v>
      </c>
      <c r="O21" s="7" t="s">
        <v>8</v>
      </c>
    </row>
    <row r="22" spans="1:15" s="1" customFormat="1" ht="34.799999999999997">
      <c r="A22" s="15">
        <v>8</v>
      </c>
      <c r="B22" s="47" t="s">
        <v>29</v>
      </c>
      <c r="C22" s="16" t="s">
        <v>30</v>
      </c>
      <c r="D22" s="16" t="s">
        <v>31</v>
      </c>
      <c r="E22" s="7">
        <v>50</v>
      </c>
      <c r="F22" s="7">
        <v>20</v>
      </c>
      <c r="G22" s="7">
        <f t="shared" si="4"/>
        <v>70</v>
      </c>
      <c r="H22" s="7">
        <v>18.8</v>
      </c>
      <c r="I22" s="11">
        <f t="shared" si="0"/>
        <v>1316</v>
      </c>
      <c r="J22" s="7">
        <v>12</v>
      </c>
      <c r="K22" s="7">
        <f t="shared" si="1"/>
        <v>58</v>
      </c>
      <c r="L22" s="11">
        <f t="shared" si="2"/>
        <v>225.60000000000002</v>
      </c>
      <c r="M22" s="11">
        <f t="shared" si="3"/>
        <v>1090.4000000000001</v>
      </c>
      <c r="N22" s="7" t="s">
        <v>32</v>
      </c>
      <c r="O22" s="7" t="s">
        <v>8</v>
      </c>
    </row>
    <row r="23" spans="1:15" s="1" customFormat="1" ht="34.799999999999997">
      <c r="A23" s="15"/>
      <c r="B23" s="47" t="s">
        <v>29</v>
      </c>
      <c r="C23" s="16" t="s">
        <v>210</v>
      </c>
      <c r="D23" s="16" t="s">
        <v>211</v>
      </c>
      <c r="E23" s="7">
        <v>0</v>
      </c>
      <c r="F23" s="7">
        <v>20</v>
      </c>
      <c r="G23" s="7">
        <f t="shared" si="4"/>
        <v>20</v>
      </c>
      <c r="H23" s="7">
        <v>7.3</v>
      </c>
      <c r="I23" s="11">
        <f t="shared" si="0"/>
        <v>146</v>
      </c>
      <c r="J23" s="7">
        <v>15</v>
      </c>
      <c r="K23" s="7">
        <f t="shared" si="1"/>
        <v>5</v>
      </c>
      <c r="L23" s="11">
        <f t="shared" si="2"/>
        <v>109.5</v>
      </c>
      <c r="M23" s="11">
        <f t="shared" si="3"/>
        <v>36.5</v>
      </c>
      <c r="N23" s="7" t="s">
        <v>200</v>
      </c>
      <c r="O23" s="7" t="s">
        <v>8</v>
      </c>
    </row>
    <row r="24" spans="1:15" s="1" customFormat="1" ht="34.799999999999997">
      <c r="A24" s="15">
        <v>9</v>
      </c>
      <c r="B24" s="47" t="s">
        <v>33</v>
      </c>
      <c r="C24" s="16" t="s">
        <v>212</v>
      </c>
      <c r="D24" s="16" t="s">
        <v>12</v>
      </c>
      <c r="E24" s="7">
        <v>14</v>
      </c>
      <c r="F24" s="7">
        <v>24</v>
      </c>
      <c r="G24" s="7">
        <f t="shared" si="4"/>
        <v>38</v>
      </c>
      <c r="H24" s="7">
        <v>10.71</v>
      </c>
      <c r="I24" s="11">
        <f t="shared" si="0"/>
        <v>406.98</v>
      </c>
      <c r="J24" s="7">
        <v>15</v>
      </c>
      <c r="K24" s="7">
        <f t="shared" si="1"/>
        <v>23</v>
      </c>
      <c r="L24" s="11">
        <f t="shared" si="2"/>
        <v>160.65</v>
      </c>
      <c r="M24" s="11">
        <f t="shared" si="3"/>
        <v>246.33</v>
      </c>
      <c r="N24" s="7" t="s">
        <v>200</v>
      </c>
      <c r="O24" s="7" t="s">
        <v>8</v>
      </c>
    </row>
    <row r="25" spans="1:15" s="1" customFormat="1" ht="34.799999999999997">
      <c r="A25" s="15"/>
      <c r="B25" s="47" t="s">
        <v>33</v>
      </c>
      <c r="C25" s="16" t="s">
        <v>213</v>
      </c>
      <c r="D25" s="16" t="s">
        <v>214</v>
      </c>
      <c r="E25" s="7">
        <v>0</v>
      </c>
      <c r="F25" s="7">
        <v>5</v>
      </c>
      <c r="G25" s="7">
        <f t="shared" si="4"/>
        <v>5</v>
      </c>
      <c r="H25" s="7">
        <v>5.952</v>
      </c>
      <c r="I25" s="11">
        <f t="shared" si="0"/>
        <v>29.759999999999998</v>
      </c>
      <c r="J25" s="7">
        <v>0</v>
      </c>
      <c r="K25" s="7">
        <f t="shared" si="1"/>
        <v>5</v>
      </c>
      <c r="L25" s="11">
        <f t="shared" si="2"/>
        <v>0</v>
      </c>
      <c r="M25" s="11">
        <f t="shared" si="3"/>
        <v>29.759999999999998</v>
      </c>
      <c r="N25" s="7" t="s">
        <v>200</v>
      </c>
      <c r="O25" s="7" t="s">
        <v>8</v>
      </c>
    </row>
    <row r="26" spans="1:15" s="1" customFormat="1" ht="34.799999999999997">
      <c r="A26" s="15">
        <v>10</v>
      </c>
      <c r="B26" s="47" t="s">
        <v>376</v>
      </c>
      <c r="C26" s="16" t="s">
        <v>377</v>
      </c>
      <c r="D26" s="16" t="s">
        <v>11</v>
      </c>
      <c r="E26" s="7">
        <v>0</v>
      </c>
      <c r="F26" s="7">
        <v>8</v>
      </c>
      <c r="G26" s="7">
        <f t="shared" si="4"/>
        <v>8</v>
      </c>
      <c r="H26" s="7">
        <v>9.4</v>
      </c>
      <c r="I26" s="11">
        <f t="shared" si="0"/>
        <v>75.2</v>
      </c>
      <c r="J26" s="7">
        <v>0</v>
      </c>
      <c r="K26" s="7">
        <f>G26-J26</f>
        <v>8</v>
      </c>
      <c r="L26" s="11">
        <f>H26*J26</f>
        <v>0</v>
      </c>
      <c r="M26" s="11">
        <f>I26-L26</f>
        <v>75.2</v>
      </c>
      <c r="N26" s="7" t="s">
        <v>200</v>
      </c>
      <c r="O26" s="7" t="s">
        <v>8</v>
      </c>
    </row>
    <row r="27" spans="1:15" s="1" customFormat="1" ht="52.2">
      <c r="A27" s="15">
        <v>11</v>
      </c>
      <c r="B27" s="47" t="s">
        <v>35</v>
      </c>
      <c r="C27" s="16" t="s">
        <v>36</v>
      </c>
      <c r="D27" s="16" t="s">
        <v>7</v>
      </c>
      <c r="E27" s="7">
        <v>52</v>
      </c>
      <c r="F27" s="7">
        <v>0</v>
      </c>
      <c r="G27" s="7">
        <f t="shared" si="4"/>
        <v>52</v>
      </c>
      <c r="H27" s="7">
        <v>10.84</v>
      </c>
      <c r="I27" s="11">
        <f t="shared" si="0"/>
        <v>563.67999999999995</v>
      </c>
      <c r="J27" s="19">
        <v>22</v>
      </c>
      <c r="K27" s="7">
        <f t="shared" si="1"/>
        <v>30</v>
      </c>
      <c r="L27" s="11">
        <f t="shared" si="2"/>
        <v>238.48</v>
      </c>
      <c r="M27" s="11">
        <f t="shared" si="3"/>
        <v>325.19999999999993</v>
      </c>
      <c r="N27" s="7" t="s">
        <v>37</v>
      </c>
      <c r="O27" s="7" t="s">
        <v>8</v>
      </c>
    </row>
    <row r="28" spans="1:15" s="1" customFormat="1" ht="52.2">
      <c r="A28" s="15"/>
      <c r="B28" s="47" t="s">
        <v>35</v>
      </c>
      <c r="C28" s="16" t="s">
        <v>38</v>
      </c>
      <c r="D28" s="16" t="s">
        <v>9</v>
      </c>
      <c r="E28" s="7">
        <v>172</v>
      </c>
      <c r="F28" s="7">
        <v>20</v>
      </c>
      <c r="G28" s="7">
        <f t="shared" si="4"/>
        <v>192</v>
      </c>
      <c r="H28" s="7">
        <v>9.02</v>
      </c>
      <c r="I28" s="11">
        <f t="shared" si="0"/>
        <v>1731.84</v>
      </c>
      <c r="J28" s="7">
        <v>20</v>
      </c>
      <c r="K28" s="7">
        <f t="shared" si="1"/>
        <v>172</v>
      </c>
      <c r="L28" s="11">
        <f t="shared" si="2"/>
        <v>180.39999999999998</v>
      </c>
      <c r="M28" s="11">
        <f t="shared" si="3"/>
        <v>1551.44</v>
      </c>
      <c r="N28" s="7" t="s">
        <v>37</v>
      </c>
      <c r="O28" s="7" t="s">
        <v>8</v>
      </c>
    </row>
    <row r="29" spans="1:15" s="1" customFormat="1" ht="52.2">
      <c r="A29" s="15"/>
      <c r="B29" s="47" t="s">
        <v>35</v>
      </c>
      <c r="C29" s="16" t="s">
        <v>39</v>
      </c>
      <c r="D29" s="16" t="s">
        <v>22</v>
      </c>
      <c r="E29" s="7">
        <v>40</v>
      </c>
      <c r="F29" s="7">
        <v>0</v>
      </c>
      <c r="G29" s="7">
        <f t="shared" si="4"/>
        <v>40</v>
      </c>
      <c r="H29" s="7">
        <v>8.74</v>
      </c>
      <c r="I29" s="11">
        <f t="shared" si="0"/>
        <v>349.6</v>
      </c>
      <c r="J29" s="19">
        <v>16</v>
      </c>
      <c r="K29" s="7">
        <f t="shared" si="1"/>
        <v>24</v>
      </c>
      <c r="L29" s="11">
        <f t="shared" si="2"/>
        <v>139.84</v>
      </c>
      <c r="M29" s="11">
        <f t="shared" si="3"/>
        <v>209.76000000000002</v>
      </c>
      <c r="N29" s="7" t="s">
        <v>37</v>
      </c>
      <c r="O29" s="7" t="s">
        <v>8</v>
      </c>
    </row>
    <row r="30" spans="1:15" s="1" customFormat="1" ht="52.2">
      <c r="A30" s="15"/>
      <c r="B30" s="47" t="s">
        <v>35</v>
      </c>
      <c r="C30" s="16" t="s">
        <v>40</v>
      </c>
      <c r="D30" s="16" t="s">
        <v>28</v>
      </c>
      <c r="E30" s="7">
        <v>54</v>
      </c>
      <c r="F30" s="7">
        <v>24</v>
      </c>
      <c r="G30" s="7">
        <f t="shared" si="4"/>
        <v>78</v>
      </c>
      <c r="H30" s="7">
        <v>6.17</v>
      </c>
      <c r="I30" s="11">
        <f t="shared" si="0"/>
        <v>481.26</v>
      </c>
      <c r="J30" s="7">
        <v>30</v>
      </c>
      <c r="K30" s="7">
        <f t="shared" si="1"/>
        <v>48</v>
      </c>
      <c r="L30" s="11">
        <f t="shared" si="2"/>
        <v>185.1</v>
      </c>
      <c r="M30" s="11">
        <f t="shared" si="3"/>
        <v>296.15999999999997</v>
      </c>
      <c r="N30" s="7" t="s">
        <v>37</v>
      </c>
      <c r="O30" s="7" t="s">
        <v>8</v>
      </c>
    </row>
    <row r="31" spans="1:15" s="1" customFormat="1" ht="34.799999999999997">
      <c r="A31" s="15">
        <v>12</v>
      </c>
      <c r="B31" s="47" t="s">
        <v>41</v>
      </c>
      <c r="C31" s="20" t="s">
        <v>215</v>
      </c>
      <c r="D31" s="20" t="s">
        <v>7</v>
      </c>
      <c r="E31" s="7">
        <v>0</v>
      </c>
      <c r="F31" s="7">
        <v>24</v>
      </c>
      <c r="G31" s="7">
        <f t="shared" si="4"/>
        <v>24</v>
      </c>
      <c r="H31" s="7">
        <v>17.141999999999999</v>
      </c>
      <c r="I31" s="11">
        <f t="shared" si="0"/>
        <v>411.40800000000002</v>
      </c>
      <c r="J31" s="7">
        <v>0</v>
      </c>
      <c r="K31" s="7">
        <f t="shared" si="1"/>
        <v>24</v>
      </c>
      <c r="L31" s="11">
        <f t="shared" si="2"/>
        <v>0</v>
      </c>
      <c r="M31" s="11">
        <f t="shared" si="3"/>
        <v>411.40800000000002</v>
      </c>
      <c r="N31" s="7" t="s">
        <v>200</v>
      </c>
      <c r="O31" s="7" t="s">
        <v>8</v>
      </c>
    </row>
    <row r="32" spans="1:15" s="1" customFormat="1" ht="34.799999999999997">
      <c r="A32" s="15"/>
      <c r="B32" s="47" t="s">
        <v>41</v>
      </c>
      <c r="C32" s="8" t="s">
        <v>216</v>
      </c>
      <c r="D32" s="8" t="s">
        <v>217</v>
      </c>
      <c r="E32" s="7">
        <v>18</v>
      </c>
      <c r="F32" s="7">
        <v>24</v>
      </c>
      <c r="G32" s="7">
        <f t="shared" si="4"/>
        <v>42</v>
      </c>
      <c r="H32" s="7">
        <v>9.3330000000000002</v>
      </c>
      <c r="I32" s="11">
        <f t="shared" si="0"/>
        <v>391.98599999999999</v>
      </c>
      <c r="J32" s="7">
        <v>10</v>
      </c>
      <c r="K32" s="7">
        <f t="shared" si="1"/>
        <v>32</v>
      </c>
      <c r="L32" s="11">
        <f t="shared" si="2"/>
        <v>93.33</v>
      </c>
      <c r="M32" s="11">
        <f t="shared" si="3"/>
        <v>298.65600000000001</v>
      </c>
      <c r="N32" s="7" t="s">
        <v>200</v>
      </c>
      <c r="O32" s="7" t="s">
        <v>8</v>
      </c>
    </row>
    <row r="33" spans="1:207" s="1" customFormat="1" ht="34.799999999999997">
      <c r="A33" s="15"/>
      <c r="B33" s="47" t="s">
        <v>41</v>
      </c>
      <c r="C33" s="8" t="s">
        <v>218</v>
      </c>
      <c r="D33" s="8" t="s">
        <v>219</v>
      </c>
      <c r="E33" s="7">
        <v>0</v>
      </c>
      <c r="F33" s="7">
        <v>20</v>
      </c>
      <c r="G33" s="7">
        <f t="shared" si="4"/>
        <v>20</v>
      </c>
      <c r="H33" s="7">
        <v>7.38</v>
      </c>
      <c r="I33" s="11">
        <f>G33*H33</f>
        <v>147.6</v>
      </c>
      <c r="J33" s="7">
        <v>0</v>
      </c>
      <c r="K33" s="7">
        <f t="shared" si="1"/>
        <v>20</v>
      </c>
      <c r="L33" s="11">
        <f t="shared" si="2"/>
        <v>0</v>
      </c>
      <c r="M33" s="11">
        <f t="shared" si="3"/>
        <v>147.6</v>
      </c>
      <c r="N33" s="7" t="s">
        <v>200</v>
      </c>
      <c r="O33" s="7" t="s">
        <v>8</v>
      </c>
    </row>
    <row r="34" spans="1:207" s="1" customFormat="1" ht="34.799999999999997">
      <c r="A34" s="15"/>
      <c r="B34" s="47" t="s">
        <v>41</v>
      </c>
      <c r="C34" s="16" t="s">
        <v>42</v>
      </c>
      <c r="D34" s="16" t="s">
        <v>43</v>
      </c>
      <c r="E34" s="7">
        <v>28</v>
      </c>
      <c r="F34" s="7">
        <v>20</v>
      </c>
      <c r="G34" s="7">
        <f>E34+F34</f>
        <v>48</v>
      </c>
      <c r="H34" s="7">
        <v>4.41</v>
      </c>
      <c r="I34" s="11">
        <f>G34*H34</f>
        <v>211.68</v>
      </c>
      <c r="J34" s="7">
        <v>0</v>
      </c>
      <c r="K34" s="7">
        <f t="shared" si="1"/>
        <v>48</v>
      </c>
      <c r="L34" s="11">
        <f t="shared" si="2"/>
        <v>0</v>
      </c>
      <c r="M34" s="11">
        <f t="shared" si="3"/>
        <v>211.68</v>
      </c>
      <c r="N34" s="7" t="s">
        <v>200</v>
      </c>
      <c r="O34" s="7" t="s">
        <v>8</v>
      </c>
    </row>
    <row r="35" spans="1:207" s="1" customFormat="1" ht="52.2">
      <c r="A35" s="15"/>
      <c r="B35" s="47" t="s">
        <v>41</v>
      </c>
      <c r="C35" s="8" t="s">
        <v>220</v>
      </c>
      <c r="D35" s="8" t="s">
        <v>221</v>
      </c>
      <c r="E35" s="7">
        <v>0</v>
      </c>
      <c r="F35" s="7">
        <v>24</v>
      </c>
      <c r="G35" s="7">
        <f>E35+F35</f>
        <v>24</v>
      </c>
      <c r="H35" s="7">
        <v>6.19</v>
      </c>
      <c r="I35" s="11">
        <f>G35*H35</f>
        <v>148.56</v>
      </c>
      <c r="J35" s="7">
        <v>0</v>
      </c>
      <c r="K35" s="7">
        <f t="shared" si="1"/>
        <v>24</v>
      </c>
      <c r="L35" s="11">
        <f t="shared" si="2"/>
        <v>0</v>
      </c>
      <c r="M35" s="11">
        <f t="shared" si="3"/>
        <v>148.56</v>
      </c>
      <c r="N35" s="7" t="s">
        <v>200</v>
      </c>
      <c r="O35" s="7" t="s">
        <v>8</v>
      </c>
    </row>
    <row r="36" spans="1:207" s="14" customFormat="1" ht="34.799999999999997">
      <c r="A36" s="5">
        <v>13</v>
      </c>
      <c r="B36" s="47" t="s">
        <v>222</v>
      </c>
      <c r="C36" s="18" t="s">
        <v>223</v>
      </c>
      <c r="D36" s="18" t="s">
        <v>224</v>
      </c>
      <c r="E36" s="10">
        <v>0</v>
      </c>
      <c r="F36" s="10">
        <v>16</v>
      </c>
      <c r="G36" s="7">
        <f t="shared" si="4"/>
        <v>16</v>
      </c>
      <c r="H36" s="10">
        <v>9.6999999999999993</v>
      </c>
      <c r="I36" s="11">
        <f t="shared" ref="I36:I43" si="5">G36*H36</f>
        <v>155.19999999999999</v>
      </c>
      <c r="J36" s="10">
        <v>16</v>
      </c>
      <c r="K36" s="7">
        <f t="shared" si="1"/>
        <v>0</v>
      </c>
      <c r="L36" s="11">
        <f t="shared" si="2"/>
        <v>155.19999999999999</v>
      </c>
      <c r="M36" s="11">
        <f t="shared" si="3"/>
        <v>0</v>
      </c>
      <c r="N36" s="7" t="s">
        <v>200</v>
      </c>
      <c r="O36" s="7" t="s">
        <v>8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</row>
    <row r="37" spans="1:207" s="14" customFormat="1" ht="34.799999999999997">
      <c r="A37" s="5"/>
      <c r="B37" s="47" t="s">
        <v>222</v>
      </c>
      <c r="C37" s="18" t="s">
        <v>225</v>
      </c>
      <c r="D37" s="18" t="s">
        <v>126</v>
      </c>
      <c r="E37" s="10">
        <v>0</v>
      </c>
      <c r="F37" s="10">
        <v>24</v>
      </c>
      <c r="G37" s="7">
        <f t="shared" si="4"/>
        <v>24</v>
      </c>
      <c r="H37" s="10">
        <v>8.9440000000000008</v>
      </c>
      <c r="I37" s="11">
        <f t="shared" si="5"/>
        <v>214.65600000000001</v>
      </c>
      <c r="J37" s="10">
        <v>24</v>
      </c>
      <c r="K37" s="7">
        <f t="shared" si="1"/>
        <v>0</v>
      </c>
      <c r="L37" s="11">
        <f t="shared" si="2"/>
        <v>214.65600000000001</v>
      </c>
      <c r="M37" s="11">
        <f t="shared" si="3"/>
        <v>0</v>
      </c>
      <c r="N37" s="7" t="s">
        <v>200</v>
      </c>
      <c r="O37" s="7" t="s">
        <v>8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</row>
    <row r="38" spans="1:207" s="14" customFormat="1" ht="34.799999999999997">
      <c r="A38" s="5">
        <v>14</v>
      </c>
      <c r="B38" s="47" t="s">
        <v>226</v>
      </c>
      <c r="C38" s="21" t="s">
        <v>227</v>
      </c>
      <c r="D38" s="21" t="s">
        <v>126</v>
      </c>
      <c r="E38" s="12">
        <v>0</v>
      </c>
      <c r="F38" s="12">
        <v>24</v>
      </c>
      <c r="G38" s="7">
        <f t="shared" si="4"/>
        <v>24</v>
      </c>
      <c r="H38" s="10">
        <v>8.4190000000000005</v>
      </c>
      <c r="I38" s="11">
        <f t="shared" si="5"/>
        <v>202.05600000000001</v>
      </c>
      <c r="J38" s="10">
        <v>12</v>
      </c>
      <c r="K38" s="7">
        <f t="shared" si="1"/>
        <v>12</v>
      </c>
      <c r="L38" s="11">
        <f t="shared" si="2"/>
        <v>101.02800000000001</v>
      </c>
      <c r="M38" s="11">
        <f t="shared" si="3"/>
        <v>101.02800000000001</v>
      </c>
      <c r="N38" s="7" t="s">
        <v>200</v>
      </c>
      <c r="O38" s="7" t="s">
        <v>8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</row>
    <row r="39" spans="1:207" s="14" customFormat="1" ht="34.799999999999997">
      <c r="A39" s="5"/>
      <c r="B39" s="47" t="s">
        <v>226</v>
      </c>
      <c r="C39" s="21" t="s">
        <v>228</v>
      </c>
      <c r="D39" s="21" t="s">
        <v>229</v>
      </c>
      <c r="E39" s="12">
        <v>0</v>
      </c>
      <c r="F39" s="12">
        <v>24</v>
      </c>
      <c r="G39" s="7">
        <f t="shared" si="4"/>
        <v>24</v>
      </c>
      <c r="H39" s="10">
        <v>4.7779999999999996</v>
      </c>
      <c r="I39" s="11">
        <f t="shared" si="5"/>
        <v>114.672</v>
      </c>
      <c r="J39" s="10">
        <v>0</v>
      </c>
      <c r="K39" s="7">
        <f t="shared" si="1"/>
        <v>24</v>
      </c>
      <c r="L39" s="11">
        <f t="shared" si="2"/>
        <v>0</v>
      </c>
      <c r="M39" s="11">
        <f t="shared" si="3"/>
        <v>114.672</v>
      </c>
      <c r="N39" s="7" t="s">
        <v>200</v>
      </c>
      <c r="O39" s="7" t="s">
        <v>8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</row>
    <row r="40" spans="1:207" s="14" customFormat="1" ht="34.799999999999997">
      <c r="A40" s="5">
        <v>15</v>
      </c>
      <c r="B40" s="47" t="s">
        <v>230</v>
      </c>
      <c r="C40" s="8" t="s">
        <v>231</v>
      </c>
      <c r="D40" s="8" t="s">
        <v>7</v>
      </c>
      <c r="E40" s="10">
        <v>0</v>
      </c>
      <c r="F40" s="10">
        <v>24</v>
      </c>
      <c r="G40" s="7">
        <f t="shared" si="4"/>
        <v>24</v>
      </c>
      <c r="H40" s="10">
        <v>15.5</v>
      </c>
      <c r="I40" s="11">
        <f t="shared" si="5"/>
        <v>372</v>
      </c>
      <c r="J40" s="10">
        <v>24</v>
      </c>
      <c r="K40" s="7">
        <f t="shared" si="1"/>
        <v>0</v>
      </c>
      <c r="L40" s="11">
        <f t="shared" si="2"/>
        <v>372</v>
      </c>
      <c r="M40" s="11">
        <f t="shared" si="3"/>
        <v>0</v>
      </c>
      <c r="N40" s="7" t="s">
        <v>200</v>
      </c>
      <c r="O40" s="7" t="s">
        <v>8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</row>
    <row r="41" spans="1:207" s="14" customFormat="1" ht="34.799999999999997">
      <c r="A41" s="5"/>
      <c r="B41" s="47" t="s">
        <v>230</v>
      </c>
      <c r="C41" s="8" t="s">
        <v>232</v>
      </c>
      <c r="D41" s="8" t="s">
        <v>233</v>
      </c>
      <c r="E41" s="10">
        <v>0</v>
      </c>
      <c r="F41" s="10">
        <v>24</v>
      </c>
      <c r="G41" s="7">
        <f t="shared" si="4"/>
        <v>24</v>
      </c>
      <c r="H41" s="10">
        <v>10.8</v>
      </c>
      <c r="I41" s="11">
        <f t="shared" si="5"/>
        <v>259.20000000000005</v>
      </c>
      <c r="J41" s="10">
        <v>24</v>
      </c>
      <c r="K41" s="7">
        <f t="shared" si="1"/>
        <v>0</v>
      </c>
      <c r="L41" s="11">
        <f t="shared" si="2"/>
        <v>259.20000000000005</v>
      </c>
      <c r="M41" s="11">
        <f t="shared" si="3"/>
        <v>0</v>
      </c>
      <c r="N41" s="7" t="s">
        <v>200</v>
      </c>
      <c r="O41" s="7" t="s">
        <v>8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</row>
    <row r="42" spans="1:207" s="14" customFormat="1" ht="34.799999999999997">
      <c r="A42" s="5"/>
      <c r="B42" s="47" t="s">
        <v>230</v>
      </c>
      <c r="C42" s="8" t="s">
        <v>234</v>
      </c>
      <c r="D42" s="8" t="s">
        <v>202</v>
      </c>
      <c r="E42" s="10">
        <v>0</v>
      </c>
      <c r="F42" s="10">
        <v>24</v>
      </c>
      <c r="G42" s="7">
        <f t="shared" si="4"/>
        <v>24</v>
      </c>
      <c r="H42" s="10">
        <v>8.8000000000000007</v>
      </c>
      <c r="I42" s="11">
        <f t="shared" si="5"/>
        <v>211.20000000000002</v>
      </c>
      <c r="J42" s="10">
        <v>24</v>
      </c>
      <c r="K42" s="7">
        <f t="shared" si="1"/>
        <v>0</v>
      </c>
      <c r="L42" s="11">
        <f t="shared" si="2"/>
        <v>211.20000000000002</v>
      </c>
      <c r="M42" s="11">
        <f t="shared" si="3"/>
        <v>0</v>
      </c>
      <c r="N42" s="7" t="s">
        <v>200</v>
      </c>
      <c r="O42" s="7" t="s">
        <v>8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</row>
    <row r="43" spans="1:207" s="14" customFormat="1" ht="34.799999999999997">
      <c r="A43" s="5"/>
      <c r="B43" s="47" t="s">
        <v>230</v>
      </c>
      <c r="C43" s="8" t="s">
        <v>235</v>
      </c>
      <c r="D43" s="8" t="s">
        <v>236</v>
      </c>
      <c r="E43" s="10">
        <v>0</v>
      </c>
      <c r="F43" s="10">
        <v>24</v>
      </c>
      <c r="G43" s="7">
        <f t="shared" si="4"/>
        <v>24</v>
      </c>
      <c r="H43" s="10">
        <v>7.7</v>
      </c>
      <c r="I43" s="11">
        <f t="shared" si="5"/>
        <v>184.8</v>
      </c>
      <c r="J43" s="10">
        <v>24</v>
      </c>
      <c r="K43" s="7">
        <f t="shared" si="1"/>
        <v>0</v>
      </c>
      <c r="L43" s="11">
        <f t="shared" si="2"/>
        <v>184.8</v>
      </c>
      <c r="M43" s="11">
        <f t="shared" si="3"/>
        <v>0</v>
      </c>
      <c r="N43" s="7" t="s">
        <v>200</v>
      </c>
      <c r="O43" s="7" t="s">
        <v>8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</row>
    <row r="44" spans="1:207" s="1" customFormat="1" ht="34.799999999999997">
      <c r="A44" s="15">
        <v>16</v>
      </c>
      <c r="B44" s="47" t="s">
        <v>46</v>
      </c>
      <c r="C44" s="16" t="s">
        <v>47</v>
      </c>
      <c r="D44" s="16" t="s">
        <v>48</v>
      </c>
      <c r="E44" s="7">
        <v>60</v>
      </c>
      <c r="F44" s="7">
        <v>0</v>
      </c>
      <c r="G44" s="7">
        <f t="shared" si="4"/>
        <v>60</v>
      </c>
      <c r="H44" s="22">
        <v>9.4429999999999996</v>
      </c>
      <c r="I44" s="11">
        <f>G44*H44</f>
        <v>566.57999999999993</v>
      </c>
      <c r="J44" s="7">
        <v>20</v>
      </c>
      <c r="K44" s="7">
        <f t="shared" si="1"/>
        <v>40</v>
      </c>
      <c r="L44" s="11">
        <f t="shared" si="2"/>
        <v>188.85999999999999</v>
      </c>
      <c r="M44" s="11">
        <f t="shared" si="3"/>
        <v>377.71999999999991</v>
      </c>
      <c r="N44" s="7" t="s">
        <v>44</v>
      </c>
      <c r="O44" s="7" t="s">
        <v>8</v>
      </c>
    </row>
    <row r="45" spans="1:207" s="1" customFormat="1" ht="34.799999999999997">
      <c r="A45" s="15"/>
      <c r="B45" s="47" t="s">
        <v>46</v>
      </c>
      <c r="C45" s="16" t="s">
        <v>49</v>
      </c>
      <c r="D45" s="16" t="s">
        <v>50</v>
      </c>
      <c r="E45" s="7">
        <v>59</v>
      </c>
      <c r="F45" s="7">
        <v>0</v>
      </c>
      <c r="G45" s="7">
        <f t="shared" si="4"/>
        <v>59</v>
      </c>
      <c r="H45" s="22">
        <v>9.4320000000000004</v>
      </c>
      <c r="I45" s="11">
        <f>G45*H45</f>
        <v>556.48800000000006</v>
      </c>
      <c r="J45" s="7">
        <v>10</v>
      </c>
      <c r="K45" s="7">
        <f t="shared" si="1"/>
        <v>49</v>
      </c>
      <c r="L45" s="11">
        <f t="shared" si="2"/>
        <v>94.320000000000007</v>
      </c>
      <c r="M45" s="11">
        <f t="shared" si="3"/>
        <v>462.16800000000006</v>
      </c>
      <c r="N45" s="7" t="s">
        <v>44</v>
      </c>
      <c r="O45" s="7" t="s">
        <v>8</v>
      </c>
    </row>
    <row r="46" spans="1:207" s="14" customFormat="1" ht="34.799999999999997">
      <c r="A46" s="5">
        <v>17</v>
      </c>
      <c r="B46" s="47" t="s">
        <v>237</v>
      </c>
      <c r="C46" s="18" t="s">
        <v>238</v>
      </c>
      <c r="D46" s="18" t="s">
        <v>171</v>
      </c>
      <c r="E46" s="10">
        <v>0</v>
      </c>
      <c r="F46" s="10">
        <v>3</v>
      </c>
      <c r="G46" s="7">
        <f t="shared" si="4"/>
        <v>3</v>
      </c>
      <c r="H46" s="10">
        <v>7.1429999999999998</v>
      </c>
      <c r="I46" s="11">
        <f t="shared" ref="I46:I109" si="6">G46*H46</f>
        <v>21.428999999999998</v>
      </c>
      <c r="J46" s="10">
        <v>0</v>
      </c>
      <c r="K46" s="7">
        <f t="shared" si="1"/>
        <v>3</v>
      </c>
      <c r="L46" s="11">
        <f t="shared" si="2"/>
        <v>0</v>
      </c>
      <c r="M46" s="11">
        <f t="shared" si="3"/>
        <v>21.428999999999998</v>
      </c>
      <c r="N46" s="7" t="s">
        <v>200</v>
      </c>
      <c r="O46" s="7" t="s">
        <v>8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</row>
    <row r="47" spans="1:207" s="1" customFormat="1" ht="34.799999999999997">
      <c r="A47" s="15">
        <v>18</v>
      </c>
      <c r="B47" s="47" t="s">
        <v>51</v>
      </c>
      <c r="C47" s="16" t="s">
        <v>52</v>
      </c>
      <c r="D47" s="16" t="s">
        <v>7</v>
      </c>
      <c r="E47" s="7">
        <v>84</v>
      </c>
      <c r="F47" s="7">
        <v>13</v>
      </c>
      <c r="G47" s="7">
        <f t="shared" si="4"/>
        <v>97</v>
      </c>
      <c r="H47" s="7">
        <v>12.12</v>
      </c>
      <c r="I47" s="11">
        <f t="shared" si="6"/>
        <v>1175.6399999999999</v>
      </c>
      <c r="J47" s="7">
        <v>17</v>
      </c>
      <c r="K47" s="7">
        <f t="shared" si="1"/>
        <v>80</v>
      </c>
      <c r="L47" s="11">
        <f t="shared" si="2"/>
        <v>206.04</v>
      </c>
      <c r="M47" s="11">
        <f t="shared" si="3"/>
        <v>969.59999999999991</v>
      </c>
      <c r="N47" s="7" t="s">
        <v>200</v>
      </c>
      <c r="O47" s="7" t="s">
        <v>8</v>
      </c>
    </row>
    <row r="48" spans="1:207" s="1" customFormat="1" ht="34.799999999999997">
      <c r="A48" s="15"/>
      <c r="B48" s="47" t="s">
        <v>51</v>
      </c>
      <c r="C48" s="16" t="s">
        <v>53</v>
      </c>
      <c r="D48" s="16" t="s">
        <v>28</v>
      </c>
      <c r="E48" s="7">
        <v>76</v>
      </c>
      <c r="F48" s="7">
        <v>16</v>
      </c>
      <c r="G48" s="7">
        <f t="shared" si="4"/>
        <v>92</v>
      </c>
      <c r="H48" s="7">
        <v>8.66</v>
      </c>
      <c r="I48" s="11">
        <f t="shared" si="6"/>
        <v>796.72</v>
      </c>
      <c r="J48" s="7">
        <v>0</v>
      </c>
      <c r="K48" s="7">
        <f t="shared" si="1"/>
        <v>92</v>
      </c>
      <c r="L48" s="11">
        <f t="shared" si="2"/>
        <v>0</v>
      </c>
      <c r="M48" s="11">
        <f t="shared" si="3"/>
        <v>796.72</v>
      </c>
      <c r="N48" s="7" t="s">
        <v>200</v>
      </c>
      <c r="O48" s="7" t="s">
        <v>8</v>
      </c>
    </row>
    <row r="49" spans="1:207" s="1" customFormat="1" ht="34.799999999999997">
      <c r="A49" s="15"/>
      <c r="B49" s="47" t="s">
        <v>51</v>
      </c>
      <c r="C49" s="20" t="s">
        <v>239</v>
      </c>
      <c r="D49" s="23" t="s">
        <v>240</v>
      </c>
      <c r="E49" s="7">
        <v>0</v>
      </c>
      <c r="F49" s="7">
        <v>16</v>
      </c>
      <c r="G49" s="7">
        <f t="shared" si="4"/>
        <v>16</v>
      </c>
      <c r="H49" s="7">
        <v>8.6660000000000004</v>
      </c>
      <c r="I49" s="11">
        <f t="shared" si="6"/>
        <v>138.65600000000001</v>
      </c>
      <c r="J49" s="7">
        <v>0</v>
      </c>
      <c r="K49" s="7">
        <f t="shared" si="1"/>
        <v>16</v>
      </c>
      <c r="L49" s="11">
        <f t="shared" si="2"/>
        <v>0</v>
      </c>
      <c r="M49" s="11">
        <f t="shared" si="3"/>
        <v>138.65600000000001</v>
      </c>
      <c r="N49" s="7" t="s">
        <v>200</v>
      </c>
      <c r="O49" s="7" t="s">
        <v>8</v>
      </c>
    </row>
    <row r="50" spans="1:207" s="1" customFormat="1" ht="34.799999999999997">
      <c r="A50" s="15"/>
      <c r="B50" s="47" t="s">
        <v>51</v>
      </c>
      <c r="C50" s="20" t="s">
        <v>241</v>
      </c>
      <c r="D50" s="23" t="s">
        <v>209</v>
      </c>
      <c r="E50" s="7">
        <v>0</v>
      </c>
      <c r="F50" s="7">
        <v>20</v>
      </c>
      <c r="G50" s="7">
        <f t="shared" si="4"/>
        <v>20</v>
      </c>
      <c r="H50" s="7">
        <v>7.6340000000000003</v>
      </c>
      <c r="I50" s="11">
        <f t="shared" si="6"/>
        <v>152.68</v>
      </c>
      <c r="J50" s="7">
        <v>0</v>
      </c>
      <c r="K50" s="7">
        <f t="shared" si="1"/>
        <v>20</v>
      </c>
      <c r="L50" s="11">
        <f t="shared" si="2"/>
        <v>0</v>
      </c>
      <c r="M50" s="11">
        <f t="shared" si="3"/>
        <v>152.68</v>
      </c>
      <c r="N50" s="7" t="s">
        <v>200</v>
      </c>
      <c r="O50" s="7" t="s">
        <v>8</v>
      </c>
    </row>
    <row r="51" spans="1:207" s="1" customFormat="1" ht="34.799999999999997">
      <c r="A51" s="15"/>
      <c r="B51" s="47" t="s">
        <v>51</v>
      </c>
      <c r="C51" s="20" t="s">
        <v>242</v>
      </c>
      <c r="D51" s="23" t="s">
        <v>243</v>
      </c>
      <c r="E51" s="7">
        <v>0</v>
      </c>
      <c r="F51" s="7">
        <v>20</v>
      </c>
      <c r="G51" s="7">
        <f t="shared" si="4"/>
        <v>20</v>
      </c>
      <c r="H51" s="7">
        <v>7.6340000000000003</v>
      </c>
      <c r="I51" s="11">
        <f t="shared" si="6"/>
        <v>152.68</v>
      </c>
      <c r="J51" s="7">
        <v>0</v>
      </c>
      <c r="K51" s="7">
        <f t="shared" si="1"/>
        <v>20</v>
      </c>
      <c r="L51" s="11">
        <f t="shared" si="2"/>
        <v>0</v>
      </c>
      <c r="M51" s="11">
        <f t="shared" si="3"/>
        <v>152.68</v>
      </c>
      <c r="N51" s="7" t="s">
        <v>200</v>
      </c>
      <c r="O51" s="7" t="s">
        <v>8</v>
      </c>
    </row>
    <row r="52" spans="1:207" s="1" customFormat="1" ht="34.799999999999997">
      <c r="A52" s="15"/>
      <c r="B52" s="47" t="s">
        <v>51</v>
      </c>
      <c r="C52" s="16" t="s">
        <v>55</v>
      </c>
      <c r="D52" s="16" t="s">
        <v>56</v>
      </c>
      <c r="E52" s="7">
        <v>60</v>
      </c>
      <c r="F52" s="7">
        <v>20</v>
      </c>
      <c r="G52" s="7">
        <f>E52+F52</f>
        <v>80</v>
      </c>
      <c r="H52" s="7">
        <v>6.7060000000000004</v>
      </c>
      <c r="I52" s="11">
        <f t="shared" si="6"/>
        <v>536.48</v>
      </c>
      <c r="J52" s="7">
        <v>0</v>
      </c>
      <c r="K52" s="7">
        <f t="shared" si="1"/>
        <v>80</v>
      </c>
      <c r="L52" s="11">
        <f t="shared" si="2"/>
        <v>0</v>
      </c>
      <c r="M52" s="11">
        <f t="shared" si="3"/>
        <v>536.48</v>
      </c>
      <c r="N52" s="7" t="s">
        <v>200</v>
      </c>
      <c r="O52" s="7" t="s">
        <v>8</v>
      </c>
    </row>
    <row r="53" spans="1:207" s="1" customFormat="1" ht="34.799999999999997">
      <c r="A53" s="15"/>
      <c r="B53" s="47" t="s">
        <v>51</v>
      </c>
      <c r="C53" s="16" t="s">
        <v>54</v>
      </c>
      <c r="D53" s="16" t="s">
        <v>20</v>
      </c>
      <c r="E53" s="7">
        <v>0</v>
      </c>
      <c r="F53" s="7">
        <v>20</v>
      </c>
      <c r="G53" s="7">
        <f>E53+F53</f>
        <v>20</v>
      </c>
      <c r="H53" s="7">
        <v>4.7969999999999997</v>
      </c>
      <c r="I53" s="11">
        <f t="shared" si="6"/>
        <v>95.94</v>
      </c>
      <c r="J53" s="7">
        <v>0</v>
      </c>
      <c r="K53" s="7">
        <f t="shared" si="1"/>
        <v>20</v>
      </c>
      <c r="L53" s="11">
        <f t="shared" si="2"/>
        <v>0</v>
      </c>
      <c r="M53" s="11">
        <f t="shared" si="3"/>
        <v>95.94</v>
      </c>
      <c r="N53" s="7" t="s">
        <v>200</v>
      </c>
      <c r="O53" s="7" t="s">
        <v>8</v>
      </c>
    </row>
    <row r="54" spans="1:207" s="1" customFormat="1" ht="34.799999999999997">
      <c r="A54" s="15"/>
      <c r="B54" s="47" t="s">
        <v>51</v>
      </c>
      <c r="C54" s="16" t="s">
        <v>244</v>
      </c>
      <c r="D54" s="16" t="s">
        <v>10</v>
      </c>
      <c r="E54" s="7">
        <v>0</v>
      </c>
      <c r="F54" s="7">
        <v>16</v>
      </c>
      <c r="G54" s="7">
        <f>E54+F54</f>
        <v>16</v>
      </c>
      <c r="H54" s="7">
        <v>4.7969999999999997</v>
      </c>
      <c r="I54" s="11">
        <f t="shared" si="6"/>
        <v>76.751999999999995</v>
      </c>
      <c r="J54" s="7">
        <v>0</v>
      </c>
      <c r="K54" s="7">
        <f t="shared" si="1"/>
        <v>16</v>
      </c>
      <c r="L54" s="11">
        <f t="shared" si="2"/>
        <v>0</v>
      </c>
      <c r="M54" s="11">
        <f t="shared" si="3"/>
        <v>76.751999999999995</v>
      </c>
      <c r="N54" s="7" t="s">
        <v>200</v>
      </c>
      <c r="O54" s="7" t="s">
        <v>8</v>
      </c>
    </row>
    <row r="55" spans="1:207" s="1" customFormat="1" ht="52.2">
      <c r="A55" s="15">
        <v>19</v>
      </c>
      <c r="B55" s="47" t="s">
        <v>57</v>
      </c>
      <c r="C55" s="16" t="s">
        <v>245</v>
      </c>
      <c r="D55" s="16" t="s">
        <v>193</v>
      </c>
      <c r="E55" s="7">
        <v>0</v>
      </c>
      <c r="F55" s="7">
        <v>12</v>
      </c>
      <c r="G55" s="7">
        <f t="shared" si="4"/>
        <v>12</v>
      </c>
      <c r="H55" s="7">
        <v>9.8010000000000002</v>
      </c>
      <c r="I55" s="11">
        <f t="shared" si="6"/>
        <v>117.61199999999999</v>
      </c>
      <c r="J55" s="7">
        <v>0</v>
      </c>
      <c r="K55" s="7">
        <f t="shared" si="1"/>
        <v>12</v>
      </c>
      <c r="L55" s="11">
        <f t="shared" si="2"/>
        <v>0</v>
      </c>
      <c r="M55" s="11">
        <f t="shared" si="3"/>
        <v>117.61199999999999</v>
      </c>
      <c r="N55" s="7" t="s">
        <v>200</v>
      </c>
      <c r="O55" s="7" t="s">
        <v>8</v>
      </c>
    </row>
    <row r="56" spans="1:207" s="1" customFormat="1" ht="34.799999999999997">
      <c r="A56" s="15"/>
      <c r="B56" s="47" t="s">
        <v>57</v>
      </c>
      <c r="C56" s="16" t="s">
        <v>58</v>
      </c>
      <c r="D56" s="16" t="s">
        <v>9</v>
      </c>
      <c r="E56" s="7">
        <v>32</v>
      </c>
      <c r="F56" s="7">
        <v>24</v>
      </c>
      <c r="G56" s="7">
        <f t="shared" si="4"/>
        <v>56</v>
      </c>
      <c r="H56" s="7">
        <v>11.666</v>
      </c>
      <c r="I56" s="11">
        <f t="shared" si="6"/>
        <v>653.29600000000005</v>
      </c>
      <c r="J56" s="7">
        <v>0</v>
      </c>
      <c r="K56" s="7">
        <f t="shared" si="1"/>
        <v>56</v>
      </c>
      <c r="L56" s="11">
        <f t="shared" si="2"/>
        <v>0</v>
      </c>
      <c r="M56" s="11">
        <f t="shared" si="3"/>
        <v>653.29600000000005</v>
      </c>
      <c r="N56" s="7" t="s">
        <v>200</v>
      </c>
      <c r="O56" s="7" t="s">
        <v>8</v>
      </c>
    </row>
    <row r="57" spans="1:207" s="1" customFormat="1" ht="34.799999999999997">
      <c r="A57" s="15"/>
      <c r="B57" s="47" t="s">
        <v>57</v>
      </c>
      <c r="C57" s="16" t="s">
        <v>246</v>
      </c>
      <c r="D57" s="16" t="s">
        <v>28</v>
      </c>
      <c r="E57" s="7">
        <v>0</v>
      </c>
      <c r="F57" s="7">
        <v>24</v>
      </c>
      <c r="G57" s="7">
        <f t="shared" si="4"/>
        <v>24</v>
      </c>
      <c r="H57" s="7">
        <v>9.6389999999999993</v>
      </c>
      <c r="I57" s="11">
        <f t="shared" si="6"/>
        <v>231.33599999999998</v>
      </c>
      <c r="J57" s="7">
        <v>0</v>
      </c>
      <c r="K57" s="7">
        <f t="shared" si="1"/>
        <v>24</v>
      </c>
      <c r="L57" s="11">
        <f t="shared" si="2"/>
        <v>0</v>
      </c>
      <c r="M57" s="11">
        <f t="shared" si="3"/>
        <v>231.33599999999998</v>
      </c>
      <c r="N57" s="7" t="s">
        <v>200</v>
      </c>
      <c r="O57" s="7" t="s">
        <v>8</v>
      </c>
    </row>
    <row r="58" spans="1:207" s="14" customFormat="1" ht="52.2">
      <c r="A58" s="5">
        <v>20</v>
      </c>
      <c r="B58" s="47" t="s">
        <v>247</v>
      </c>
      <c r="C58" s="21" t="s">
        <v>248</v>
      </c>
      <c r="D58" s="21" t="s">
        <v>249</v>
      </c>
      <c r="E58" s="10">
        <v>0</v>
      </c>
      <c r="F58" s="10">
        <v>23</v>
      </c>
      <c r="G58" s="7">
        <f t="shared" si="4"/>
        <v>23</v>
      </c>
      <c r="H58" s="10">
        <v>8.0519999999999996</v>
      </c>
      <c r="I58" s="11">
        <f t="shared" si="6"/>
        <v>185.196</v>
      </c>
      <c r="J58" s="10">
        <v>12</v>
      </c>
      <c r="K58" s="7">
        <f t="shared" si="1"/>
        <v>11</v>
      </c>
      <c r="L58" s="11">
        <f t="shared" si="2"/>
        <v>96.623999999999995</v>
      </c>
      <c r="M58" s="11">
        <f t="shared" si="3"/>
        <v>88.572000000000003</v>
      </c>
      <c r="N58" s="7" t="s">
        <v>37</v>
      </c>
      <c r="O58" s="7" t="s">
        <v>8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</row>
    <row r="59" spans="1:207" s="1" customFormat="1" ht="52.2">
      <c r="A59" s="15">
        <v>21</v>
      </c>
      <c r="B59" s="47" t="s">
        <v>59</v>
      </c>
      <c r="C59" s="16" t="s">
        <v>60</v>
      </c>
      <c r="D59" s="16" t="s">
        <v>61</v>
      </c>
      <c r="E59" s="7">
        <v>72</v>
      </c>
      <c r="F59" s="7">
        <v>0</v>
      </c>
      <c r="G59" s="7">
        <f t="shared" si="4"/>
        <v>72</v>
      </c>
      <c r="H59" s="7">
        <v>20.2</v>
      </c>
      <c r="I59" s="11">
        <f t="shared" si="6"/>
        <v>1454.3999999999999</v>
      </c>
      <c r="J59" s="7">
        <v>0</v>
      </c>
      <c r="K59" s="7">
        <f t="shared" si="1"/>
        <v>72</v>
      </c>
      <c r="L59" s="11">
        <f t="shared" si="2"/>
        <v>0</v>
      </c>
      <c r="M59" s="11">
        <f t="shared" si="3"/>
        <v>1454.3999999999999</v>
      </c>
      <c r="N59" s="7" t="s">
        <v>37</v>
      </c>
      <c r="O59" s="7" t="s">
        <v>8</v>
      </c>
    </row>
    <row r="60" spans="1:207" s="1" customFormat="1" ht="52.2">
      <c r="A60" s="15"/>
      <c r="B60" s="47" t="s">
        <v>59</v>
      </c>
      <c r="C60" s="16" t="s">
        <v>251</v>
      </c>
      <c r="D60" s="16" t="s">
        <v>252</v>
      </c>
      <c r="E60" s="7">
        <v>0</v>
      </c>
      <c r="F60" s="7">
        <v>24</v>
      </c>
      <c r="G60" s="7">
        <f>E60+F60</f>
        <v>24</v>
      </c>
      <c r="H60" s="7">
        <v>13.1</v>
      </c>
      <c r="I60" s="11">
        <f>G60*H60</f>
        <v>314.39999999999998</v>
      </c>
      <c r="J60" s="7">
        <v>0</v>
      </c>
      <c r="K60" s="7">
        <f>G60-J60</f>
        <v>24</v>
      </c>
      <c r="L60" s="11">
        <f>H60*J60</f>
        <v>0</v>
      </c>
      <c r="M60" s="11">
        <f>I60-L60</f>
        <v>314.39999999999998</v>
      </c>
      <c r="N60" s="7" t="s">
        <v>37</v>
      </c>
      <c r="O60" s="7" t="s">
        <v>8</v>
      </c>
    </row>
    <row r="61" spans="1:207" s="1" customFormat="1" ht="52.2">
      <c r="A61" s="15"/>
      <c r="B61" s="47" t="s">
        <v>59</v>
      </c>
      <c r="C61" s="16" t="s">
        <v>63</v>
      </c>
      <c r="D61" s="16" t="s">
        <v>62</v>
      </c>
      <c r="E61" s="7">
        <v>48</v>
      </c>
      <c r="F61" s="7">
        <v>0</v>
      </c>
      <c r="G61" s="7">
        <f t="shared" si="4"/>
        <v>48</v>
      </c>
      <c r="H61" s="7">
        <v>10.7</v>
      </c>
      <c r="I61" s="11">
        <f t="shared" si="6"/>
        <v>513.59999999999991</v>
      </c>
      <c r="J61" s="7">
        <v>24</v>
      </c>
      <c r="K61" s="7">
        <f t="shared" ref="K61:K106" si="7">G61-J61</f>
        <v>24</v>
      </c>
      <c r="L61" s="11">
        <f t="shared" ref="L61:L124" si="8">H61*J61</f>
        <v>256.79999999999995</v>
      </c>
      <c r="M61" s="11">
        <f t="shared" ref="M61:M124" si="9">I61-L61</f>
        <v>256.79999999999995</v>
      </c>
      <c r="N61" s="7" t="s">
        <v>37</v>
      </c>
      <c r="O61" s="7" t="s">
        <v>8</v>
      </c>
    </row>
    <row r="62" spans="1:207" s="1" customFormat="1" ht="52.2">
      <c r="A62" s="15"/>
      <c r="B62" s="47" t="s">
        <v>59</v>
      </c>
      <c r="C62" s="16" t="s">
        <v>64</v>
      </c>
      <c r="D62" s="16" t="s">
        <v>10</v>
      </c>
      <c r="E62" s="7">
        <v>20</v>
      </c>
      <c r="F62" s="7">
        <v>0</v>
      </c>
      <c r="G62" s="7">
        <f t="shared" si="4"/>
        <v>20</v>
      </c>
      <c r="H62" s="7">
        <v>6.28</v>
      </c>
      <c r="I62" s="11">
        <f t="shared" si="6"/>
        <v>125.60000000000001</v>
      </c>
      <c r="J62" s="7">
        <v>0</v>
      </c>
      <c r="K62" s="7">
        <f t="shared" si="7"/>
        <v>20</v>
      </c>
      <c r="L62" s="11">
        <f t="shared" si="8"/>
        <v>0</v>
      </c>
      <c r="M62" s="11">
        <f t="shared" si="9"/>
        <v>125.60000000000001</v>
      </c>
      <c r="N62" s="7" t="s">
        <v>37</v>
      </c>
      <c r="O62" s="7" t="s">
        <v>8</v>
      </c>
    </row>
    <row r="63" spans="1:207" s="1" customFormat="1" ht="52.2">
      <c r="A63" s="15"/>
      <c r="B63" s="47" t="s">
        <v>59</v>
      </c>
      <c r="C63" s="16" t="s">
        <v>149</v>
      </c>
      <c r="D63" s="16" t="s">
        <v>10</v>
      </c>
      <c r="E63" s="7">
        <v>20</v>
      </c>
      <c r="F63" s="7">
        <v>20</v>
      </c>
      <c r="G63" s="7">
        <f t="shared" si="4"/>
        <v>40</v>
      </c>
      <c r="H63" s="7">
        <v>6.28</v>
      </c>
      <c r="I63" s="11">
        <f t="shared" si="6"/>
        <v>251.20000000000002</v>
      </c>
      <c r="J63" s="7">
        <v>20</v>
      </c>
      <c r="K63" s="7">
        <f t="shared" si="7"/>
        <v>20</v>
      </c>
      <c r="L63" s="11">
        <f t="shared" si="8"/>
        <v>125.60000000000001</v>
      </c>
      <c r="M63" s="11">
        <f t="shared" si="9"/>
        <v>125.60000000000001</v>
      </c>
      <c r="N63" s="7" t="s">
        <v>37</v>
      </c>
      <c r="O63" s="7" t="s">
        <v>8</v>
      </c>
    </row>
    <row r="64" spans="1:207" s="1" customFormat="1" ht="34.799999999999997">
      <c r="A64" s="15">
        <v>22</v>
      </c>
      <c r="B64" s="47" t="s">
        <v>66</v>
      </c>
      <c r="C64" s="16" t="s">
        <v>150</v>
      </c>
      <c r="D64" s="16" t="s">
        <v>151</v>
      </c>
      <c r="E64" s="7">
        <v>20</v>
      </c>
      <c r="F64" s="7">
        <v>20</v>
      </c>
      <c r="G64" s="7">
        <f>E64+F64</f>
        <v>40</v>
      </c>
      <c r="H64" s="7">
        <v>11</v>
      </c>
      <c r="I64" s="11">
        <f t="shared" si="6"/>
        <v>440</v>
      </c>
      <c r="J64" s="7">
        <v>0</v>
      </c>
      <c r="K64" s="7">
        <f t="shared" si="7"/>
        <v>40</v>
      </c>
      <c r="L64" s="11">
        <f t="shared" si="8"/>
        <v>0</v>
      </c>
      <c r="M64" s="11">
        <f t="shared" si="9"/>
        <v>440</v>
      </c>
      <c r="N64" s="24" t="s">
        <v>253</v>
      </c>
      <c r="O64" s="7" t="s">
        <v>8</v>
      </c>
    </row>
    <row r="65" spans="1:207" s="1" customFormat="1" ht="34.799999999999997">
      <c r="A65" s="15"/>
      <c r="B65" s="47" t="s">
        <v>66</v>
      </c>
      <c r="C65" s="16" t="s">
        <v>67</v>
      </c>
      <c r="D65" s="16" t="s">
        <v>11</v>
      </c>
      <c r="E65" s="7">
        <v>26</v>
      </c>
      <c r="F65" s="7">
        <v>20</v>
      </c>
      <c r="G65" s="7">
        <f>E65+F65</f>
        <v>46</v>
      </c>
      <c r="H65" s="7">
        <v>8.9</v>
      </c>
      <c r="I65" s="11">
        <f t="shared" si="6"/>
        <v>409.40000000000003</v>
      </c>
      <c r="J65" s="7">
        <v>34</v>
      </c>
      <c r="K65" s="7">
        <f t="shared" si="7"/>
        <v>12</v>
      </c>
      <c r="L65" s="11">
        <f t="shared" si="8"/>
        <v>302.60000000000002</v>
      </c>
      <c r="M65" s="11">
        <f t="shared" si="9"/>
        <v>106.80000000000001</v>
      </c>
      <c r="N65" s="24" t="s">
        <v>253</v>
      </c>
      <c r="O65" s="7" t="s">
        <v>8</v>
      </c>
    </row>
    <row r="66" spans="1:207" s="1" customFormat="1" ht="34.799999999999997">
      <c r="A66" s="15"/>
      <c r="B66" s="47" t="s">
        <v>66</v>
      </c>
      <c r="C66" s="21" t="s">
        <v>254</v>
      </c>
      <c r="D66" s="21" t="s">
        <v>20</v>
      </c>
      <c r="E66" s="12">
        <v>0</v>
      </c>
      <c r="F66" s="12">
        <v>20</v>
      </c>
      <c r="G66" s="7">
        <f>E66+F66</f>
        <v>20</v>
      </c>
      <c r="H66" s="7">
        <v>4.3</v>
      </c>
      <c r="I66" s="11">
        <f t="shared" si="6"/>
        <v>86</v>
      </c>
      <c r="J66" s="7">
        <v>20</v>
      </c>
      <c r="K66" s="7">
        <f t="shared" si="7"/>
        <v>0</v>
      </c>
      <c r="L66" s="11">
        <f t="shared" si="8"/>
        <v>86</v>
      </c>
      <c r="M66" s="11">
        <f t="shared" si="9"/>
        <v>0</v>
      </c>
      <c r="N66" s="24" t="s">
        <v>253</v>
      </c>
      <c r="O66" s="7" t="s">
        <v>8</v>
      </c>
    </row>
    <row r="67" spans="1:207" s="1" customFormat="1" ht="34.799999999999997">
      <c r="A67" s="15">
        <v>23</v>
      </c>
      <c r="B67" s="47" t="s">
        <v>68</v>
      </c>
      <c r="C67" s="16" t="s">
        <v>45</v>
      </c>
      <c r="D67" s="16" t="s">
        <v>7</v>
      </c>
      <c r="E67" s="7">
        <v>130</v>
      </c>
      <c r="F67" s="7">
        <v>20</v>
      </c>
      <c r="G67" s="7">
        <f t="shared" si="4"/>
        <v>150</v>
      </c>
      <c r="H67" s="7">
        <v>13.182</v>
      </c>
      <c r="I67" s="11">
        <f t="shared" si="6"/>
        <v>1977.3</v>
      </c>
      <c r="J67" s="7">
        <v>0</v>
      </c>
      <c r="K67" s="7">
        <f t="shared" si="7"/>
        <v>150</v>
      </c>
      <c r="L67" s="11">
        <f t="shared" si="8"/>
        <v>0</v>
      </c>
      <c r="M67" s="11">
        <f t="shared" si="9"/>
        <v>1977.3</v>
      </c>
      <c r="N67" s="12" t="s">
        <v>200</v>
      </c>
      <c r="O67" s="7" t="s">
        <v>8</v>
      </c>
    </row>
    <row r="68" spans="1:207" s="1" customFormat="1" ht="52.2">
      <c r="A68" s="15">
        <v>24</v>
      </c>
      <c r="B68" s="47" t="s">
        <v>69</v>
      </c>
      <c r="C68" s="8" t="s">
        <v>255</v>
      </c>
      <c r="D68" s="8" t="s">
        <v>256</v>
      </c>
      <c r="E68" s="6">
        <v>0</v>
      </c>
      <c r="F68" s="6">
        <v>24</v>
      </c>
      <c r="G68" s="7">
        <f t="shared" si="4"/>
        <v>24</v>
      </c>
      <c r="H68" s="7">
        <v>20.556000000000001</v>
      </c>
      <c r="I68" s="11">
        <f t="shared" si="6"/>
        <v>493.34400000000005</v>
      </c>
      <c r="J68" s="7">
        <v>0</v>
      </c>
      <c r="K68" s="7">
        <f t="shared" si="7"/>
        <v>24</v>
      </c>
      <c r="L68" s="11">
        <f t="shared" si="8"/>
        <v>0</v>
      </c>
      <c r="M68" s="11">
        <f t="shared" si="9"/>
        <v>493.34400000000005</v>
      </c>
      <c r="N68" s="7" t="s">
        <v>37</v>
      </c>
      <c r="O68" s="7" t="s">
        <v>8</v>
      </c>
    </row>
    <row r="69" spans="1:207" s="1" customFormat="1" ht="52.2">
      <c r="A69" s="15"/>
      <c r="B69" s="47" t="s">
        <v>69</v>
      </c>
      <c r="C69" s="8" t="s">
        <v>257</v>
      </c>
      <c r="D69" s="8" t="s">
        <v>175</v>
      </c>
      <c r="E69" s="6">
        <v>0</v>
      </c>
      <c r="F69" s="6">
        <v>24</v>
      </c>
      <c r="G69" s="7">
        <f t="shared" si="4"/>
        <v>24</v>
      </c>
      <c r="H69" s="7">
        <v>16.667000000000002</v>
      </c>
      <c r="I69" s="11">
        <f t="shared" si="6"/>
        <v>400.00800000000004</v>
      </c>
      <c r="J69" s="7">
        <v>0</v>
      </c>
      <c r="K69" s="7">
        <f t="shared" si="7"/>
        <v>24</v>
      </c>
      <c r="L69" s="11">
        <f t="shared" si="8"/>
        <v>0</v>
      </c>
      <c r="M69" s="11">
        <f t="shared" si="9"/>
        <v>400.00800000000004</v>
      </c>
      <c r="N69" s="7" t="s">
        <v>37</v>
      </c>
      <c r="O69" s="7" t="s">
        <v>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207" s="1" customFormat="1" ht="69.599999999999994">
      <c r="A70" s="15"/>
      <c r="B70" s="47" t="s">
        <v>69</v>
      </c>
      <c r="C70" s="8" t="s">
        <v>153</v>
      </c>
      <c r="D70" s="8" t="s">
        <v>258</v>
      </c>
      <c r="E70" s="7">
        <v>0</v>
      </c>
      <c r="F70" s="5">
        <v>10</v>
      </c>
      <c r="G70" s="7">
        <f t="shared" si="4"/>
        <v>10</v>
      </c>
      <c r="H70" s="7">
        <v>12.204000000000001</v>
      </c>
      <c r="I70" s="11">
        <f t="shared" si="6"/>
        <v>122.04</v>
      </c>
      <c r="J70" s="7">
        <v>0</v>
      </c>
      <c r="K70" s="7">
        <f t="shared" si="7"/>
        <v>10</v>
      </c>
      <c r="L70" s="11">
        <f t="shared" si="8"/>
        <v>0</v>
      </c>
      <c r="M70" s="11">
        <f t="shared" si="9"/>
        <v>122.04</v>
      </c>
      <c r="N70" s="7" t="s">
        <v>37</v>
      </c>
      <c r="O70" s="7" t="s">
        <v>8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207" s="14" customFormat="1" ht="34.799999999999997">
      <c r="A71" s="5">
        <v>25</v>
      </c>
      <c r="B71" s="47" t="s">
        <v>259</v>
      </c>
      <c r="C71" s="21" t="s">
        <v>260</v>
      </c>
      <c r="D71" s="8" t="s">
        <v>261</v>
      </c>
      <c r="E71" s="12">
        <v>0</v>
      </c>
      <c r="F71" s="12">
        <v>24</v>
      </c>
      <c r="G71" s="7">
        <f t="shared" si="4"/>
        <v>24</v>
      </c>
      <c r="H71" s="10">
        <v>21.198</v>
      </c>
      <c r="I71" s="11">
        <f t="shared" si="6"/>
        <v>508.75200000000001</v>
      </c>
      <c r="J71" s="10">
        <v>14</v>
      </c>
      <c r="K71" s="7">
        <f t="shared" si="7"/>
        <v>10</v>
      </c>
      <c r="L71" s="11">
        <f t="shared" si="8"/>
        <v>296.77199999999999</v>
      </c>
      <c r="M71" s="11">
        <f t="shared" si="9"/>
        <v>211.98000000000002</v>
      </c>
      <c r="N71" s="7" t="s">
        <v>200</v>
      </c>
      <c r="O71" s="7" t="s">
        <v>8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</row>
    <row r="72" spans="1:207" s="14" customFormat="1" ht="34.799999999999997">
      <c r="A72" s="5"/>
      <c r="B72" s="47" t="s">
        <v>259</v>
      </c>
      <c r="C72" s="21" t="s">
        <v>262</v>
      </c>
      <c r="D72" s="8" t="s">
        <v>263</v>
      </c>
      <c r="E72" s="12">
        <v>0</v>
      </c>
      <c r="F72" s="12">
        <v>16</v>
      </c>
      <c r="G72" s="7">
        <f t="shared" si="4"/>
        <v>16</v>
      </c>
      <c r="H72" s="10">
        <v>14.776999999999999</v>
      </c>
      <c r="I72" s="11">
        <f t="shared" si="6"/>
        <v>236.43199999999999</v>
      </c>
      <c r="J72" s="10">
        <v>14</v>
      </c>
      <c r="K72" s="7">
        <f t="shared" si="7"/>
        <v>2</v>
      </c>
      <c r="L72" s="11">
        <f t="shared" si="8"/>
        <v>206.87799999999999</v>
      </c>
      <c r="M72" s="11">
        <f t="shared" si="9"/>
        <v>29.554000000000002</v>
      </c>
      <c r="N72" s="7" t="s">
        <v>200</v>
      </c>
      <c r="O72" s="7" t="s">
        <v>8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</row>
    <row r="73" spans="1:207" s="14" customFormat="1" ht="34.799999999999997">
      <c r="A73" s="5"/>
      <c r="B73" s="47" t="s">
        <v>259</v>
      </c>
      <c r="C73" s="21" t="s">
        <v>264</v>
      </c>
      <c r="D73" s="8" t="s">
        <v>265</v>
      </c>
      <c r="E73" s="12">
        <v>0</v>
      </c>
      <c r="F73" s="12">
        <v>12</v>
      </c>
      <c r="G73" s="7">
        <f t="shared" ref="G73:G136" si="10">E73+F73</f>
        <v>12</v>
      </c>
      <c r="H73" s="10">
        <v>5.9320000000000004</v>
      </c>
      <c r="I73" s="11">
        <f t="shared" si="6"/>
        <v>71.183999999999997</v>
      </c>
      <c r="J73" s="10">
        <v>0</v>
      </c>
      <c r="K73" s="7">
        <f t="shared" si="7"/>
        <v>12</v>
      </c>
      <c r="L73" s="11">
        <f t="shared" si="8"/>
        <v>0</v>
      </c>
      <c r="M73" s="11">
        <f t="shared" si="9"/>
        <v>71.183999999999997</v>
      </c>
      <c r="N73" s="7" t="s">
        <v>200</v>
      </c>
      <c r="O73" s="7" t="s">
        <v>8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</row>
    <row r="74" spans="1:207" s="14" customFormat="1" ht="34.799999999999997">
      <c r="A74" s="5"/>
      <c r="B74" s="47" t="s">
        <v>259</v>
      </c>
      <c r="C74" s="21" t="s">
        <v>266</v>
      </c>
      <c r="D74" s="8"/>
      <c r="E74" s="12">
        <v>0</v>
      </c>
      <c r="F74" s="12">
        <v>18</v>
      </c>
      <c r="G74" s="7">
        <f t="shared" si="10"/>
        <v>18</v>
      </c>
      <c r="H74" s="10">
        <v>6.3090000000000002</v>
      </c>
      <c r="I74" s="11">
        <f>G74*H74</f>
        <v>113.562</v>
      </c>
      <c r="J74" s="10">
        <v>9</v>
      </c>
      <c r="K74" s="7">
        <f t="shared" si="7"/>
        <v>9</v>
      </c>
      <c r="L74" s="11">
        <f t="shared" si="8"/>
        <v>56.780999999999999</v>
      </c>
      <c r="M74" s="11">
        <f t="shared" si="9"/>
        <v>56.780999999999999</v>
      </c>
      <c r="N74" s="7" t="s">
        <v>200</v>
      </c>
      <c r="O74" s="7" t="s">
        <v>8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</row>
    <row r="75" spans="1:207" s="14" customFormat="1" ht="34.799999999999997">
      <c r="A75" s="5"/>
      <c r="B75" s="47" t="s">
        <v>259</v>
      </c>
      <c r="C75" s="21" t="s">
        <v>267</v>
      </c>
      <c r="D75" s="8" t="s">
        <v>268</v>
      </c>
      <c r="E75" s="12">
        <v>0</v>
      </c>
      <c r="F75" s="12">
        <v>8</v>
      </c>
      <c r="G75" s="7">
        <f t="shared" si="10"/>
        <v>8</v>
      </c>
      <c r="H75" s="10">
        <v>6.1070000000000002</v>
      </c>
      <c r="I75" s="11">
        <f t="shared" si="6"/>
        <v>48.856000000000002</v>
      </c>
      <c r="J75" s="10">
        <v>0</v>
      </c>
      <c r="K75" s="7">
        <f t="shared" si="7"/>
        <v>8</v>
      </c>
      <c r="L75" s="11">
        <f t="shared" si="8"/>
        <v>0</v>
      </c>
      <c r="M75" s="11">
        <f t="shared" si="9"/>
        <v>48.856000000000002</v>
      </c>
      <c r="N75" s="7" t="s">
        <v>200</v>
      </c>
      <c r="O75" s="7" t="s">
        <v>8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</row>
    <row r="76" spans="1:207" s="1" customFormat="1" ht="34.799999999999997">
      <c r="A76" s="27">
        <v>26</v>
      </c>
      <c r="B76" s="29" t="s">
        <v>110</v>
      </c>
      <c r="C76" s="16" t="s">
        <v>112</v>
      </c>
      <c r="D76" s="16" t="s">
        <v>56</v>
      </c>
      <c r="E76" s="7">
        <v>60</v>
      </c>
      <c r="F76" s="19">
        <v>0</v>
      </c>
      <c r="G76" s="7">
        <f t="shared" si="10"/>
        <v>60</v>
      </c>
      <c r="H76" s="28">
        <v>5.3330000000000002</v>
      </c>
      <c r="I76" s="11">
        <f t="shared" si="6"/>
        <v>319.98</v>
      </c>
      <c r="J76" s="7">
        <v>0</v>
      </c>
      <c r="K76" s="7">
        <f t="shared" si="7"/>
        <v>60</v>
      </c>
      <c r="L76" s="11">
        <f t="shared" si="8"/>
        <v>0</v>
      </c>
      <c r="M76" s="11">
        <f t="shared" si="9"/>
        <v>319.98</v>
      </c>
      <c r="N76" s="7" t="s">
        <v>109</v>
      </c>
      <c r="O76" s="7" t="s">
        <v>8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207" s="1" customFormat="1" ht="34.799999999999997">
      <c r="A77" s="27"/>
      <c r="B77" s="29" t="s">
        <v>110</v>
      </c>
      <c r="C77" s="16" t="s">
        <v>54</v>
      </c>
      <c r="D77" s="16" t="s">
        <v>157</v>
      </c>
      <c r="E77" s="7">
        <v>25</v>
      </c>
      <c r="F77" s="19">
        <v>0</v>
      </c>
      <c r="G77" s="7">
        <f t="shared" si="10"/>
        <v>25</v>
      </c>
      <c r="H77" s="28">
        <v>7.2140000000000004</v>
      </c>
      <c r="I77" s="11">
        <f t="shared" si="6"/>
        <v>180.35000000000002</v>
      </c>
      <c r="J77" s="7">
        <v>0</v>
      </c>
      <c r="K77" s="7">
        <f t="shared" si="7"/>
        <v>25</v>
      </c>
      <c r="L77" s="11">
        <f t="shared" si="8"/>
        <v>0</v>
      </c>
      <c r="M77" s="11">
        <f t="shared" si="9"/>
        <v>180.35000000000002</v>
      </c>
      <c r="N77" s="7" t="s">
        <v>109</v>
      </c>
      <c r="O77" s="7" t="s">
        <v>8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207" s="1" customFormat="1" ht="34.799999999999997">
      <c r="A78" s="27"/>
      <c r="B78" s="29" t="s">
        <v>110</v>
      </c>
      <c r="C78" s="16" t="s">
        <v>158</v>
      </c>
      <c r="D78" s="16" t="s">
        <v>113</v>
      </c>
      <c r="E78" s="7">
        <v>10</v>
      </c>
      <c r="F78" s="19">
        <v>0</v>
      </c>
      <c r="G78" s="7">
        <f t="shared" si="10"/>
        <v>10</v>
      </c>
      <c r="H78" s="28">
        <v>7.524</v>
      </c>
      <c r="I78" s="11">
        <f t="shared" si="6"/>
        <v>75.239999999999995</v>
      </c>
      <c r="J78" s="7">
        <v>0</v>
      </c>
      <c r="K78" s="7">
        <f t="shared" si="7"/>
        <v>10</v>
      </c>
      <c r="L78" s="11">
        <f t="shared" si="8"/>
        <v>0</v>
      </c>
      <c r="M78" s="11">
        <f>I78-L78</f>
        <v>75.239999999999995</v>
      </c>
      <c r="N78" s="7" t="s">
        <v>109</v>
      </c>
      <c r="O78" s="7" t="s">
        <v>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207" s="1" customFormat="1" ht="34.799999999999997">
      <c r="A79" s="27"/>
      <c r="B79" s="29" t="s">
        <v>110</v>
      </c>
      <c r="C79" s="16" t="s">
        <v>159</v>
      </c>
      <c r="D79" s="16" t="s">
        <v>114</v>
      </c>
      <c r="E79" s="7">
        <v>20</v>
      </c>
      <c r="F79" s="19">
        <v>0</v>
      </c>
      <c r="G79" s="7">
        <f t="shared" si="10"/>
        <v>20</v>
      </c>
      <c r="H79" s="28">
        <v>9.0860000000000003</v>
      </c>
      <c r="I79" s="11">
        <f t="shared" si="6"/>
        <v>181.72</v>
      </c>
      <c r="J79" s="7">
        <v>0</v>
      </c>
      <c r="K79" s="7">
        <f t="shared" si="7"/>
        <v>20</v>
      </c>
      <c r="L79" s="11">
        <f t="shared" si="8"/>
        <v>0</v>
      </c>
      <c r="M79" s="11">
        <f t="shared" si="9"/>
        <v>181.72</v>
      </c>
      <c r="N79" s="7" t="s">
        <v>145</v>
      </c>
      <c r="O79" s="7" t="s">
        <v>8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207" s="1" customFormat="1" ht="34.799999999999997">
      <c r="A80" s="27"/>
      <c r="B80" s="29" t="s">
        <v>110</v>
      </c>
      <c r="C80" s="16" t="s">
        <v>160</v>
      </c>
      <c r="D80" s="16" t="s">
        <v>115</v>
      </c>
      <c r="E80" s="7">
        <v>20</v>
      </c>
      <c r="F80" s="19">
        <v>20</v>
      </c>
      <c r="G80" s="7">
        <f t="shared" si="10"/>
        <v>40</v>
      </c>
      <c r="H80" s="28">
        <v>5.01</v>
      </c>
      <c r="I80" s="11">
        <f t="shared" si="6"/>
        <v>200.39999999999998</v>
      </c>
      <c r="J80" s="7">
        <v>30</v>
      </c>
      <c r="K80" s="7">
        <f t="shared" si="7"/>
        <v>10</v>
      </c>
      <c r="L80" s="11">
        <f t="shared" si="8"/>
        <v>150.29999999999998</v>
      </c>
      <c r="M80" s="11">
        <f t="shared" si="9"/>
        <v>50.099999999999994</v>
      </c>
      <c r="N80" s="7" t="s">
        <v>109</v>
      </c>
      <c r="O80" s="7" t="s">
        <v>8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s="1" customFormat="1" ht="34.799999999999997">
      <c r="A81" s="27"/>
      <c r="B81" s="29" t="s">
        <v>110</v>
      </c>
      <c r="C81" s="16" t="s">
        <v>161</v>
      </c>
      <c r="D81" s="16" t="s">
        <v>56</v>
      </c>
      <c r="E81" s="7">
        <v>40</v>
      </c>
      <c r="F81" s="19">
        <v>20</v>
      </c>
      <c r="G81" s="7">
        <f t="shared" si="10"/>
        <v>60</v>
      </c>
      <c r="H81" s="28">
        <v>6.5620000000000003</v>
      </c>
      <c r="I81" s="11">
        <f t="shared" si="6"/>
        <v>393.72</v>
      </c>
      <c r="J81" s="7">
        <v>0</v>
      </c>
      <c r="K81" s="7">
        <f t="shared" si="7"/>
        <v>60</v>
      </c>
      <c r="L81" s="11">
        <f t="shared" si="8"/>
        <v>0</v>
      </c>
      <c r="M81" s="11">
        <f t="shared" si="9"/>
        <v>393.72</v>
      </c>
      <c r="N81" s="7" t="s">
        <v>109</v>
      </c>
      <c r="O81" s="7" t="s">
        <v>8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s="1" customFormat="1" ht="34.799999999999997">
      <c r="A82" s="27"/>
      <c r="B82" s="29" t="s">
        <v>110</v>
      </c>
      <c r="C82" s="16" t="s">
        <v>162</v>
      </c>
      <c r="D82" s="16" t="s">
        <v>152</v>
      </c>
      <c r="E82" s="7">
        <v>10</v>
      </c>
      <c r="F82" s="19">
        <v>10</v>
      </c>
      <c r="G82" s="7">
        <f t="shared" si="10"/>
        <v>20</v>
      </c>
      <c r="H82" s="28">
        <v>4.5430000000000001</v>
      </c>
      <c r="I82" s="11">
        <f t="shared" si="6"/>
        <v>90.86</v>
      </c>
      <c r="J82" s="7">
        <v>0</v>
      </c>
      <c r="K82" s="7">
        <f t="shared" si="7"/>
        <v>20</v>
      </c>
      <c r="L82" s="11">
        <f t="shared" si="8"/>
        <v>0</v>
      </c>
      <c r="M82" s="11">
        <f t="shared" si="9"/>
        <v>90.86</v>
      </c>
      <c r="N82" s="7" t="s">
        <v>109</v>
      </c>
      <c r="O82" s="7" t="s">
        <v>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s="1" customFormat="1" ht="34.799999999999997">
      <c r="A83" s="27"/>
      <c r="B83" s="29" t="s">
        <v>110</v>
      </c>
      <c r="C83" s="16" t="s">
        <v>163</v>
      </c>
      <c r="D83" s="16" t="s">
        <v>164</v>
      </c>
      <c r="E83" s="7">
        <v>20</v>
      </c>
      <c r="F83" s="19">
        <v>0</v>
      </c>
      <c r="G83" s="7">
        <f t="shared" si="10"/>
        <v>20</v>
      </c>
      <c r="H83" s="28">
        <v>4.5430000000000001</v>
      </c>
      <c r="I83" s="11">
        <f t="shared" si="6"/>
        <v>90.86</v>
      </c>
      <c r="J83" s="7">
        <v>0</v>
      </c>
      <c r="K83" s="7">
        <f t="shared" si="7"/>
        <v>20</v>
      </c>
      <c r="L83" s="11">
        <f t="shared" si="8"/>
        <v>0</v>
      </c>
      <c r="M83" s="11">
        <f t="shared" si="9"/>
        <v>90.86</v>
      </c>
      <c r="N83" s="7" t="s">
        <v>109</v>
      </c>
      <c r="O83" s="7" t="s">
        <v>8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s="1" customFormat="1" ht="34.799999999999997">
      <c r="A84" s="27"/>
      <c r="B84" s="29" t="s">
        <v>110</v>
      </c>
      <c r="C84" s="16" t="s">
        <v>165</v>
      </c>
      <c r="D84" s="16" t="s">
        <v>166</v>
      </c>
      <c r="E84" s="7">
        <v>20</v>
      </c>
      <c r="F84" s="19">
        <v>0</v>
      </c>
      <c r="G84" s="7">
        <f t="shared" si="10"/>
        <v>20</v>
      </c>
      <c r="H84" s="28">
        <v>4.5430000000000001</v>
      </c>
      <c r="I84" s="11">
        <f t="shared" si="6"/>
        <v>90.86</v>
      </c>
      <c r="J84" s="7">
        <v>0</v>
      </c>
      <c r="K84" s="7">
        <f t="shared" si="7"/>
        <v>20</v>
      </c>
      <c r="L84" s="11">
        <f t="shared" si="8"/>
        <v>0</v>
      </c>
      <c r="M84" s="11">
        <f t="shared" si="9"/>
        <v>90.86</v>
      </c>
      <c r="N84" s="7" t="s">
        <v>109</v>
      </c>
      <c r="O84" s="7" t="s">
        <v>8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s="1" customFormat="1" ht="52.2">
      <c r="A85" s="15">
        <v>27</v>
      </c>
      <c r="B85" s="47" t="s">
        <v>176</v>
      </c>
      <c r="C85" s="29" t="s">
        <v>177</v>
      </c>
      <c r="D85" s="16" t="s">
        <v>7</v>
      </c>
      <c r="E85" s="7">
        <v>24</v>
      </c>
      <c r="F85" s="7">
        <v>24</v>
      </c>
      <c r="G85" s="7">
        <f t="shared" si="10"/>
        <v>48</v>
      </c>
      <c r="H85" s="7">
        <v>10.571</v>
      </c>
      <c r="I85" s="11">
        <f t="shared" si="6"/>
        <v>507.40800000000002</v>
      </c>
      <c r="J85" s="7">
        <v>0</v>
      </c>
      <c r="K85" s="7">
        <f t="shared" si="7"/>
        <v>48</v>
      </c>
      <c r="L85" s="11">
        <f t="shared" si="8"/>
        <v>0</v>
      </c>
      <c r="M85" s="11">
        <f t="shared" si="9"/>
        <v>507.40800000000002</v>
      </c>
      <c r="N85" s="7" t="s">
        <v>37</v>
      </c>
      <c r="O85" s="7" t="s">
        <v>8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s="1" customFormat="1" ht="52.2">
      <c r="A86" s="15"/>
      <c r="B86" s="47" t="s">
        <v>176</v>
      </c>
      <c r="C86" s="16" t="s">
        <v>178</v>
      </c>
      <c r="D86" s="16" t="s">
        <v>179</v>
      </c>
      <c r="E86" s="7">
        <v>20</v>
      </c>
      <c r="F86" s="7">
        <v>20</v>
      </c>
      <c r="G86" s="7">
        <f t="shared" si="10"/>
        <v>40</v>
      </c>
      <c r="H86" s="7">
        <v>4.4279999999999999</v>
      </c>
      <c r="I86" s="11">
        <f t="shared" si="6"/>
        <v>177.12</v>
      </c>
      <c r="J86" s="7">
        <v>0</v>
      </c>
      <c r="K86" s="7">
        <f t="shared" si="7"/>
        <v>40</v>
      </c>
      <c r="L86" s="11">
        <f t="shared" si="8"/>
        <v>0</v>
      </c>
      <c r="M86" s="11">
        <f t="shared" si="9"/>
        <v>177.12</v>
      </c>
      <c r="N86" s="7" t="s">
        <v>37</v>
      </c>
      <c r="O86" s="7" t="s">
        <v>8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s="1" customFormat="1" ht="52.2">
      <c r="A87" s="15"/>
      <c r="B87" s="47" t="s">
        <v>176</v>
      </c>
      <c r="C87" s="16" t="s">
        <v>180</v>
      </c>
      <c r="D87" s="16" t="s">
        <v>181</v>
      </c>
      <c r="E87" s="7">
        <v>20</v>
      </c>
      <c r="F87" s="7">
        <v>20</v>
      </c>
      <c r="G87" s="7">
        <f t="shared" si="10"/>
        <v>40</v>
      </c>
      <c r="H87" s="7">
        <v>4.4279999999999999</v>
      </c>
      <c r="I87" s="11">
        <f t="shared" si="6"/>
        <v>177.12</v>
      </c>
      <c r="J87" s="7">
        <v>0</v>
      </c>
      <c r="K87" s="7">
        <f t="shared" si="7"/>
        <v>40</v>
      </c>
      <c r="L87" s="11">
        <f t="shared" si="8"/>
        <v>0</v>
      </c>
      <c r="M87" s="11">
        <f t="shared" si="9"/>
        <v>177.12</v>
      </c>
      <c r="N87" s="7" t="s">
        <v>37</v>
      </c>
      <c r="O87" s="7" t="s">
        <v>8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s="1" customFormat="1" ht="52.2">
      <c r="A88" s="15"/>
      <c r="B88" s="47" t="s">
        <v>176</v>
      </c>
      <c r="C88" s="16" t="s">
        <v>182</v>
      </c>
      <c r="D88" s="16" t="s">
        <v>168</v>
      </c>
      <c r="E88" s="7">
        <v>20</v>
      </c>
      <c r="F88" s="7">
        <v>20</v>
      </c>
      <c r="G88" s="7">
        <f t="shared" si="10"/>
        <v>40</v>
      </c>
      <c r="H88" s="7">
        <v>4.4160000000000004</v>
      </c>
      <c r="I88" s="11">
        <f t="shared" si="6"/>
        <v>176.64000000000001</v>
      </c>
      <c r="J88" s="7">
        <v>0</v>
      </c>
      <c r="K88" s="7">
        <f t="shared" si="7"/>
        <v>40</v>
      </c>
      <c r="L88" s="11">
        <f t="shared" si="8"/>
        <v>0</v>
      </c>
      <c r="M88" s="11">
        <f t="shared" si="9"/>
        <v>176.64000000000001</v>
      </c>
      <c r="N88" s="7" t="s">
        <v>37</v>
      </c>
      <c r="O88" s="7" t="s">
        <v>8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s="1" customFormat="1" ht="52.2">
      <c r="A89" s="15"/>
      <c r="B89" s="47" t="s">
        <v>176</v>
      </c>
      <c r="C89" s="16" t="s">
        <v>183</v>
      </c>
      <c r="D89" s="16" t="s">
        <v>148</v>
      </c>
      <c r="E89" s="7">
        <v>20</v>
      </c>
      <c r="F89" s="7">
        <v>20</v>
      </c>
      <c r="G89" s="7">
        <f t="shared" si="10"/>
        <v>40</v>
      </c>
      <c r="H89" s="7">
        <v>4.4160000000000004</v>
      </c>
      <c r="I89" s="11">
        <f t="shared" si="6"/>
        <v>176.64000000000001</v>
      </c>
      <c r="J89" s="7">
        <v>0</v>
      </c>
      <c r="K89" s="7">
        <f t="shared" si="7"/>
        <v>40</v>
      </c>
      <c r="L89" s="11">
        <f t="shared" si="8"/>
        <v>0</v>
      </c>
      <c r="M89" s="11">
        <f t="shared" si="9"/>
        <v>176.64000000000001</v>
      </c>
      <c r="N89" s="7" t="s">
        <v>37</v>
      </c>
      <c r="O89" s="7" t="s">
        <v>8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1" customFormat="1" ht="52.2">
      <c r="A90" s="15"/>
      <c r="B90" s="47" t="s">
        <v>176</v>
      </c>
      <c r="C90" s="16" t="s">
        <v>184</v>
      </c>
      <c r="D90" s="16" t="s">
        <v>185</v>
      </c>
      <c r="E90" s="7">
        <v>20</v>
      </c>
      <c r="F90" s="7">
        <v>20</v>
      </c>
      <c r="G90" s="7">
        <f t="shared" si="10"/>
        <v>40</v>
      </c>
      <c r="H90" s="7">
        <v>2.214</v>
      </c>
      <c r="I90" s="11">
        <f t="shared" si="6"/>
        <v>88.56</v>
      </c>
      <c r="J90" s="7">
        <v>0</v>
      </c>
      <c r="K90" s="7">
        <f t="shared" si="7"/>
        <v>40</v>
      </c>
      <c r="L90" s="11">
        <f t="shared" si="8"/>
        <v>0</v>
      </c>
      <c r="M90" s="11">
        <f t="shared" si="9"/>
        <v>88.56</v>
      </c>
      <c r="N90" s="7" t="s">
        <v>37</v>
      </c>
      <c r="O90" s="7" t="s">
        <v>8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1" customFormat="1" ht="34.799999999999997">
      <c r="A91" s="15"/>
      <c r="B91" s="47" t="s">
        <v>176</v>
      </c>
      <c r="C91" s="16" t="s">
        <v>269</v>
      </c>
      <c r="D91" s="16" t="s">
        <v>28</v>
      </c>
      <c r="E91" s="7">
        <v>0</v>
      </c>
      <c r="F91" s="7">
        <v>24</v>
      </c>
      <c r="G91" s="7">
        <f t="shared" si="10"/>
        <v>24</v>
      </c>
      <c r="H91" s="7">
        <v>7.6189999999999998</v>
      </c>
      <c r="I91" s="11">
        <f t="shared" si="6"/>
        <v>182.85599999999999</v>
      </c>
      <c r="J91" s="7">
        <v>0</v>
      </c>
      <c r="K91" s="7">
        <f t="shared" si="7"/>
        <v>24</v>
      </c>
      <c r="L91" s="11">
        <f t="shared" si="8"/>
        <v>0</v>
      </c>
      <c r="M91" s="11">
        <f t="shared" si="9"/>
        <v>182.85599999999999</v>
      </c>
      <c r="N91" s="12" t="s">
        <v>200</v>
      </c>
      <c r="O91" s="7" t="s">
        <v>8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s="1" customFormat="1" ht="34.799999999999997">
      <c r="A92" s="15"/>
      <c r="B92" s="47" t="s">
        <v>176</v>
      </c>
      <c r="C92" s="16" t="s">
        <v>270</v>
      </c>
      <c r="D92" s="16" t="s">
        <v>28</v>
      </c>
      <c r="E92" s="7">
        <v>0</v>
      </c>
      <c r="F92" s="7">
        <v>24</v>
      </c>
      <c r="G92" s="7">
        <f t="shared" si="10"/>
        <v>24</v>
      </c>
      <c r="H92" s="7">
        <v>7.6189999999999998</v>
      </c>
      <c r="I92" s="11">
        <f t="shared" si="6"/>
        <v>182.85599999999999</v>
      </c>
      <c r="J92" s="7">
        <v>0</v>
      </c>
      <c r="K92" s="7">
        <f t="shared" si="7"/>
        <v>24</v>
      </c>
      <c r="L92" s="11">
        <f t="shared" si="8"/>
        <v>0</v>
      </c>
      <c r="M92" s="11">
        <f t="shared" si="9"/>
        <v>182.85599999999999</v>
      </c>
      <c r="N92" s="12" t="s">
        <v>200</v>
      </c>
      <c r="O92" s="7" t="s">
        <v>8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1" customFormat="1" ht="52.2">
      <c r="A93" s="15"/>
      <c r="B93" s="47" t="s">
        <v>176</v>
      </c>
      <c r="C93" s="16" t="s">
        <v>271</v>
      </c>
      <c r="D93" s="16" t="s">
        <v>193</v>
      </c>
      <c r="E93" s="7">
        <v>0</v>
      </c>
      <c r="F93" s="7">
        <v>24</v>
      </c>
      <c r="G93" s="7">
        <f t="shared" si="10"/>
        <v>24</v>
      </c>
      <c r="H93" s="7">
        <v>6.3810000000000002</v>
      </c>
      <c r="I93" s="11">
        <f t="shared" si="6"/>
        <v>153.14400000000001</v>
      </c>
      <c r="J93" s="7">
        <v>0</v>
      </c>
      <c r="K93" s="7">
        <f t="shared" si="7"/>
        <v>24</v>
      </c>
      <c r="L93" s="11">
        <f t="shared" si="8"/>
        <v>0</v>
      </c>
      <c r="M93" s="11">
        <f t="shared" si="9"/>
        <v>153.14400000000001</v>
      </c>
      <c r="N93" s="12" t="s">
        <v>200</v>
      </c>
      <c r="O93" s="7" t="s">
        <v>8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1" customFormat="1" ht="34.799999999999997">
      <c r="A94" s="15"/>
      <c r="B94" s="47" t="s">
        <v>176</v>
      </c>
      <c r="C94" s="16" t="s">
        <v>272</v>
      </c>
      <c r="D94" s="16" t="s">
        <v>9</v>
      </c>
      <c r="E94" s="7">
        <v>0</v>
      </c>
      <c r="F94" s="7">
        <v>24</v>
      </c>
      <c r="G94" s="7">
        <f t="shared" si="10"/>
        <v>24</v>
      </c>
      <c r="H94" s="7">
        <v>7.7140000000000004</v>
      </c>
      <c r="I94" s="11">
        <f t="shared" si="6"/>
        <v>185.13600000000002</v>
      </c>
      <c r="J94" s="7">
        <v>0</v>
      </c>
      <c r="K94" s="7">
        <f t="shared" si="7"/>
        <v>24</v>
      </c>
      <c r="L94" s="11">
        <f t="shared" si="8"/>
        <v>0</v>
      </c>
      <c r="M94" s="11">
        <f t="shared" si="9"/>
        <v>185.13600000000002</v>
      </c>
      <c r="N94" s="12" t="s">
        <v>200</v>
      </c>
      <c r="O94" s="7" t="s">
        <v>8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1" customFormat="1" ht="34.799999999999997">
      <c r="A95" s="15"/>
      <c r="B95" s="47" t="s">
        <v>176</v>
      </c>
      <c r="C95" s="16" t="s">
        <v>273</v>
      </c>
      <c r="D95" s="16" t="s">
        <v>274</v>
      </c>
      <c r="E95" s="7">
        <v>0</v>
      </c>
      <c r="F95" s="7">
        <v>20</v>
      </c>
      <c r="G95" s="7">
        <f t="shared" si="10"/>
        <v>20</v>
      </c>
      <c r="H95" s="7">
        <v>4.5229999999999997</v>
      </c>
      <c r="I95" s="11">
        <f t="shared" si="6"/>
        <v>90.46</v>
      </c>
      <c r="J95" s="7">
        <v>0</v>
      </c>
      <c r="K95" s="7">
        <f t="shared" si="7"/>
        <v>20</v>
      </c>
      <c r="L95" s="11">
        <f t="shared" si="8"/>
        <v>0</v>
      </c>
      <c r="M95" s="11">
        <f t="shared" si="9"/>
        <v>90.46</v>
      </c>
      <c r="N95" s="12" t="s">
        <v>200</v>
      </c>
      <c r="O95" s="7" t="s">
        <v>8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ht="34.799999999999997">
      <c r="A96" s="5">
        <v>28</v>
      </c>
      <c r="B96" s="47" t="s">
        <v>275</v>
      </c>
      <c r="C96" s="18" t="s">
        <v>276</v>
      </c>
      <c r="D96" s="16" t="s">
        <v>97</v>
      </c>
      <c r="E96" s="10">
        <v>20</v>
      </c>
      <c r="F96" s="10">
        <v>20</v>
      </c>
      <c r="G96" s="7">
        <f t="shared" si="10"/>
        <v>40</v>
      </c>
      <c r="H96" s="10">
        <v>17.149000000000001</v>
      </c>
      <c r="I96" s="10">
        <f t="shared" si="6"/>
        <v>685.96</v>
      </c>
      <c r="J96" s="10">
        <v>20</v>
      </c>
      <c r="K96" s="10">
        <f t="shared" si="7"/>
        <v>20</v>
      </c>
      <c r="L96" s="10">
        <f t="shared" si="8"/>
        <v>342.98</v>
      </c>
      <c r="M96" s="10">
        <f t="shared" si="9"/>
        <v>342.98</v>
      </c>
      <c r="N96" s="7" t="s">
        <v>109</v>
      </c>
      <c r="O96" s="9" t="s">
        <v>15</v>
      </c>
    </row>
    <row r="97" spans="1:35" s="1" customFormat="1" ht="34.799999999999997">
      <c r="A97" s="27">
        <v>29</v>
      </c>
      <c r="B97" s="29" t="s">
        <v>116</v>
      </c>
      <c r="C97" s="16" t="s">
        <v>117</v>
      </c>
      <c r="D97" s="16" t="s">
        <v>97</v>
      </c>
      <c r="E97" s="7">
        <v>40</v>
      </c>
      <c r="F97" s="12">
        <v>20</v>
      </c>
      <c r="G97" s="7">
        <f t="shared" si="10"/>
        <v>60</v>
      </c>
      <c r="H97" s="10">
        <v>11.19</v>
      </c>
      <c r="I97" s="11">
        <f t="shared" si="6"/>
        <v>671.4</v>
      </c>
      <c r="J97" s="6">
        <v>0</v>
      </c>
      <c r="K97" s="7">
        <f t="shared" si="7"/>
        <v>60</v>
      </c>
      <c r="L97" s="11">
        <f t="shared" si="8"/>
        <v>0</v>
      </c>
      <c r="M97" s="11">
        <f t="shared" si="9"/>
        <v>671.4</v>
      </c>
      <c r="N97" s="7" t="s">
        <v>109</v>
      </c>
      <c r="O97" s="7" t="s">
        <v>8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1" customFormat="1" ht="34.799999999999997">
      <c r="A98" s="27"/>
      <c r="B98" s="29" t="s">
        <v>116</v>
      </c>
      <c r="C98" s="16" t="s">
        <v>70</v>
      </c>
      <c r="D98" s="16" t="s">
        <v>111</v>
      </c>
      <c r="E98" s="7">
        <v>24</v>
      </c>
      <c r="F98" s="12">
        <v>24</v>
      </c>
      <c r="G98" s="7">
        <f t="shared" si="10"/>
        <v>48</v>
      </c>
      <c r="H98" s="10">
        <v>9.0470000000000006</v>
      </c>
      <c r="I98" s="11">
        <f t="shared" si="6"/>
        <v>434.25600000000003</v>
      </c>
      <c r="J98" s="6">
        <v>14</v>
      </c>
      <c r="K98" s="7">
        <f t="shared" si="7"/>
        <v>34</v>
      </c>
      <c r="L98" s="11">
        <f t="shared" si="8"/>
        <v>126.65800000000002</v>
      </c>
      <c r="M98" s="11">
        <f t="shared" si="9"/>
        <v>307.59800000000001</v>
      </c>
      <c r="N98" s="7" t="s">
        <v>109</v>
      </c>
      <c r="O98" s="7" t="s">
        <v>8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1" customFormat="1" ht="34.799999999999997">
      <c r="A99" s="27"/>
      <c r="B99" s="29" t="s">
        <v>116</v>
      </c>
      <c r="C99" s="21" t="s">
        <v>277</v>
      </c>
      <c r="D99" s="21" t="s">
        <v>278</v>
      </c>
      <c r="E99" s="7">
        <v>0</v>
      </c>
      <c r="F99" s="12">
        <v>24</v>
      </c>
      <c r="G99" s="7">
        <f t="shared" si="10"/>
        <v>24</v>
      </c>
      <c r="H99" s="10">
        <v>6.7610000000000001</v>
      </c>
      <c r="I99" s="11">
        <f t="shared" si="6"/>
        <v>162.26400000000001</v>
      </c>
      <c r="J99" s="6">
        <v>0</v>
      </c>
      <c r="K99" s="7">
        <f t="shared" si="7"/>
        <v>24</v>
      </c>
      <c r="L99" s="11">
        <f t="shared" si="8"/>
        <v>0</v>
      </c>
      <c r="M99" s="11">
        <f t="shared" si="9"/>
        <v>162.26400000000001</v>
      </c>
      <c r="N99" s="7" t="s">
        <v>109</v>
      </c>
      <c r="O99" s="7" t="s">
        <v>8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s="1" customFormat="1" ht="34.799999999999997">
      <c r="A100" s="27"/>
      <c r="B100" s="29" t="s">
        <v>116</v>
      </c>
      <c r="C100" s="21" t="s">
        <v>279</v>
      </c>
      <c r="D100" s="21" t="s">
        <v>278</v>
      </c>
      <c r="E100" s="7">
        <v>0</v>
      </c>
      <c r="F100" s="12">
        <v>24</v>
      </c>
      <c r="G100" s="7">
        <f t="shared" si="10"/>
        <v>24</v>
      </c>
      <c r="H100" s="10">
        <v>6.7610000000000001</v>
      </c>
      <c r="I100" s="11">
        <f t="shared" si="6"/>
        <v>162.26400000000001</v>
      </c>
      <c r="J100" s="6">
        <v>0</v>
      </c>
      <c r="K100" s="7">
        <f t="shared" si="7"/>
        <v>24</v>
      </c>
      <c r="L100" s="11">
        <f t="shared" si="8"/>
        <v>0</v>
      </c>
      <c r="M100" s="11">
        <f t="shared" si="9"/>
        <v>162.26400000000001</v>
      </c>
      <c r="N100" s="7" t="s">
        <v>109</v>
      </c>
      <c r="O100" s="7" t="s">
        <v>8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</row>
    <row r="101" spans="1:35" s="1" customFormat="1" ht="34.799999999999997">
      <c r="A101" s="27"/>
      <c r="B101" s="29" t="s">
        <v>116</v>
      </c>
      <c r="C101" s="21" t="s">
        <v>280</v>
      </c>
      <c r="D101" s="21" t="s">
        <v>281</v>
      </c>
      <c r="E101" s="7">
        <v>0</v>
      </c>
      <c r="F101" s="12">
        <v>20</v>
      </c>
      <c r="G101" s="7">
        <f t="shared" si="10"/>
        <v>20</v>
      </c>
      <c r="H101" s="10">
        <v>4.5229999999999997</v>
      </c>
      <c r="I101" s="11">
        <f t="shared" si="6"/>
        <v>90.46</v>
      </c>
      <c r="J101" s="6">
        <v>0</v>
      </c>
      <c r="K101" s="7">
        <f t="shared" si="7"/>
        <v>20</v>
      </c>
      <c r="L101" s="11">
        <f t="shared" si="8"/>
        <v>0</v>
      </c>
      <c r="M101" s="11">
        <f t="shared" si="9"/>
        <v>90.46</v>
      </c>
      <c r="N101" s="7" t="s">
        <v>109</v>
      </c>
      <c r="O101" s="7" t="s">
        <v>8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</row>
    <row r="102" spans="1:35" s="1" customFormat="1" ht="52.2">
      <c r="A102" s="27">
        <v>30</v>
      </c>
      <c r="B102" s="29" t="s">
        <v>71</v>
      </c>
      <c r="C102" s="16" t="s">
        <v>72</v>
      </c>
      <c r="D102" s="16" t="s">
        <v>7</v>
      </c>
      <c r="E102" s="7">
        <v>144</v>
      </c>
      <c r="F102" s="19">
        <v>24</v>
      </c>
      <c r="G102" s="7">
        <f t="shared" si="10"/>
        <v>168</v>
      </c>
      <c r="H102" s="10">
        <v>14.1</v>
      </c>
      <c r="I102" s="11">
        <f t="shared" si="6"/>
        <v>2368.7999999999997</v>
      </c>
      <c r="J102" s="6">
        <v>96</v>
      </c>
      <c r="K102" s="7">
        <f t="shared" si="7"/>
        <v>72</v>
      </c>
      <c r="L102" s="11">
        <f t="shared" si="8"/>
        <v>1353.6</v>
      </c>
      <c r="M102" s="11">
        <f t="shared" si="9"/>
        <v>1015.1999999999998</v>
      </c>
      <c r="N102" s="7" t="s">
        <v>37</v>
      </c>
      <c r="O102" s="7" t="s">
        <v>8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</row>
    <row r="103" spans="1:35" s="1" customFormat="1" ht="52.2">
      <c r="A103" s="27"/>
      <c r="B103" s="29" t="s">
        <v>71</v>
      </c>
      <c r="C103" s="16" t="s">
        <v>73</v>
      </c>
      <c r="D103" s="16" t="s">
        <v>249</v>
      </c>
      <c r="E103" s="7">
        <v>96</v>
      </c>
      <c r="F103" s="19">
        <v>24</v>
      </c>
      <c r="G103" s="7">
        <f t="shared" si="10"/>
        <v>120</v>
      </c>
      <c r="H103" s="10">
        <v>10</v>
      </c>
      <c r="I103" s="11">
        <f t="shared" si="6"/>
        <v>1200</v>
      </c>
      <c r="J103" s="6">
        <v>24</v>
      </c>
      <c r="K103" s="7">
        <f t="shared" si="7"/>
        <v>96</v>
      </c>
      <c r="L103" s="11">
        <f t="shared" si="8"/>
        <v>240</v>
      </c>
      <c r="M103" s="11">
        <f t="shared" si="9"/>
        <v>960</v>
      </c>
      <c r="N103" s="7" t="s">
        <v>37</v>
      </c>
      <c r="O103" s="7" t="s">
        <v>8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s="1" customFormat="1" ht="52.2">
      <c r="A104" s="27"/>
      <c r="B104" s="29" t="s">
        <v>71</v>
      </c>
      <c r="C104" s="16" t="s">
        <v>74</v>
      </c>
      <c r="D104" s="16" t="s">
        <v>282</v>
      </c>
      <c r="E104" s="7">
        <v>96</v>
      </c>
      <c r="F104" s="19">
        <v>24</v>
      </c>
      <c r="G104" s="7">
        <f t="shared" si="10"/>
        <v>120</v>
      </c>
      <c r="H104" s="10">
        <v>8.1999999999999993</v>
      </c>
      <c r="I104" s="11">
        <f t="shared" si="6"/>
        <v>983.99999999999989</v>
      </c>
      <c r="J104" s="6">
        <v>72</v>
      </c>
      <c r="K104" s="7">
        <f t="shared" si="7"/>
        <v>48</v>
      </c>
      <c r="L104" s="11">
        <f t="shared" si="8"/>
        <v>590.4</v>
      </c>
      <c r="M104" s="11">
        <f t="shared" si="9"/>
        <v>393.59999999999991</v>
      </c>
      <c r="N104" s="7" t="s">
        <v>37</v>
      </c>
      <c r="O104" s="7" t="s">
        <v>8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35" s="1" customFormat="1" ht="52.2">
      <c r="A105" s="27"/>
      <c r="B105" s="29" t="s">
        <v>71</v>
      </c>
      <c r="C105" s="16" t="s">
        <v>75</v>
      </c>
      <c r="D105" s="16" t="s">
        <v>282</v>
      </c>
      <c r="E105" s="7">
        <v>48</v>
      </c>
      <c r="F105" s="19">
        <v>0</v>
      </c>
      <c r="G105" s="7">
        <f t="shared" si="10"/>
        <v>48</v>
      </c>
      <c r="H105" s="10">
        <v>8.1999999999999993</v>
      </c>
      <c r="I105" s="11">
        <f t="shared" si="6"/>
        <v>393.59999999999997</v>
      </c>
      <c r="J105" s="6">
        <v>0</v>
      </c>
      <c r="K105" s="7">
        <f t="shared" si="7"/>
        <v>48</v>
      </c>
      <c r="L105" s="11">
        <f t="shared" si="8"/>
        <v>0</v>
      </c>
      <c r="M105" s="11">
        <f t="shared" si="9"/>
        <v>393.59999999999997</v>
      </c>
      <c r="N105" s="7" t="s">
        <v>37</v>
      </c>
      <c r="O105" s="7" t="s">
        <v>8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</row>
    <row r="106" spans="1:35" s="1" customFormat="1" ht="52.2">
      <c r="A106" s="27"/>
      <c r="B106" s="29" t="s">
        <v>71</v>
      </c>
      <c r="C106" s="16" t="s">
        <v>76</v>
      </c>
      <c r="D106" s="16" t="s">
        <v>77</v>
      </c>
      <c r="E106" s="7">
        <v>50</v>
      </c>
      <c r="F106" s="19">
        <v>25</v>
      </c>
      <c r="G106" s="7">
        <f t="shared" si="10"/>
        <v>75</v>
      </c>
      <c r="H106" s="30">
        <v>4</v>
      </c>
      <c r="I106" s="11">
        <f t="shared" si="6"/>
        <v>300</v>
      </c>
      <c r="J106" s="6">
        <v>50</v>
      </c>
      <c r="K106" s="7">
        <f t="shared" si="7"/>
        <v>25</v>
      </c>
      <c r="L106" s="11">
        <f t="shared" si="8"/>
        <v>200</v>
      </c>
      <c r="M106" s="11">
        <f t="shared" si="9"/>
        <v>100</v>
      </c>
      <c r="N106" s="7" t="s">
        <v>37</v>
      </c>
      <c r="O106" s="7" t="s">
        <v>8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</row>
    <row r="107" spans="1:35" s="1" customFormat="1" ht="52.2">
      <c r="A107" s="27">
        <v>31</v>
      </c>
      <c r="B107" s="29" t="s">
        <v>379</v>
      </c>
      <c r="C107" s="16" t="s">
        <v>380</v>
      </c>
      <c r="D107" s="16" t="s">
        <v>381</v>
      </c>
      <c r="E107" s="7">
        <v>288</v>
      </c>
      <c r="F107" s="19">
        <v>24</v>
      </c>
      <c r="G107" s="7">
        <f t="shared" si="10"/>
        <v>312</v>
      </c>
      <c r="H107" s="30">
        <v>16.905000000000001</v>
      </c>
      <c r="I107" s="11">
        <f t="shared" si="6"/>
        <v>5274.3600000000006</v>
      </c>
      <c r="J107" s="6">
        <v>48</v>
      </c>
      <c r="K107" s="7">
        <f>G107-J107</f>
        <v>264</v>
      </c>
      <c r="L107" s="11">
        <f>H107*J107</f>
        <v>811.44</v>
      </c>
      <c r="M107" s="11">
        <f>I107-L107</f>
        <v>4462.92</v>
      </c>
      <c r="N107" s="7" t="s">
        <v>382</v>
      </c>
      <c r="O107" s="7" t="s">
        <v>8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</row>
    <row r="108" spans="1:35" s="1" customFormat="1" ht="52.2">
      <c r="A108" s="27"/>
      <c r="B108" s="29" t="s">
        <v>379</v>
      </c>
      <c r="C108" s="16" t="s">
        <v>383</v>
      </c>
      <c r="D108" s="16" t="s">
        <v>384</v>
      </c>
      <c r="E108" s="7">
        <v>260</v>
      </c>
      <c r="F108" s="19">
        <v>0</v>
      </c>
      <c r="G108" s="7">
        <f t="shared" si="10"/>
        <v>260</v>
      </c>
      <c r="H108" s="30">
        <v>6.8179999999999996</v>
      </c>
      <c r="I108" s="11">
        <f t="shared" si="6"/>
        <v>1772.6799999999998</v>
      </c>
      <c r="J108" s="6">
        <v>180</v>
      </c>
      <c r="K108" s="7">
        <f>G108-J108</f>
        <v>80</v>
      </c>
      <c r="L108" s="11">
        <f>H108*J108</f>
        <v>1227.24</v>
      </c>
      <c r="M108" s="11">
        <f>I108-L108</f>
        <v>545.43999999999983</v>
      </c>
      <c r="N108" s="7" t="s">
        <v>382</v>
      </c>
      <c r="O108" s="7" t="s">
        <v>8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</row>
    <row r="109" spans="1:35" s="1" customFormat="1" ht="52.2">
      <c r="A109" s="27"/>
      <c r="B109" s="29" t="s">
        <v>379</v>
      </c>
      <c r="C109" s="16" t="s">
        <v>385</v>
      </c>
      <c r="D109" s="16" t="s">
        <v>217</v>
      </c>
      <c r="E109" s="7">
        <v>288</v>
      </c>
      <c r="F109" s="19">
        <v>0</v>
      </c>
      <c r="G109" s="7">
        <f t="shared" si="10"/>
        <v>288</v>
      </c>
      <c r="H109" s="30">
        <v>11.393000000000001</v>
      </c>
      <c r="I109" s="11">
        <f t="shared" si="6"/>
        <v>3281.1840000000002</v>
      </c>
      <c r="J109" s="6">
        <v>120</v>
      </c>
      <c r="K109" s="7">
        <f t="shared" ref="K109:K127" si="11">G109-J109</f>
        <v>168</v>
      </c>
      <c r="L109" s="11">
        <f t="shared" ref="L109:L115" si="12">H109*J109</f>
        <v>1367.16</v>
      </c>
      <c r="M109" s="11">
        <f t="shared" ref="M109:M115" si="13">I109-L109</f>
        <v>1914.0240000000001</v>
      </c>
      <c r="N109" s="7" t="s">
        <v>382</v>
      </c>
      <c r="O109" s="7" t="s">
        <v>8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s="1" customFormat="1" ht="52.2">
      <c r="A110" s="27"/>
      <c r="B110" s="29" t="s">
        <v>379</v>
      </c>
      <c r="C110" s="16" t="s">
        <v>386</v>
      </c>
      <c r="D110" s="16" t="s">
        <v>387</v>
      </c>
      <c r="E110" s="7">
        <v>288</v>
      </c>
      <c r="F110" s="19">
        <v>0</v>
      </c>
      <c r="G110" s="7">
        <f t="shared" si="10"/>
        <v>288</v>
      </c>
      <c r="H110" s="30">
        <v>6.0949999999999998</v>
      </c>
      <c r="I110" s="11">
        <f t="shared" ref="I110:I135" si="14">G110*H110</f>
        <v>1755.36</v>
      </c>
      <c r="J110" s="6">
        <v>264</v>
      </c>
      <c r="K110" s="7">
        <f t="shared" si="11"/>
        <v>24</v>
      </c>
      <c r="L110" s="11">
        <f t="shared" si="12"/>
        <v>1609.08</v>
      </c>
      <c r="M110" s="11">
        <f t="shared" si="13"/>
        <v>146.27999999999997</v>
      </c>
      <c r="N110" s="7" t="s">
        <v>382</v>
      </c>
      <c r="O110" s="7" t="s">
        <v>8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  <row r="111" spans="1:35" s="1" customFormat="1" ht="52.2">
      <c r="A111" s="27"/>
      <c r="B111" s="29" t="s">
        <v>379</v>
      </c>
      <c r="C111" s="16" t="s">
        <v>388</v>
      </c>
      <c r="D111" s="16" t="s">
        <v>202</v>
      </c>
      <c r="E111" s="7">
        <v>288</v>
      </c>
      <c r="F111" s="19">
        <v>0</v>
      </c>
      <c r="G111" s="7">
        <f t="shared" si="10"/>
        <v>288</v>
      </c>
      <c r="H111" s="30">
        <v>6.25</v>
      </c>
      <c r="I111" s="11">
        <f t="shared" si="14"/>
        <v>1800</v>
      </c>
      <c r="J111" s="6">
        <v>264</v>
      </c>
      <c r="K111" s="7">
        <f t="shared" si="11"/>
        <v>24</v>
      </c>
      <c r="L111" s="11">
        <f t="shared" si="12"/>
        <v>1650</v>
      </c>
      <c r="M111" s="11">
        <f t="shared" si="13"/>
        <v>150</v>
      </c>
      <c r="N111" s="7" t="s">
        <v>382</v>
      </c>
      <c r="O111" s="7" t="s">
        <v>8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  <row r="112" spans="1:35" s="1" customFormat="1" ht="52.2">
      <c r="A112" s="27"/>
      <c r="B112" s="29" t="s">
        <v>379</v>
      </c>
      <c r="C112" s="16" t="s">
        <v>389</v>
      </c>
      <c r="D112" s="16" t="s">
        <v>168</v>
      </c>
      <c r="E112" s="7">
        <v>320</v>
      </c>
      <c r="F112" s="19">
        <v>0</v>
      </c>
      <c r="G112" s="7">
        <f t="shared" si="10"/>
        <v>320</v>
      </c>
      <c r="H112" s="30">
        <v>4.694</v>
      </c>
      <c r="I112" s="11">
        <f t="shared" si="14"/>
        <v>1502.08</v>
      </c>
      <c r="J112" s="6">
        <v>200</v>
      </c>
      <c r="K112" s="7">
        <f t="shared" si="11"/>
        <v>120</v>
      </c>
      <c r="L112" s="11">
        <f t="shared" si="12"/>
        <v>938.8</v>
      </c>
      <c r="M112" s="11">
        <f t="shared" si="13"/>
        <v>563.28</v>
      </c>
      <c r="N112" s="7" t="s">
        <v>382</v>
      </c>
      <c r="O112" s="7" t="s">
        <v>8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</row>
    <row r="113" spans="1:35" s="1" customFormat="1" ht="52.2">
      <c r="A113" s="27"/>
      <c r="B113" s="29" t="s">
        <v>379</v>
      </c>
      <c r="C113" s="16" t="s">
        <v>390</v>
      </c>
      <c r="D113" s="16" t="s">
        <v>391</v>
      </c>
      <c r="E113" s="7">
        <v>320</v>
      </c>
      <c r="F113" s="19">
        <v>0</v>
      </c>
      <c r="G113" s="7">
        <f t="shared" si="10"/>
        <v>320</v>
      </c>
      <c r="H113" s="30">
        <v>4.7619999999999996</v>
      </c>
      <c r="I113" s="11">
        <f t="shared" si="14"/>
        <v>1523.84</v>
      </c>
      <c r="J113" s="6">
        <v>200</v>
      </c>
      <c r="K113" s="7">
        <f t="shared" si="11"/>
        <v>120</v>
      </c>
      <c r="L113" s="11">
        <f t="shared" si="12"/>
        <v>952.39999999999986</v>
      </c>
      <c r="M113" s="11">
        <f t="shared" si="13"/>
        <v>571.44000000000005</v>
      </c>
      <c r="N113" s="7" t="s">
        <v>382</v>
      </c>
      <c r="O113" s="7" t="s">
        <v>8</v>
      </c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s="1" customFormat="1" ht="52.2">
      <c r="A114" s="27"/>
      <c r="B114" s="29" t="s">
        <v>379</v>
      </c>
      <c r="C114" s="16" t="s">
        <v>392</v>
      </c>
      <c r="D114" s="16" t="s">
        <v>393</v>
      </c>
      <c r="E114" s="7">
        <v>260</v>
      </c>
      <c r="F114" s="19">
        <v>0</v>
      </c>
      <c r="G114" s="7">
        <f t="shared" si="10"/>
        <v>260</v>
      </c>
      <c r="H114" s="30">
        <v>4.694</v>
      </c>
      <c r="I114" s="11">
        <f t="shared" si="14"/>
        <v>1220.44</v>
      </c>
      <c r="J114" s="6">
        <v>180</v>
      </c>
      <c r="K114" s="7">
        <f t="shared" si="11"/>
        <v>80</v>
      </c>
      <c r="L114" s="11">
        <f t="shared" si="12"/>
        <v>844.92</v>
      </c>
      <c r="M114" s="11">
        <f t="shared" si="13"/>
        <v>375.5200000000001</v>
      </c>
      <c r="N114" s="7" t="s">
        <v>382</v>
      </c>
      <c r="O114" s="7" t="s">
        <v>8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</row>
    <row r="115" spans="1:35" s="1" customFormat="1" ht="52.2">
      <c r="A115" s="27"/>
      <c r="B115" s="29" t="s">
        <v>379</v>
      </c>
      <c r="C115" s="16" t="s">
        <v>394</v>
      </c>
      <c r="D115" s="16" t="s">
        <v>181</v>
      </c>
      <c r="E115" s="7">
        <v>260</v>
      </c>
      <c r="F115" s="19">
        <v>0</v>
      </c>
      <c r="G115" s="7">
        <f t="shared" si="10"/>
        <v>260</v>
      </c>
      <c r="H115" s="30">
        <v>4.7220000000000004</v>
      </c>
      <c r="I115" s="11">
        <f t="shared" si="14"/>
        <v>1227.72</v>
      </c>
      <c r="J115" s="6">
        <v>240</v>
      </c>
      <c r="K115" s="7">
        <f t="shared" si="11"/>
        <v>20</v>
      </c>
      <c r="L115" s="11">
        <f t="shared" si="12"/>
        <v>1133.2800000000002</v>
      </c>
      <c r="M115" s="11">
        <f t="shared" si="13"/>
        <v>94.439999999999827</v>
      </c>
      <c r="N115" s="7" t="s">
        <v>382</v>
      </c>
      <c r="O115" s="7" t="s">
        <v>8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s="1" customFormat="1" ht="34.799999999999997">
      <c r="A116" s="27">
        <v>32</v>
      </c>
      <c r="B116" s="29" t="s">
        <v>78</v>
      </c>
      <c r="C116" s="31" t="s">
        <v>79</v>
      </c>
      <c r="D116" s="16" t="s">
        <v>7</v>
      </c>
      <c r="E116" s="7">
        <v>190</v>
      </c>
      <c r="F116" s="19">
        <v>24</v>
      </c>
      <c r="G116" s="7">
        <f t="shared" si="10"/>
        <v>214</v>
      </c>
      <c r="H116" s="28">
        <v>11.425000000000001</v>
      </c>
      <c r="I116" s="11">
        <f t="shared" si="14"/>
        <v>2444.9500000000003</v>
      </c>
      <c r="J116" s="6">
        <v>0</v>
      </c>
      <c r="K116" s="7">
        <f t="shared" si="11"/>
        <v>214</v>
      </c>
      <c r="L116" s="11">
        <f t="shared" si="8"/>
        <v>0</v>
      </c>
      <c r="M116" s="11">
        <f t="shared" si="9"/>
        <v>2444.9500000000003</v>
      </c>
      <c r="N116" s="7" t="s">
        <v>80</v>
      </c>
      <c r="O116" s="7" t="s">
        <v>8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</row>
    <row r="117" spans="1:35" s="1" customFormat="1" ht="34.799999999999997">
      <c r="A117" s="27"/>
      <c r="B117" s="29" t="s">
        <v>78</v>
      </c>
      <c r="C117" s="31" t="s">
        <v>81</v>
      </c>
      <c r="D117" s="16" t="s">
        <v>11</v>
      </c>
      <c r="E117" s="7">
        <v>189</v>
      </c>
      <c r="F117" s="19"/>
      <c r="G117" s="7">
        <f t="shared" si="10"/>
        <v>189</v>
      </c>
      <c r="H117" s="28">
        <v>8.4250000000000007</v>
      </c>
      <c r="I117" s="11">
        <f t="shared" si="14"/>
        <v>1592.325</v>
      </c>
      <c r="J117" s="6">
        <v>0</v>
      </c>
      <c r="K117" s="7">
        <f t="shared" si="11"/>
        <v>189</v>
      </c>
      <c r="L117" s="11">
        <f t="shared" si="8"/>
        <v>0</v>
      </c>
      <c r="M117" s="11">
        <f t="shared" si="9"/>
        <v>1592.325</v>
      </c>
      <c r="N117" s="7" t="s">
        <v>80</v>
      </c>
      <c r="O117" s="7" t="s">
        <v>8</v>
      </c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</row>
    <row r="118" spans="1:35" s="1" customFormat="1" ht="34.799999999999997">
      <c r="A118" s="27"/>
      <c r="B118" s="29" t="s">
        <v>78</v>
      </c>
      <c r="C118" s="31" t="s">
        <v>82</v>
      </c>
      <c r="D118" s="16" t="s">
        <v>83</v>
      </c>
      <c r="E118" s="7">
        <v>94</v>
      </c>
      <c r="F118" s="19">
        <v>24</v>
      </c>
      <c r="G118" s="7">
        <f t="shared" si="10"/>
        <v>118</v>
      </c>
      <c r="H118" s="28">
        <v>5.69</v>
      </c>
      <c r="I118" s="11">
        <f t="shared" si="14"/>
        <v>671.42000000000007</v>
      </c>
      <c r="J118" s="6">
        <v>78</v>
      </c>
      <c r="K118" s="7">
        <f t="shared" si="11"/>
        <v>40</v>
      </c>
      <c r="L118" s="11">
        <f t="shared" si="8"/>
        <v>443.82000000000005</v>
      </c>
      <c r="M118" s="11">
        <f t="shared" si="9"/>
        <v>227.60000000000002</v>
      </c>
      <c r="N118" s="7" t="s">
        <v>80</v>
      </c>
      <c r="O118" s="7" t="s">
        <v>8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</row>
    <row r="119" spans="1:35" s="1" customFormat="1" ht="34.799999999999997">
      <c r="A119" s="27"/>
      <c r="B119" s="29" t="s">
        <v>78</v>
      </c>
      <c r="C119" s="31" t="s">
        <v>154</v>
      </c>
      <c r="D119" s="16" t="s">
        <v>155</v>
      </c>
      <c r="E119" s="7">
        <v>67</v>
      </c>
      <c r="F119" s="19"/>
      <c r="G119" s="7">
        <f t="shared" si="10"/>
        <v>67</v>
      </c>
      <c r="H119" s="28">
        <v>8.4009999999999998</v>
      </c>
      <c r="I119" s="11">
        <f t="shared" si="14"/>
        <v>562.86699999999996</v>
      </c>
      <c r="J119" s="6">
        <v>0</v>
      </c>
      <c r="K119" s="7">
        <f t="shared" si="11"/>
        <v>67</v>
      </c>
      <c r="L119" s="11">
        <f t="shared" si="8"/>
        <v>0</v>
      </c>
      <c r="M119" s="11">
        <f t="shared" si="9"/>
        <v>562.86699999999996</v>
      </c>
      <c r="N119" s="7" t="s">
        <v>80</v>
      </c>
      <c r="O119" s="7" t="s">
        <v>8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35" s="1" customFormat="1" ht="34.799999999999997">
      <c r="A120" s="27">
        <v>33</v>
      </c>
      <c r="B120" s="47" t="s">
        <v>84</v>
      </c>
      <c r="C120" s="16" t="s">
        <v>85</v>
      </c>
      <c r="D120" s="16" t="s">
        <v>11</v>
      </c>
      <c r="E120" s="7">
        <v>116</v>
      </c>
      <c r="F120" s="19">
        <v>14</v>
      </c>
      <c r="G120" s="7">
        <f t="shared" si="10"/>
        <v>130</v>
      </c>
      <c r="H120" s="28">
        <v>9.6479999999999997</v>
      </c>
      <c r="I120" s="11">
        <f t="shared" si="14"/>
        <v>1254.24</v>
      </c>
      <c r="J120" s="6">
        <v>0</v>
      </c>
      <c r="K120" s="7">
        <f>G120-J120</f>
        <v>130</v>
      </c>
      <c r="L120" s="11">
        <f t="shared" si="8"/>
        <v>0</v>
      </c>
      <c r="M120" s="11">
        <f t="shared" si="9"/>
        <v>1254.24</v>
      </c>
      <c r="N120" s="12" t="s">
        <v>200</v>
      </c>
      <c r="O120" s="7" t="s">
        <v>8</v>
      </c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</row>
    <row r="121" spans="1:35" s="1" customFormat="1" ht="34.799999999999997">
      <c r="A121" s="27">
        <v>34</v>
      </c>
      <c r="B121" s="29" t="s">
        <v>94</v>
      </c>
      <c r="C121" s="32" t="s">
        <v>283</v>
      </c>
      <c r="D121" s="21" t="s">
        <v>61</v>
      </c>
      <c r="E121" s="7">
        <v>0</v>
      </c>
      <c r="F121" s="19">
        <v>24</v>
      </c>
      <c r="G121" s="7">
        <f t="shared" si="10"/>
        <v>24</v>
      </c>
      <c r="H121" s="30">
        <v>15.7</v>
      </c>
      <c r="I121" s="11">
        <f t="shared" si="14"/>
        <v>376.79999999999995</v>
      </c>
      <c r="J121" s="6">
        <v>0</v>
      </c>
      <c r="K121" s="7">
        <f t="shared" si="11"/>
        <v>24</v>
      </c>
      <c r="L121" s="11">
        <f t="shared" si="8"/>
        <v>0</v>
      </c>
      <c r="M121" s="11">
        <f t="shared" si="9"/>
        <v>376.79999999999995</v>
      </c>
      <c r="N121" s="7" t="s">
        <v>80</v>
      </c>
      <c r="O121" s="7" t="s">
        <v>8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s="1" customFormat="1" ht="34.799999999999997">
      <c r="A122" s="27"/>
      <c r="B122" s="29" t="s">
        <v>94</v>
      </c>
      <c r="C122" s="21" t="s">
        <v>284</v>
      </c>
      <c r="D122" s="21" t="s">
        <v>20</v>
      </c>
      <c r="E122" s="7">
        <v>40</v>
      </c>
      <c r="F122" s="19">
        <v>0</v>
      </c>
      <c r="G122" s="7">
        <f t="shared" si="10"/>
        <v>40</v>
      </c>
      <c r="H122" s="30">
        <v>3.5</v>
      </c>
      <c r="I122" s="11">
        <f t="shared" si="14"/>
        <v>140</v>
      </c>
      <c r="J122" s="6">
        <v>0</v>
      </c>
      <c r="K122" s="7">
        <f t="shared" si="11"/>
        <v>40</v>
      </c>
      <c r="L122" s="11">
        <f t="shared" si="8"/>
        <v>0</v>
      </c>
      <c r="M122" s="11">
        <f t="shared" si="9"/>
        <v>140</v>
      </c>
      <c r="N122" s="12" t="s">
        <v>200</v>
      </c>
      <c r="O122" s="7" t="s">
        <v>8</v>
      </c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1" customFormat="1" ht="34.799999999999997">
      <c r="A123" s="27"/>
      <c r="B123" s="29" t="s">
        <v>94</v>
      </c>
      <c r="C123" s="21" t="s">
        <v>285</v>
      </c>
      <c r="D123" s="32" t="s">
        <v>282</v>
      </c>
      <c r="E123" s="7">
        <v>0</v>
      </c>
      <c r="F123" s="19">
        <v>24</v>
      </c>
      <c r="G123" s="7">
        <f t="shared" si="10"/>
        <v>24</v>
      </c>
      <c r="H123" s="30">
        <v>7</v>
      </c>
      <c r="I123" s="11">
        <f t="shared" si="14"/>
        <v>168</v>
      </c>
      <c r="J123" s="6">
        <v>24</v>
      </c>
      <c r="K123" s="7">
        <f t="shared" si="11"/>
        <v>0</v>
      </c>
      <c r="L123" s="11">
        <f t="shared" si="8"/>
        <v>168</v>
      </c>
      <c r="M123" s="11">
        <f t="shared" si="9"/>
        <v>0</v>
      </c>
      <c r="N123" s="12" t="s">
        <v>200</v>
      </c>
      <c r="O123" s="7" t="s">
        <v>8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1" customFormat="1" ht="34.799999999999997">
      <c r="A124" s="27"/>
      <c r="B124" s="29" t="s">
        <v>94</v>
      </c>
      <c r="C124" s="21" t="s">
        <v>286</v>
      </c>
      <c r="D124" s="21" t="s">
        <v>287</v>
      </c>
      <c r="E124" s="7">
        <v>0</v>
      </c>
      <c r="F124" s="19">
        <v>20</v>
      </c>
      <c r="G124" s="7">
        <f t="shared" si="10"/>
        <v>20</v>
      </c>
      <c r="H124" s="30">
        <v>7.1</v>
      </c>
      <c r="I124" s="11">
        <f t="shared" si="14"/>
        <v>142</v>
      </c>
      <c r="J124" s="6">
        <v>0</v>
      </c>
      <c r="K124" s="7">
        <f t="shared" si="11"/>
        <v>20</v>
      </c>
      <c r="L124" s="11">
        <f t="shared" si="8"/>
        <v>0</v>
      </c>
      <c r="M124" s="11">
        <f t="shared" si="9"/>
        <v>142</v>
      </c>
      <c r="N124" s="12" t="s">
        <v>200</v>
      </c>
      <c r="O124" s="7" t="s">
        <v>8</v>
      </c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1" customFormat="1" ht="34.799999999999997">
      <c r="A125" s="27"/>
      <c r="B125" s="29" t="s">
        <v>94</v>
      </c>
      <c r="C125" s="32" t="s">
        <v>288</v>
      </c>
      <c r="D125" s="21" t="s">
        <v>289</v>
      </c>
      <c r="E125" s="7">
        <v>0</v>
      </c>
      <c r="F125" s="19">
        <v>20</v>
      </c>
      <c r="G125" s="7">
        <f t="shared" si="10"/>
        <v>20</v>
      </c>
      <c r="H125" s="30">
        <v>3.2</v>
      </c>
      <c r="I125" s="11">
        <f t="shared" si="14"/>
        <v>64</v>
      </c>
      <c r="J125" s="6">
        <v>0</v>
      </c>
      <c r="K125" s="7">
        <f t="shared" si="11"/>
        <v>20</v>
      </c>
      <c r="L125" s="11">
        <f t="shared" ref="L125:L127" si="15">H125*J125</f>
        <v>0</v>
      </c>
      <c r="M125" s="11">
        <f t="shared" ref="M125:M127" si="16">I125-L125</f>
        <v>64</v>
      </c>
      <c r="N125" s="12" t="s">
        <v>200</v>
      </c>
      <c r="O125" s="7" t="s">
        <v>8</v>
      </c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s="1" customFormat="1" ht="34.799999999999997">
      <c r="A126" s="27">
        <v>35</v>
      </c>
      <c r="B126" s="47" t="s">
        <v>92</v>
      </c>
      <c r="C126" s="16" t="s">
        <v>93</v>
      </c>
      <c r="D126" s="16" t="s">
        <v>7</v>
      </c>
      <c r="E126" s="7">
        <v>24</v>
      </c>
      <c r="F126" s="19">
        <v>24</v>
      </c>
      <c r="G126" s="7">
        <f t="shared" si="10"/>
        <v>48</v>
      </c>
      <c r="H126" s="28">
        <v>12.2</v>
      </c>
      <c r="I126" s="11">
        <f t="shared" si="14"/>
        <v>585.59999999999991</v>
      </c>
      <c r="J126" s="6">
        <v>0</v>
      </c>
      <c r="K126" s="7">
        <f t="shared" si="11"/>
        <v>48</v>
      </c>
      <c r="L126" s="11">
        <f t="shared" si="15"/>
        <v>0</v>
      </c>
      <c r="M126" s="11">
        <f t="shared" si="16"/>
        <v>585.59999999999991</v>
      </c>
      <c r="N126" s="7" t="s">
        <v>14</v>
      </c>
      <c r="O126" s="7" t="s">
        <v>8</v>
      </c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s="1" customFormat="1" ht="34.799999999999997">
      <c r="A127" s="27">
        <v>36</v>
      </c>
      <c r="B127" s="47" t="s">
        <v>290</v>
      </c>
      <c r="C127" s="16" t="s">
        <v>395</v>
      </c>
      <c r="D127" s="16" t="s">
        <v>250</v>
      </c>
      <c r="E127" s="7">
        <v>12</v>
      </c>
      <c r="F127" s="19">
        <v>0</v>
      </c>
      <c r="G127" s="7">
        <f t="shared" si="10"/>
        <v>12</v>
      </c>
      <c r="H127" s="28">
        <v>7.4189999999999996</v>
      </c>
      <c r="I127" s="11">
        <f t="shared" si="14"/>
        <v>89.027999999999992</v>
      </c>
      <c r="J127" s="6">
        <v>0</v>
      </c>
      <c r="K127" s="7">
        <f t="shared" si="11"/>
        <v>12</v>
      </c>
      <c r="L127" s="11">
        <f t="shared" si="15"/>
        <v>0</v>
      </c>
      <c r="M127" s="11">
        <f t="shared" si="16"/>
        <v>89.027999999999992</v>
      </c>
      <c r="N127" s="12" t="s">
        <v>200</v>
      </c>
      <c r="O127" s="7" t="s">
        <v>8</v>
      </c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ht="34.799999999999997">
      <c r="A128" s="5">
        <v>37</v>
      </c>
      <c r="B128" s="47" t="s">
        <v>86</v>
      </c>
      <c r="C128" s="18" t="s">
        <v>87</v>
      </c>
      <c r="D128" s="16" t="s">
        <v>17</v>
      </c>
      <c r="E128" s="10">
        <v>0</v>
      </c>
      <c r="F128" s="10">
        <v>24</v>
      </c>
      <c r="G128" s="7">
        <f t="shared" si="10"/>
        <v>24</v>
      </c>
      <c r="H128" s="10">
        <v>11.298</v>
      </c>
      <c r="I128" s="10">
        <f t="shared" si="14"/>
        <v>271.15199999999999</v>
      </c>
      <c r="J128" s="10">
        <v>24</v>
      </c>
      <c r="K128" s="7">
        <f>G128-J128</f>
        <v>0</v>
      </c>
      <c r="L128" s="10">
        <f>H128*J128</f>
        <v>271.15199999999999</v>
      </c>
      <c r="M128" s="10">
        <f>I128-L128</f>
        <v>0</v>
      </c>
      <c r="N128" s="7" t="s">
        <v>98</v>
      </c>
      <c r="O128" s="7" t="s">
        <v>8</v>
      </c>
    </row>
    <row r="129" spans="1:35" s="1" customFormat="1" ht="34.799999999999997">
      <c r="A129" s="27">
        <v>38</v>
      </c>
      <c r="B129" s="29" t="s">
        <v>106</v>
      </c>
      <c r="C129" s="16" t="s">
        <v>107</v>
      </c>
      <c r="D129" s="16" t="s">
        <v>108</v>
      </c>
      <c r="E129" s="7">
        <v>28</v>
      </c>
      <c r="F129" s="19">
        <v>24</v>
      </c>
      <c r="G129" s="7">
        <f t="shared" si="10"/>
        <v>52</v>
      </c>
      <c r="H129" s="30">
        <v>11.885</v>
      </c>
      <c r="I129" s="11">
        <f t="shared" si="14"/>
        <v>618.02</v>
      </c>
      <c r="J129" s="6">
        <v>20</v>
      </c>
      <c r="K129" s="7">
        <f t="shared" ref="K129:K191" si="17">G129-J129</f>
        <v>32</v>
      </c>
      <c r="L129" s="11">
        <f t="shared" ref="L129:L192" si="18">H129*J129</f>
        <v>237.7</v>
      </c>
      <c r="M129" s="11">
        <f t="shared" ref="M129:M192" si="19">I129-L129</f>
        <v>380.32</v>
      </c>
      <c r="N129" s="7" t="s">
        <v>98</v>
      </c>
      <c r="O129" s="7" t="s">
        <v>8</v>
      </c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 s="1" customFormat="1" ht="34.799999999999997">
      <c r="A130" s="27"/>
      <c r="B130" s="29" t="s">
        <v>106</v>
      </c>
      <c r="C130" s="16" t="s">
        <v>156</v>
      </c>
      <c r="D130" s="16" t="s">
        <v>17</v>
      </c>
      <c r="E130" s="7">
        <v>24</v>
      </c>
      <c r="F130" s="19"/>
      <c r="G130" s="7">
        <f t="shared" si="10"/>
        <v>24</v>
      </c>
      <c r="H130" s="30">
        <v>7.758</v>
      </c>
      <c r="I130" s="11">
        <f t="shared" si="14"/>
        <v>186.19200000000001</v>
      </c>
      <c r="J130" s="6">
        <v>24</v>
      </c>
      <c r="K130" s="7">
        <f t="shared" si="17"/>
        <v>0</v>
      </c>
      <c r="L130" s="11">
        <f t="shared" si="18"/>
        <v>186.19200000000001</v>
      </c>
      <c r="M130" s="11">
        <f t="shared" si="19"/>
        <v>0</v>
      </c>
      <c r="N130" s="7" t="s">
        <v>98</v>
      </c>
      <c r="O130" s="7" t="s">
        <v>8</v>
      </c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s="1" customFormat="1" ht="34.799999999999997">
      <c r="A131" s="27"/>
      <c r="B131" s="29" t="s">
        <v>106</v>
      </c>
      <c r="C131" s="16" t="s">
        <v>293</v>
      </c>
      <c r="D131" s="16" t="s">
        <v>11</v>
      </c>
      <c r="E131" s="7">
        <v>0</v>
      </c>
      <c r="F131" s="19">
        <v>24</v>
      </c>
      <c r="G131" s="7">
        <f t="shared" si="10"/>
        <v>24</v>
      </c>
      <c r="H131" s="30">
        <v>7.5</v>
      </c>
      <c r="I131" s="11">
        <f t="shared" si="14"/>
        <v>180</v>
      </c>
      <c r="J131" s="6">
        <v>20</v>
      </c>
      <c r="K131" s="7">
        <f>G131-J131</f>
        <v>4</v>
      </c>
      <c r="L131" s="11">
        <f>H131*J131</f>
        <v>150</v>
      </c>
      <c r="M131" s="11">
        <f>I131-L131</f>
        <v>30</v>
      </c>
      <c r="N131" s="12" t="s">
        <v>200</v>
      </c>
      <c r="O131" s="7" t="s">
        <v>8</v>
      </c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s="1" customFormat="1" ht="34.799999999999997">
      <c r="A132" s="27"/>
      <c r="B132" s="29" t="s">
        <v>106</v>
      </c>
      <c r="C132" s="16" t="s">
        <v>294</v>
      </c>
      <c r="D132" s="16" t="s">
        <v>295</v>
      </c>
      <c r="E132" s="7">
        <v>0</v>
      </c>
      <c r="F132" s="19">
        <v>20</v>
      </c>
      <c r="G132" s="7">
        <f t="shared" si="10"/>
        <v>20</v>
      </c>
      <c r="H132" s="30">
        <v>5.0793999999999997</v>
      </c>
      <c r="I132" s="11">
        <f t="shared" si="14"/>
        <v>101.58799999999999</v>
      </c>
      <c r="J132" s="6">
        <v>0</v>
      </c>
      <c r="K132" s="7">
        <f>G132-J132</f>
        <v>20</v>
      </c>
      <c r="L132" s="11">
        <f>H132*J132</f>
        <v>0</v>
      </c>
      <c r="M132" s="11">
        <f>I132-L132</f>
        <v>101.58799999999999</v>
      </c>
      <c r="N132" s="12" t="s">
        <v>200</v>
      </c>
      <c r="O132" s="7" t="s">
        <v>8</v>
      </c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s="1" customFormat="1" ht="34.799999999999997">
      <c r="A133" s="27"/>
      <c r="B133" s="29" t="s">
        <v>106</v>
      </c>
      <c r="C133" s="16" t="s">
        <v>296</v>
      </c>
      <c r="D133" s="16" t="s">
        <v>297</v>
      </c>
      <c r="E133" s="7">
        <v>0</v>
      </c>
      <c r="F133" s="19">
        <v>20</v>
      </c>
      <c r="G133" s="7">
        <f t="shared" si="10"/>
        <v>20</v>
      </c>
      <c r="H133" s="30">
        <v>4.2846000000000002</v>
      </c>
      <c r="I133" s="11">
        <f t="shared" si="14"/>
        <v>85.692000000000007</v>
      </c>
      <c r="J133" s="6">
        <v>0</v>
      </c>
      <c r="K133" s="7">
        <f>G133-J133</f>
        <v>20</v>
      </c>
      <c r="L133" s="11">
        <f>H133*J133</f>
        <v>0</v>
      </c>
      <c r="M133" s="11">
        <f>I133-L133</f>
        <v>85.692000000000007</v>
      </c>
      <c r="N133" s="12" t="s">
        <v>200</v>
      </c>
      <c r="O133" s="7" t="s">
        <v>8</v>
      </c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s="1" customFormat="1" ht="34.799999999999997">
      <c r="A134" s="27"/>
      <c r="B134" s="29" t="s">
        <v>106</v>
      </c>
      <c r="C134" s="16" t="s">
        <v>298</v>
      </c>
      <c r="D134" s="16" t="s">
        <v>20</v>
      </c>
      <c r="E134" s="7">
        <v>0</v>
      </c>
      <c r="F134" s="19">
        <v>20</v>
      </c>
      <c r="G134" s="7">
        <f t="shared" si="10"/>
        <v>20</v>
      </c>
      <c r="H134" s="30">
        <v>4.2671000000000001</v>
      </c>
      <c r="I134" s="11">
        <f t="shared" si="14"/>
        <v>85.341999999999999</v>
      </c>
      <c r="J134" s="6">
        <v>0</v>
      </c>
      <c r="K134" s="7">
        <f>G134-J134</f>
        <v>20</v>
      </c>
      <c r="L134" s="11">
        <f>H134*J134</f>
        <v>0</v>
      </c>
      <c r="M134" s="11">
        <f>I134-L134</f>
        <v>85.341999999999999</v>
      </c>
      <c r="N134" s="12" t="s">
        <v>200</v>
      </c>
      <c r="O134" s="7" t="s">
        <v>8</v>
      </c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ht="34.799999999999997">
      <c r="A135" s="5">
        <v>39</v>
      </c>
      <c r="B135" s="47" t="s">
        <v>299</v>
      </c>
      <c r="C135" s="18" t="s">
        <v>300</v>
      </c>
      <c r="D135" s="16" t="s">
        <v>108</v>
      </c>
      <c r="E135" s="10">
        <v>0</v>
      </c>
      <c r="F135" s="10">
        <v>24</v>
      </c>
      <c r="G135" s="7">
        <f t="shared" si="10"/>
        <v>24</v>
      </c>
      <c r="H135" s="10">
        <v>10.714</v>
      </c>
      <c r="I135" s="11">
        <f t="shared" si="14"/>
        <v>257.13600000000002</v>
      </c>
      <c r="J135" s="10">
        <v>10</v>
      </c>
      <c r="K135" s="7">
        <f t="shared" si="17"/>
        <v>14</v>
      </c>
      <c r="L135" s="11">
        <f t="shared" si="18"/>
        <v>107.14</v>
      </c>
      <c r="M135" s="11">
        <f t="shared" si="19"/>
        <v>149.99600000000004</v>
      </c>
      <c r="N135" s="12" t="s">
        <v>200</v>
      </c>
      <c r="O135" s="7" t="s">
        <v>8</v>
      </c>
    </row>
    <row r="136" spans="1:35" s="1" customFormat="1" ht="34.799999999999997">
      <c r="A136" s="27">
        <v>40</v>
      </c>
      <c r="B136" s="29" t="s">
        <v>122</v>
      </c>
      <c r="C136" s="16" t="s">
        <v>123</v>
      </c>
      <c r="D136" s="16" t="s">
        <v>31</v>
      </c>
      <c r="E136" s="7">
        <v>48</v>
      </c>
      <c r="F136" s="19">
        <v>24</v>
      </c>
      <c r="G136" s="7">
        <f t="shared" si="10"/>
        <v>72</v>
      </c>
      <c r="H136" s="30">
        <v>12.856999999999999</v>
      </c>
      <c r="I136" s="11">
        <f>G136*H136</f>
        <v>925.70399999999995</v>
      </c>
      <c r="J136" s="6">
        <v>0</v>
      </c>
      <c r="K136" s="7">
        <f t="shared" si="17"/>
        <v>72</v>
      </c>
      <c r="L136" s="11">
        <f t="shared" si="18"/>
        <v>0</v>
      </c>
      <c r="M136" s="11">
        <f t="shared" si="19"/>
        <v>925.70399999999995</v>
      </c>
      <c r="N136" s="27" t="s">
        <v>124</v>
      </c>
      <c r="O136" s="7" t="s">
        <v>8</v>
      </c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s="1" customFormat="1" ht="34.799999999999997">
      <c r="A137" s="27"/>
      <c r="B137" s="29" t="s">
        <v>122</v>
      </c>
      <c r="C137" s="16" t="s">
        <v>125</v>
      </c>
      <c r="D137" s="16" t="s">
        <v>126</v>
      </c>
      <c r="E137" s="7">
        <v>24</v>
      </c>
      <c r="F137" s="19">
        <v>24</v>
      </c>
      <c r="G137" s="7">
        <f t="shared" ref="G137:G201" si="20">E137+F137</f>
        <v>48</v>
      </c>
      <c r="H137" s="30">
        <v>9.048</v>
      </c>
      <c r="I137" s="11">
        <f>G137*H137</f>
        <v>434.30399999999997</v>
      </c>
      <c r="J137" s="6">
        <v>0</v>
      </c>
      <c r="K137" s="7">
        <f t="shared" si="17"/>
        <v>48</v>
      </c>
      <c r="L137" s="11">
        <f t="shared" si="18"/>
        <v>0</v>
      </c>
      <c r="M137" s="11">
        <f t="shared" si="19"/>
        <v>434.30399999999997</v>
      </c>
      <c r="N137" s="27" t="s">
        <v>124</v>
      </c>
      <c r="O137" s="7" t="s">
        <v>8</v>
      </c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</row>
    <row r="138" spans="1:35" s="1" customFormat="1" ht="34.799999999999997">
      <c r="A138" s="27"/>
      <c r="B138" s="29" t="s">
        <v>122</v>
      </c>
      <c r="C138" s="16" t="s">
        <v>127</v>
      </c>
      <c r="D138" s="16" t="s">
        <v>62</v>
      </c>
      <c r="E138" s="7">
        <v>24</v>
      </c>
      <c r="F138" s="19">
        <v>0</v>
      </c>
      <c r="G138" s="7">
        <f t="shared" si="20"/>
        <v>24</v>
      </c>
      <c r="H138" s="30">
        <v>7.2859999999999996</v>
      </c>
      <c r="I138" s="11">
        <f>G138*H138</f>
        <v>174.86399999999998</v>
      </c>
      <c r="J138" s="6">
        <v>0</v>
      </c>
      <c r="K138" s="7">
        <f t="shared" si="17"/>
        <v>24</v>
      </c>
      <c r="L138" s="11">
        <f t="shared" si="18"/>
        <v>0</v>
      </c>
      <c r="M138" s="11">
        <f t="shared" si="19"/>
        <v>174.86399999999998</v>
      </c>
      <c r="N138" s="27" t="s">
        <v>124</v>
      </c>
      <c r="O138" s="7" t="s">
        <v>8</v>
      </c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35" s="1" customFormat="1" ht="34.799999999999997">
      <c r="A139" s="27"/>
      <c r="B139" s="29" t="s">
        <v>122</v>
      </c>
      <c r="C139" s="16" t="s">
        <v>128</v>
      </c>
      <c r="D139" s="16" t="s">
        <v>65</v>
      </c>
      <c r="E139" s="7">
        <v>40</v>
      </c>
      <c r="F139" s="19">
        <v>0</v>
      </c>
      <c r="G139" s="7">
        <f t="shared" si="20"/>
        <v>40</v>
      </c>
      <c r="H139" s="30">
        <v>5</v>
      </c>
      <c r="I139" s="11">
        <f>G139*H139</f>
        <v>200</v>
      </c>
      <c r="J139" s="6">
        <v>0</v>
      </c>
      <c r="K139" s="7">
        <f t="shared" si="17"/>
        <v>40</v>
      </c>
      <c r="L139" s="11">
        <f t="shared" si="18"/>
        <v>0</v>
      </c>
      <c r="M139" s="11">
        <f t="shared" si="19"/>
        <v>200</v>
      </c>
      <c r="N139" s="27" t="s">
        <v>124</v>
      </c>
      <c r="O139" s="7" t="s">
        <v>8</v>
      </c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ht="34.799999999999997">
      <c r="A140" s="5">
        <v>41</v>
      </c>
      <c r="B140" s="47" t="s">
        <v>301</v>
      </c>
      <c r="C140" s="18" t="s">
        <v>302</v>
      </c>
      <c r="D140" s="18" t="s">
        <v>50</v>
      </c>
      <c r="E140" s="10">
        <v>0</v>
      </c>
      <c r="F140" s="12">
        <v>24</v>
      </c>
      <c r="G140" s="7">
        <f t="shared" si="20"/>
        <v>24</v>
      </c>
      <c r="H140" s="10">
        <v>8.266</v>
      </c>
      <c r="I140" s="11">
        <f t="shared" ref="I140:I198" si="21">G140*H140</f>
        <v>198.38400000000001</v>
      </c>
      <c r="J140" s="10">
        <v>24</v>
      </c>
      <c r="K140" s="7">
        <f t="shared" si="17"/>
        <v>0</v>
      </c>
      <c r="L140" s="11">
        <f t="shared" si="18"/>
        <v>198.38400000000001</v>
      </c>
      <c r="M140" s="11">
        <f t="shared" si="19"/>
        <v>0</v>
      </c>
      <c r="N140" s="12" t="s">
        <v>200</v>
      </c>
      <c r="O140" s="7" t="s">
        <v>8</v>
      </c>
    </row>
    <row r="141" spans="1:35" ht="34.799999999999997">
      <c r="A141" s="5"/>
      <c r="B141" s="47" t="s">
        <v>301</v>
      </c>
      <c r="C141" s="18" t="s">
        <v>303</v>
      </c>
      <c r="D141" s="9" t="s">
        <v>11</v>
      </c>
      <c r="E141" s="10">
        <v>0</v>
      </c>
      <c r="F141" s="12">
        <v>24</v>
      </c>
      <c r="G141" s="7">
        <f t="shared" si="20"/>
        <v>24</v>
      </c>
      <c r="H141" s="10">
        <v>6.968</v>
      </c>
      <c r="I141" s="11">
        <f t="shared" si="21"/>
        <v>167.232</v>
      </c>
      <c r="J141" s="10">
        <v>24</v>
      </c>
      <c r="K141" s="7">
        <f t="shared" si="17"/>
        <v>0</v>
      </c>
      <c r="L141" s="11">
        <f t="shared" si="18"/>
        <v>167.232</v>
      </c>
      <c r="M141" s="11">
        <f t="shared" si="19"/>
        <v>0</v>
      </c>
      <c r="N141" s="12" t="s">
        <v>200</v>
      </c>
      <c r="O141" s="7" t="s">
        <v>8</v>
      </c>
    </row>
    <row r="142" spans="1:35" ht="34.799999999999997">
      <c r="A142" s="5"/>
      <c r="B142" s="47" t="s">
        <v>301</v>
      </c>
      <c r="C142" s="18" t="s">
        <v>304</v>
      </c>
      <c r="D142" s="9" t="s">
        <v>211</v>
      </c>
      <c r="E142" s="10">
        <v>0</v>
      </c>
      <c r="F142" s="12">
        <v>24</v>
      </c>
      <c r="G142" s="7">
        <f t="shared" si="20"/>
        <v>24</v>
      </c>
      <c r="H142" s="10">
        <v>6.2009999999999996</v>
      </c>
      <c r="I142" s="11">
        <f t="shared" si="21"/>
        <v>148.82399999999998</v>
      </c>
      <c r="J142" s="10">
        <v>0</v>
      </c>
      <c r="K142" s="7">
        <f t="shared" si="17"/>
        <v>24</v>
      </c>
      <c r="L142" s="11">
        <f t="shared" si="18"/>
        <v>0</v>
      </c>
      <c r="M142" s="11">
        <f t="shared" si="19"/>
        <v>148.82399999999998</v>
      </c>
      <c r="N142" s="12" t="s">
        <v>200</v>
      </c>
      <c r="O142" s="7" t="s">
        <v>8</v>
      </c>
    </row>
    <row r="143" spans="1:35" ht="34.799999999999997">
      <c r="A143" s="5">
        <v>42</v>
      </c>
      <c r="B143" s="47" t="s">
        <v>305</v>
      </c>
      <c r="C143" s="8" t="s">
        <v>306</v>
      </c>
      <c r="D143" s="8" t="s">
        <v>7</v>
      </c>
      <c r="E143" s="9">
        <v>0</v>
      </c>
      <c r="F143" s="9">
        <v>24</v>
      </c>
      <c r="G143" s="7">
        <f t="shared" si="20"/>
        <v>24</v>
      </c>
      <c r="H143" s="10">
        <v>14.285</v>
      </c>
      <c r="I143" s="11">
        <f t="shared" si="21"/>
        <v>342.84000000000003</v>
      </c>
      <c r="J143" s="10">
        <v>0</v>
      </c>
      <c r="K143" s="7">
        <f t="shared" si="17"/>
        <v>24</v>
      </c>
      <c r="L143" s="11">
        <f t="shared" si="18"/>
        <v>0</v>
      </c>
      <c r="M143" s="11">
        <f t="shared" si="19"/>
        <v>342.84000000000003</v>
      </c>
      <c r="N143" s="12" t="s">
        <v>200</v>
      </c>
      <c r="O143" s="7" t="s">
        <v>8</v>
      </c>
    </row>
    <row r="144" spans="1:35" ht="34.799999999999997">
      <c r="A144" s="5"/>
      <c r="B144" s="47" t="s">
        <v>305</v>
      </c>
      <c r="C144" s="8" t="s">
        <v>307</v>
      </c>
      <c r="D144" s="8" t="s">
        <v>308</v>
      </c>
      <c r="E144" s="9">
        <v>0</v>
      </c>
      <c r="F144" s="9">
        <v>20</v>
      </c>
      <c r="G144" s="7">
        <f t="shared" si="20"/>
        <v>20</v>
      </c>
      <c r="H144" s="10">
        <v>8.0950000000000006</v>
      </c>
      <c r="I144" s="11">
        <f t="shared" si="21"/>
        <v>161.9</v>
      </c>
      <c r="J144" s="10">
        <v>0</v>
      </c>
      <c r="K144" s="7">
        <f t="shared" si="17"/>
        <v>20</v>
      </c>
      <c r="L144" s="11">
        <f t="shared" si="18"/>
        <v>0</v>
      </c>
      <c r="M144" s="11">
        <f t="shared" si="19"/>
        <v>161.9</v>
      </c>
      <c r="N144" s="12" t="s">
        <v>200</v>
      </c>
      <c r="O144" s="7" t="s">
        <v>8</v>
      </c>
    </row>
    <row r="145" spans="1:35" ht="34.799999999999997">
      <c r="A145" s="5"/>
      <c r="B145" s="47" t="s">
        <v>305</v>
      </c>
      <c r="C145" s="8" t="s">
        <v>309</v>
      </c>
      <c r="D145" s="8" t="s">
        <v>11</v>
      </c>
      <c r="E145" s="9">
        <v>0</v>
      </c>
      <c r="F145" s="9">
        <v>24</v>
      </c>
      <c r="G145" s="7">
        <f t="shared" si="20"/>
        <v>24</v>
      </c>
      <c r="H145" s="10">
        <v>8.0950000000000006</v>
      </c>
      <c r="I145" s="11">
        <f t="shared" si="21"/>
        <v>194.28000000000003</v>
      </c>
      <c r="J145" s="10">
        <v>0</v>
      </c>
      <c r="K145" s="7">
        <f t="shared" si="17"/>
        <v>24</v>
      </c>
      <c r="L145" s="11">
        <f t="shared" si="18"/>
        <v>0</v>
      </c>
      <c r="M145" s="11">
        <f t="shared" si="19"/>
        <v>194.28000000000003</v>
      </c>
      <c r="N145" s="12" t="s">
        <v>200</v>
      </c>
      <c r="O145" s="7" t="s">
        <v>8</v>
      </c>
    </row>
    <row r="146" spans="1:35" ht="34.799999999999997">
      <c r="A146" s="5"/>
      <c r="B146" s="47" t="s">
        <v>305</v>
      </c>
      <c r="C146" s="8" t="s">
        <v>310</v>
      </c>
      <c r="D146" s="8" t="s">
        <v>11</v>
      </c>
      <c r="E146" s="9">
        <v>0</v>
      </c>
      <c r="F146" s="9">
        <v>24</v>
      </c>
      <c r="G146" s="7">
        <f t="shared" si="20"/>
        <v>24</v>
      </c>
      <c r="H146" s="10">
        <v>8.0950000000000006</v>
      </c>
      <c r="I146" s="11">
        <f t="shared" si="21"/>
        <v>194.28000000000003</v>
      </c>
      <c r="J146" s="10">
        <v>0</v>
      </c>
      <c r="K146" s="7">
        <f t="shared" si="17"/>
        <v>24</v>
      </c>
      <c r="L146" s="11">
        <f t="shared" si="18"/>
        <v>0</v>
      </c>
      <c r="M146" s="11">
        <f t="shared" si="19"/>
        <v>194.28000000000003</v>
      </c>
      <c r="N146" s="12" t="s">
        <v>200</v>
      </c>
      <c r="O146" s="7" t="s">
        <v>8</v>
      </c>
    </row>
    <row r="147" spans="1:35" ht="34.799999999999997">
      <c r="A147" s="5"/>
      <c r="B147" s="47" t="s">
        <v>305</v>
      </c>
      <c r="C147" s="8" t="s">
        <v>311</v>
      </c>
      <c r="D147" s="8" t="s">
        <v>83</v>
      </c>
      <c r="E147" s="9">
        <v>0</v>
      </c>
      <c r="F147" s="9">
        <v>24</v>
      </c>
      <c r="G147" s="7">
        <f t="shared" si="20"/>
        <v>24</v>
      </c>
      <c r="H147" s="10">
        <v>5.2380000000000004</v>
      </c>
      <c r="I147" s="11">
        <f t="shared" si="21"/>
        <v>125.71200000000002</v>
      </c>
      <c r="J147" s="10">
        <v>0</v>
      </c>
      <c r="K147" s="7">
        <f t="shared" si="17"/>
        <v>24</v>
      </c>
      <c r="L147" s="11">
        <f t="shared" si="18"/>
        <v>0</v>
      </c>
      <c r="M147" s="11">
        <f t="shared" si="19"/>
        <v>125.71200000000002</v>
      </c>
      <c r="N147" s="12" t="s">
        <v>200</v>
      </c>
      <c r="O147" s="7" t="s">
        <v>8</v>
      </c>
    </row>
    <row r="148" spans="1:35" ht="34.799999999999997">
      <c r="A148" s="5"/>
      <c r="B148" s="47" t="s">
        <v>305</v>
      </c>
      <c r="C148" s="8" t="s">
        <v>312</v>
      </c>
      <c r="D148" s="8" t="s">
        <v>202</v>
      </c>
      <c r="E148" s="9">
        <v>0</v>
      </c>
      <c r="F148" s="9">
        <v>20</v>
      </c>
      <c r="G148" s="7">
        <f t="shared" si="20"/>
        <v>20</v>
      </c>
      <c r="H148" s="10">
        <v>4.7610000000000001</v>
      </c>
      <c r="I148" s="11">
        <f t="shared" si="21"/>
        <v>95.22</v>
      </c>
      <c r="J148" s="10">
        <v>0</v>
      </c>
      <c r="K148" s="7">
        <f t="shared" si="17"/>
        <v>20</v>
      </c>
      <c r="L148" s="11">
        <f t="shared" si="18"/>
        <v>0</v>
      </c>
      <c r="M148" s="11">
        <f t="shared" si="19"/>
        <v>95.22</v>
      </c>
      <c r="N148" s="12" t="s">
        <v>200</v>
      </c>
      <c r="O148" s="7" t="s">
        <v>8</v>
      </c>
    </row>
    <row r="149" spans="1:35" ht="34.799999999999997">
      <c r="A149" s="5"/>
      <c r="B149" s="47" t="s">
        <v>305</v>
      </c>
      <c r="C149" s="8" t="s">
        <v>313</v>
      </c>
      <c r="D149" s="8" t="s">
        <v>20</v>
      </c>
      <c r="E149" s="9">
        <v>0</v>
      </c>
      <c r="F149" s="9">
        <v>20</v>
      </c>
      <c r="G149" s="7">
        <f t="shared" si="20"/>
        <v>20</v>
      </c>
      <c r="H149" s="10">
        <v>2.2050000000000001</v>
      </c>
      <c r="I149" s="11">
        <f t="shared" si="21"/>
        <v>44.1</v>
      </c>
      <c r="J149" s="10">
        <v>0</v>
      </c>
      <c r="K149" s="7">
        <f t="shared" si="17"/>
        <v>20</v>
      </c>
      <c r="L149" s="11">
        <f t="shared" si="18"/>
        <v>0</v>
      </c>
      <c r="M149" s="11">
        <f t="shared" si="19"/>
        <v>44.1</v>
      </c>
      <c r="N149" s="12" t="s">
        <v>200</v>
      </c>
      <c r="O149" s="7" t="s">
        <v>8</v>
      </c>
    </row>
    <row r="150" spans="1:35" ht="34.799999999999997">
      <c r="A150" s="5"/>
      <c r="B150" s="47" t="s">
        <v>305</v>
      </c>
      <c r="C150" s="8" t="s">
        <v>314</v>
      </c>
      <c r="D150" s="8" t="s">
        <v>315</v>
      </c>
      <c r="E150" s="9">
        <v>0</v>
      </c>
      <c r="F150" s="9">
        <v>20</v>
      </c>
      <c r="G150" s="7">
        <f t="shared" si="20"/>
        <v>20</v>
      </c>
      <c r="H150" s="10">
        <v>2.2050000000000001</v>
      </c>
      <c r="I150" s="11">
        <f t="shared" si="21"/>
        <v>44.1</v>
      </c>
      <c r="J150" s="10">
        <v>0</v>
      </c>
      <c r="K150" s="7">
        <f t="shared" si="17"/>
        <v>20</v>
      </c>
      <c r="L150" s="11">
        <f t="shared" si="18"/>
        <v>0</v>
      </c>
      <c r="M150" s="11">
        <f t="shared" si="19"/>
        <v>44.1</v>
      </c>
      <c r="N150" s="12" t="s">
        <v>200</v>
      </c>
      <c r="O150" s="7" t="s">
        <v>8</v>
      </c>
    </row>
    <row r="151" spans="1:35" ht="34.799999999999997">
      <c r="A151" s="5"/>
      <c r="B151" s="47" t="s">
        <v>305</v>
      </c>
      <c r="C151" s="8" t="s">
        <v>316</v>
      </c>
      <c r="D151" s="8" t="s">
        <v>317</v>
      </c>
      <c r="E151" s="9">
        <v>0</v>
      </c>
      <c r="F151" s="9">
        <v>20</v>
      </c>
      <c r="G151" s="7">
        <f t="shared" si="20"/>
        <v>20</v>
      </c>
      <c r="H151" s="10">
        <v>2.2050000000000001</v>
      </c>
      <c r="I151" s="11">
        <f t="shared" si="21"/>
        <v>44.1</v>
      </c>
      <c r="J151" s="10">
        <v>0</v>
      </c>
      <c r="K151" s="7">
        <f t="shared" si="17"/>
        <v>20</v>
      </c>
      <c r="L151" s="11">
        <f t="shared" si="18"/>
        <v>0</v>
      </c>
      <c r="M151" s="11">
        <f t="shared" si="19"/>
        <v>44.1</v>
      </c>
      <c r="N151" s="12" t="s">
        <v>200</v>
      </c>
      <c r="O151" s="7" t="s">
        <v>8</v>
      </c>
    </row>
    <row r="152" spans="1:35" ht="34.799999999999997">
      <c r="A152" s="5"/>
      <c r="B152" s="47" t="s">
        <v>305</v>
      </c>
      <c r="C152" s="8" t="s">
        <v>318</v>
      </c>
      <c r="D152" s="8" t="s">
        <v>319</v>
      </c>
      <c r="E152" s="9">
        <v>0</v>
      </c>
      <c r="F152" s="9">
        <v>20</v>
      </c>
      <c r="G152" s="7">
        <f t="shared" si="20"/>
        <v>20</v>
      </c>
      <c r="H152" s="10">
        <v>2.3940000000000001</v>
      </c>
      <c r="I152" s="11">
        <f t="shared" si="21"/>
        <v>47.88</v>
      </c>
      <c r="J152" s="10">
        <v>0</v>
      </c>
      <c r="K152" s="7">
        <f t="shared" si="17"/>
        <v>20</v>
      </c>
      <c r="L152" s="11">
        <f t="shared" si="18"/>
        <v>0</v>
      </c>
      <c r="M152" s="11">
        <f t="shared" si="19"/>
        <v>47.88</v>
      </c>
      <c r="N152" s="12" t="s">
        <v>200</v>
      </c>
      <c r="O152" s="7" t="s">
        <v>8</v>
      </c>
    </row>
    <row r="153" spans="1:35" ht="34.799999999999997">
      <c r="A153" s="5"/>
      <c r="B153" s="47" t="s">
        <v>305</v>
      </c>
      <c r="C153" s="8" t="s">
        <v>320</v>
      </c>
      <c r="D153" s="8" t="s">
        <v>185</v>
      </c>
      <c r="E153" s="9">
        <v>0</v>
      </c>
      <c r="F153" s="9">
        <v>20</v>
      </c>
      <c r="G153" s="7">
        <f t="shared" si="20"/>
        <v>20</v>
      </c>
      <c r="H153" s="10">
        <v>2.2050000000000001</v>
      </c>
      <c r="I153" s="11">
        <f t="shared" si="21"/>
        <v>44.1</v>
      </c>
      <c r="J153" s="10">
        <v>0</v>
      </c>
      <c r="K153" s="7">
        <f t="shared" si="17"/>
        <v>20</v>
      </c>
      <c r="L153" s="11">
        <f t="shared" si="18"/>
        <v>0</v>
      </c>
      <c r="M153" s="11">
        <f t="shared" si="19"/>
        <v>44.1</v>
      </c>
      <c r="N153" s="12" t="s">
        <v>200</v>
      </c>
      <c r="O153" s="7" t="s">
        <v>8</v>
      </c>
    </row>
    <row r="154" spans="1:35" ht="34.799999999999997">
      <c r="A154" s="5"/>
      <c r="B154" s="47" t="s">
        <v>305</v>
      </c>
      <c r="C154" s="8" t="s">
        <v>321</v>
      </c>
      <c r="D154" s="8" t="s">
        <v>322</v>
      </c>
      <c r="E154" s="9">
        <v>0</v>
      </c>
      <c r="F154" s="9">
        <v>20</v>
      </c>
      <c r="G154" s="7">
        <f t="shared" si="20"/>
        <v>20</v>
      </c>
      <c r="H154" s="10">
        <v>3.1779999999999999</v>
      </c>
      <c r="I154" s="11">
        <f t="shared" si="21"/>
        <v>63.56</v>
      </c>
      <c r="J154" s="10">
        <v>0</v>
      </c>
      <c r="K154" s="7">
        <f t="shared" si="17"/>
        <v>20</v>
      </c>
      <c r="L154" s="11">
        <f t="shared" si="18"/>
        <v>0</v>
      </c>
      <c r="M154" s="11">
        <f t="shared" si="19"/>
        <v>63.56</v>
      </c>
      <c r="N154" s="12" t="s">
        <v>200</v>
      </c>
      <c r="O154" s="7" t="s">
        <v>8</v>
      </c>
    </row>
    <row r="155" spans="1:35" ht="34.799999999999997">
      <c r="A155" s="5"/>
      <c r="B155" s="47" t="s">
        <v>305</v>
      </c>
      <c r="C155" s="8" t="s">
        <v>323</v>
      </c>
      <c r="D155" s="8" t="s">
        <v>324</v>
      </c>
      <c r="E155" s="9">
        <v>0</v>
      </c>
      <c r="F155" s="9">
        <v>20</v>
      </c>
      <c r="G155" s="7">
        <f t="shared" si="20"/>
        <v>20</v>
      </c>
      <c r="H155" s="10">
        <v>4.7610000000000001</v>
      </c>
      <c r="I155" s="11">
        <f t="shared" si="21"/>
        <v>95.22</v>
      </c>
      <c r="J155" s="10">
        <v>0</v>
      </c>
      <c r="K155" s="7">
        <f t="shared" si="17"/>
        <v>20</v>
      </c>
      <c r="L155" s="11">
        <f t="shared" si="18"/>
        <v>0</v>
      </c>
      <c r="M155" s="11">
        <f t="shared" si="19"/>
        <v>95.22</v>
      </c>
      <c r="N155" s="12" t="s">
        <v>200</v>
      </c>
      <c r="O155" s="7" t="s">
        <v>8</v>
      </c>
    </row>
    <row r="156" spans="1:35" s="1" customFormat="1" ht="34.799999999999997">
      <c r="A156" s="27">
        <v>43</v>
      </c>
      <c r="B156" s="29" t="s">
        <v>134</v>
      </c>
      <c r="C156" s="16" t="s">
        <v>135</v>
      </c>
      <c r="D156" s="16" t="s">
        <v>7</v>
      </c>
      <c r="E156" s="7">
        <v>13</v>
      </c>
      <c r="F156" s="33">
        <v>24</v>
      </c>
      <c r="G156" s="7">
        <f t="shared" si="20"/>
        <v>37</v>
      </c>
      <c r="H156" s="5">
        <v>16.916</v>
      </c>
      <c r="I156" s="11">
        <f t="shared" si="21"/>
        <v>625.89200000000005</v>
      </c>
      <c r="J156" s="6">
        <v>0</v>
      </c>
      <c r="K156" s="7">
        <f t="shared" si="17"/>
        <v>37</v>
      </c>
      <c r="L156" s="11">
        <f t="shared" si="18"/>
        <v>0</v>
      </c>
      <c r="M156" s="11">
        <f t="shared" si="19"/>
        <v>625.89200000000005</v>
      </c>
      <c r="N156" s="7" t="s">
        <v>109</v>
      </c>
      <c r="O156" s="7" t="s">
        <v>8</v>
      </c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</row>
    <row r="157" spans="1:35" s="1" customFormat="1" ht="34.799999999999997">
      <c r="A157" s="27"/>
      <c r="B157" s="29" t="s">
        <v>134</v>
      </c>
      <c r="C157" s="16" t="s">
        <v>136</v>
      </c>
      <c r="D157" s="16" t="s">
        <v>137</v>
      </c>
      <c r="E157" s="7">
        <v>28</v>
      </c>
      <c r="F157" s="33">
        <v>24</v>
      </c>
      <c r="G157" s="7">
        <f t="shared" si="20"/>
        <v>52</v>
      </c>
      <c r="H157" s="5">
        <v>10.282</v>
      </c>
      <c r="I157" s="11">
        <f t="shared" si="21"/>
        <v>534.66399999999999</v>
      </c>
      <c r="J157" s="6">
        <v>24</v>
      </c>
      <c r="K157" s="7">
        <f t="shared" si="17"/>
        <v>28</v>
      </c>
      <c r="L157" s="11">
        <f t="shared" si="18"/>
        <v>246.768</v>
      </c>
      <c r="M157" s="11">
        <f t="shared" si="19"/>
        <v>287.89599999999996</v>
      </c>
      <c r="N157" s="7" t="s">
        <v>109</v>
      </c>
      <c r="O157" s="7" t="s">
        <v>8</v>
      </c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</row>
    <row r="158" spans="1:35" s="1" customFormat="1" ht="34.799999999999997">
      <c r="A158" s="27"/>
      <c r="B158" s="29" t="s">
        <v>134</v>
      </c>
      <c r="C158" s="16" t="s">
        <v>138</v>
      </c>
      <c r="D158" s="16" t="s">
        <v>28</v>
      </c>
      <c r="E158" s="7">
        <v>57</v>
      </c>
      <c r="F158" s="33">
        <v>24</v>
      </c>
      <c r="G158" s="7">
        <f t="shared" si="20"/>
        <v>81</v>
      </c>
      <c r="H158" s="5">
        <v>10.444000000000001</v>
      </c>
      <c r="I158" s="11">
        <f t="shared" si="21"/>
        <v>845.96400000000006</v>
      </c>
      <c r="J158" s="6">
        <v>0</v>
      </c>
      <c r="K158" s="7">
        <f t="shared" si="17"/>
        <v>81</v>
      </c>
      <c r="L158" s="11">
        <f t="shared" si="18"/>
        <v>0</v>
      </c>
      <c r="M158" s="11">
        <f t="shared" si="19"/>
        <v>845.96400000000006</v>
      </c>
      <c r="N158" s="7" t="s">
        <v>109</v>
      </c>
      <c r="O158" s="7" t="s">
        <v>8</v>
      </c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</row>
    <row r="159" spans="1:35" s="1" customFormat="1" ht="34.799999999999997">
      <c r="A159" s="27"/>
      <c r="B159" s="29" t="s">
        <v>134</v>
      </c>
      <c r="C159" s="16" t="s">
        <v>139</v>
      </c>
      <c r="D159" s="16" t="s">
        <v>28</v>
      </c>
      <c r="E159" s="7">
        <v>24</v>
      </c>
      <c r="F159" s="33">
        <v>24</v>
      </c>
      <c r="G159" s="7">
        <f t="shared" si="20"/>
        <v>48</v>
      </c>
      <c r="H159" s="5">
        <v>10.119</v>
      </c>
      <c r="I159" s="11">
        <f t="shared" si="21"/>
        <v>485.71199999999999</v>
      </c>
      <c r="J159" s="6">
        <v>24</v>
      </c>
      <c r="K159" s="7">
        <f t="shared" si="17"/>
        <v>24</v>
      </c>
      <c r="L159" s="11">
        <f t="shared" si="18"/>
        <v>242.85599999999999</v>
      </c>
      <c r="M159" s="11">
        <f t="shared" si="19"/>
        <v>242.85599999999999</v>
      </c>
      <c r="N159" s="7" t="s">
        <v>109</v>
      </c>
      <c r="O159" s="7" t="s">
        <v>8</v>
      </c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</row>
    <row r="160" spans="1:35" s="1" customFormat="1" ht="34.799999999999997">
      <c r="A160" s="27"/>
      <c r="B160" s="29" t="s">
        <v>134</v>
      </c>
      <c r="C160" s="16" t="s">
        <v>140</v>
      </c>
      <c r="D160" s="16" t="s">
        <v>141</v>
      </c>
      <c r="E160" s="7">
        <v>28</v>
      </c>
      <c r="F160" s="33">
        <v>0</v>
      </c>
      <c r="G160" s="7">
        <f t="shared" si="20"/>
        <v>28</v>
      </c>
      <c r="H160" s="5">
        <v>9.2850000000000001</v>
      </c>
      <c r="I160" s="11">
        <f t="shared" si="21"/>
        <v>259.98</v>
      </c>
      <c r="J160" s="6">
        <v>24</v>
      </c>
      <c r="K160" s="7">
        <f t="shared" si="17"/>
        <v>4</v>
      </c>
      <c r="L160" s="11">
        <f t="shared" si="18"/>
        <v>222.84</v>
      </c>
      <c r="M160" s="11">
        <f t="shared" si="19"/>
        <v>37.140000000000015</v>
      </c>
      <c r="N160" s="7" t="s">
        <v>109</v>
      </c>
      <c r="O160" s="7" t="s">
        <v>8</v>
      </c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</row>
    <row r="161" spans="1:35" s="1" customFormat="1" ht="34.799999999999997">
      <c r="A161" s="27"/>
      <c r="B161" s="29" t="s">
        <v>134</v>
      </c>
      <c r="C161" s="16" t="s">
        <v>142</v>
      </c>
      <c r="D161" s="16" t="s">
        <v>65</v>
      </c>
      <c r="E161" s="7">
        <v>80</v>
      </c>
      <c r="F161" s="33">
        <v>20</v>
      </c>
      <c r="G161" s="7">
        <f t="shared" si="20"/>
        <v>100</v>
      </c>
      <c r="H161" s="5">
        <v>6.4009999999999998</v>
      </c>
      <c r="I161" s="11">
        <f t="shared" si="21"/>
        <v>640.1</v>
      </c>
      <c r="J161" s="6">
        <v>0</v>
      </c>
      <c r="K161" s="7">
        <f t="shared" si="17"/>
        <v>100</v>
      </c>
      <c r="L161" s="11">
        <f t="shared" si="18"/>
        <v>0</v>
      </c>
      <c r="M161" s="11">
        <f t="shared" si="19"/>
        <v>640.1</v>
      </c>
      <c r="N161" s="7" t="s">
        <v>109</v>
      </c>
      <c r="O161" s="7" t="s">
        <v>8</v>
      </c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s="1" customFormat="1" ht="34.799999999999997">
      <c r="A162" s="27"/>
      <c r="B162" s="29" t="s">
        <v>134</v>
      </c>
      <c r="C162" s="16" t="s">
        <v>143</v>
      </c>
      <c r="D162" s="16" t="s">
        <v>10</v>
      </c>
      <c r="E162" s="7">
        <v>40</v>
      </c>
      <c r="F162" s="33">
        <v>0</v>
      </c>
      <c r="G162" s="7">
        <f t="shared" si="20"/>
        <v>40</v>
      </c>
      <c r="H162" s="5">
        <v>4.9000000000000004</v>
      </c>
      <c r="I162" s="11">
        <f t="shared" si="21"/>
        <v>196</v>
      </c>
      <c r="J162" s="6">
        <v>0</v>
      </c>
      <c r="K162" s="7">
        <f t="shared" si="17"/>
        <v>40</v>
      </c>
      <c r="L162" s="11">
        <f t="shared" si="18"/>
        <v>0</v>
      </c>
      <c r="M162" s="11">
        <f t="shared" si="19"/>
        <v>196</v>
      </c>
      <c r="N162" s="7" t="s">
        <v>109</v>
      </c>
      <c r="O162" s="7" t="s">
        <v>8</v>
      </c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</row>
    <row r="163" spans="1:35" s="1" customFormat="1" ht="34.799999999999997">
      <c r="A163" s="27"/>
      <c r="B163" s="29" t="s">
        <v>134</v>
      </c>
      <c r="C163" s="16" t="s">
        <v>325</v>
      </c>
      <c r="D163" s="16" t="s">
        <v>168</v>
      </c>
      <c r="E163" s="7"/>
      <c r="F163" s="33">
        <v>20</v>
      </c>
      <c r="G163" s="7">
        <f t="shared" si="20"/>
        <v>20</v>
      </c>
      <c r="H163" s="34">
        <v>4.3819999999999997</v>
      </c>
      <c r="I163" s="11">
        <f t="shared" si="21"/>
        <v>87.639999999999986</v>
      </c>
      <c r="J163" s="6">
        <v>0</v>
      </c>
      <c r="K163" s="7">
        <f t="shared" si="17"/>
        <v>20</v>
      </c>
      <c r="L163" s="11">
        <f t="shared" si="18"/>
        <v>0</v>
      </c>
      <c r="M163" s="11">
        <f t="shared" si="19"/>
        <v>87.639999999999986</v>
      </c>
      <c r="N163" s="7" t="s">
        <v>109</v>
      </c>
      <c r="O163" s="7" t="s">
        <v>8</v>
      </c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</row>
    <row r="164" spans="1:35" s="1" customFormat="1" ht="34.799999999999997">
      <c r="A164" s="27"/>
      <c r="B164" s="29" t="s">
        <v>134</v>
      </c>
      <c r="C164" s="8" t="s">
        <v>326</v>
      </c>
      <c r="D164" s="8" t="s">
        <v>327</v>
      </c>
      <c r="E164" s="7">
        <v>0</v>
      </c>
      <c r="F164" s="33">
        <v>20</v>
      </c>
      <c r="G164" s="7">
        <f t="shared" si="20"/>
        <v>20</v>
      </c>
      <c r="H164" s="35">
        <v>4.4009999999999998</v>
      </c>
      <c r="I164" s="11">
        <f t="shared" si="21"/>
        <v>88.02</v>
      </c>
      <c r="J164" s="6">
        <v>0</v>
      </c>
      <c r="K164" s="7">
        <f t="shared" si="17"/>
        <v>20</v>
      </c>
      <c r="L164" s="11">
        <f t="shared" si="18"/>
        <v>0</v>
      </c>
      <c r="M164" s="11">
        <f t="shared" si="19"/>
        <v>88.02</v>
      </c>
      <c r="N164" s="7" t="s">
        <v>109</v>
      </c>
      <c r="O164" s="7" t="s">
        <v>8</v>
      </c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</row>
    <row r="165" spans="1:35" s="1" customFormat="1" ht="34.799999999999997">
      <c r="A165" s="27"/>
      <c r="B165" s="29" t="s">
        <v>134</v>
      </c>
      <c r="C165" s="16" t="s">
        <v>186</v>
      </c>
      <c r="D165" s="16" t="s">
        <v>187</v>
      </c>
      <c r="E165" s="7">
        <v>95</v>
      </c>
      <c r="F165" s="33">
        <v>20</v>
      </c>
      <c r="G165" s="7">
        <f>E165+F165</f>
        <v>115</v>
      </c>
      <c r="H165" s="34">
        <v>5.2380000000000004</v>
      </c>
      <c r="I165" s="11">
        <f>G165*H165</f>
        <v>602.37</v>
      </c>
      <c r="J165" s="6">
        <v>0</v>
      </c>
      <c r="K165" s="7">
        <f>G165-J165</f>
        <v>115</v>
      </c>
      <c r="L165" s="11">
        <f>H165*J165</f>
        <v>0</v>
      </c>
      <c r="M165" s="11">
        <f>I165-L165</f>
        <v>602.37</v>
      </c>
      <c r="N165" s="7" t="s">
        <v>109</v>
      </c>
      <c r="O165" s="7" t="s">
        <v>8</v>
      </c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</row>
    <row r="166" spans="1:35" s="1" customFormat="1" ht="52.2">
      <c r="A166" s="27"/>
      <c r="B166" s="29" t="s">
        <v>134</v>
      </c>
      <c r="C166" s="16" t="s">
        <v>328</v>
      </c>
      <c r="D166" s="16" t="s">
        <v>10</v>
      </c>
      <c r="E166" s="7">
        <v>20</v>
      </c>
      <c r="F166" s="33">
        <v>0</v>
      </c>
      <c r="G166" s="7">
        <f>E166+F166</f>
        <v>20</v>
      </c>
      <c r="H166" s="34">
        <v>4.41</v>
      </c>
      <c r="I166" s="11">
        <f>G166*H166</f>
        <v>88.2</v>
      </c>
      <c r="J166" s="6">
        <v>0</v>
      </c>
      <c r="K166" s="7">
        <f>G166-J166</f>
        <v>20</v>
      </c>
      <c r="L166" s="11">
        <f>H166*J166</f>
        <v>0</v>
      </c>
      <c r="M166" s="11">
        <f>I166-L166</f>
        <v>88.2</v>
      </c>
      <c r="N166" s="7" t="s">
        <v>121</v>
      </c>
      <c r="O166" s="7" t="s">
        <v>8</v>
      </c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</row>
    <row r="167" spans="1:35" s="1" customFormat="1" ht="34.799999999999997">
      <c r="A167" s="27">
        <v>44</v>
      </c>
      <c r="B167" s="29" t="s">
        <v>144</v>
      </c>
      <c r="C167" s="16" t="s">
        <v>329</v>
      </c>
      <c r="D167" s="16" t="s">
        <v>330</v>
      </c>
      <c r="E167" s="7">
        <v>0</v>
      </c>
      <c r="F167" s="33">
        <v>24</v>
      </c>
      <c r="G167" s="7">
        <f>E167+F167</f>
        <v>24</v>
      </c>
      <c r="H167" s="5">
        <v>6.19</v>
      </c>
      <c r="I167" s="11">
        <f t="shared" si="21"/>
        <v>148.56</v>
      </c>
      <c r="J167" s="6">
        <v>12</v>
      </c>
      <c r="K167" s="7">
        <f t="shared" si="17"/>
        <v>12</v>
      </c>
      <c r="L167" s="11">
        <f t="shared" si="18"/>
        <v>74.28</v>
      </c>
      <c r="M167" s="11">
        <f t="shared" si="19"/>
        <v>74.28</v>
      </c>
      <c r="N167" s="12" t="s">
        <v>200</v>
      </c>
      <c r="O167" s="7" t="s">
        <v>8</v>
      </c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</row>
    <row r="168" spans="1:35" s="1" customFormat="1" ht="34.799999999999997">
      <c r="A168" s="27">
        <v>45</v>
      </c>
      <c r="B168" s="47" t="s">
        <v>89</v>
      </c>
      <c r="C168" s="16" t="s">
        <v>90</v>
      </c>
      <c r="D168" s="16" t="s">
        <v>7</v>
      </c>
      <c r="E168" s="7">
        <v>100</v>
      </c>
      <c r="F168" s="19">
        <v>24</v>
      </c>
      <c r="G168" s="7">
        <f t="shared" si="20"/>
        <v>124</v>
      </c>
      <c r="H168" s="28">
        <v>11.238</v>
      </c>
      <c r="I168" s="11">
        <f t="shared" si="21"/>
        <v>1393.5119999999999</v>
      </c>
      <c r="J168" s="6">
        <v>20</v>
      </c>
      <c r="K168" s="7">
        <f t="shared" si="17"/>
        <v>104</v>
      </c>
      <c r="L168" s="11">
        <f t="shared" si="18"/>
        <v>224.76</v>
      </c>
      <c r="M168" s="11">
        <f t="shared" si="19"/>
        <v>1168.752</v>
      </c>
      <c r="N168" s="7" t="s">
        <v>14</v>
      </c>
      <c r="O168" s="7" t="s">
        <v>8</v>
      </c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</row>
    <row r="169" spans="1:35" s="1" customFormat="1" ht="34.799999999999997">
      <c r="A169" s="27"/>
      <c r="B169" s="47" t="s">
        <v>89</v>
      </c>
      <c r="C169" s="16" t="s">
        <v>91</v>
      </c>
      <c r="D169" s="16" t="s">
        <v>12</v>
      </c>
      <c r="E169" s="7">
        <v>50</v>
      </c>
      <c r="F169" s="19">
        <v>24</v>
      </c>
      <c r="G169" s="7">
        <f t="shared" si="20"/>
        <v>74</v>
      </c>
      <c r="H169" s="28">
        <v>8.0709999999999997</v>
      </c>
      <c r="I169" s="11">
        <f t="shared" si="21"/>
        <v>597.25400000000002</v>
      </c>
      <c r="J169" s="6">
        <v>20</v>
      </c>
      <c r="K169" s="7">
        <f t="shared" si="17"/>
        <v>54</v>
      </c>
      <c r="L169" s="11">
        <f t="shared" si="18"/>
        <v>161.41999999999999</v>
      </c>
      <c r="M169" s="11">
        <f t="shared" si="19"/>
        <v>435.83400000000006</v>
      </c>
      <c r="N169" s="7" t="s">
        <v>14</v>
      </c>
      <c r="O169" s="7" t="s">
        <v>8</v>
      </c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</row>
    <row r="170" spans="1:35" s="1" customFormat="1" ht="34.799999999999997">
      <c r="A170" s="27">
        <v>46</v>
      </c>
      <c r="B170" s="29" t="s">
        <v>169</v>
      </c>
      <c r="C170" s="16" t="s">
        <v>331</v>
      </c>
      <c r="D170" s="16" t="s">
        <v>12</v>
      </c>
      <c r="E170" s="7">
        <v>0</v>
      </c>
      <c r="F170" s="33">
        <v>24</v>
      </c>
      <c r="G170" s="7">
        <f t="shared" si="20"/>
        <v>24</v>
      </c>
      <c r="H170" s="5">
        <v>14.74</v>
      </c>
      <c r="I170" s="11">
        <f t="shared" si="21"/>
        <v>353.76</v>
      </c>
      <c r="J170" s="10">
        <v>14</v>
      </c>
      <c r="K170" s="7">
        <f t="shared" si="17"/>
        <v>10</v>
      </c>
      <c r="L170" s="11">
        <f t="shared" si="18"/>
        <v>206.36</v>
      </c>
      <c r="M170" s="11">
        <f t="shared" si="19"/>
        <v>147.39999999999998</v>
      </c>
      <c r="N170" s="7" t="s">
        <v>109</v>
      </c>
      <c r="O170" s="7" t="s">
        <v>8</v>
      </c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</row>
    <row r="171" spans="1:35" s="1" customFormat="1" ht="34.799999999999997">
      <c r="A171" s="27"/>
      <c r="B171" s="29" t="s">
        <v>169</v>
      </c>
      <c r="C171" s="16" t="s">
        <v>332</v>
      </c>
      <c r="D171" s="16" t="s">
        <v>133</v>
      </c>
      <c r="E171" s="7">
        <v>0</v>
      </c>
      <c r="F171" s="33">
        <v>24</v>
      </c>
      <c r="G171" s="7">
        <f t="shared" si="20"/>
        <v>24</v>
      </c>
      <c r="H171" s="5">
        <v>14.340999999999999</v>
      </c>
      <c r="I171" s="11">
        <f t="shared" si="21"/>
        <v>344.18399999999997</v>
      </c>
      <c r="J171" s="10">
        <v>0</v>
      </c>
      <c r="K171" s="7">
        <f t="shared" si="17"/>
        <v>24</v>
      </c>
      <c r="L171" s="11">
        <f t="shared" si="18"/>
        <v>0</v>
      </c>
      <c r="M171" s="11">
        <f t="shared" si="19"/>
        <v>344.18399999999997</v>
      </c>
      <c r="N171" s="7" t="s">
        <v>109</v>
      </c>
      <c r="O171" s="7" t="s">
        <v>8</v>
      </c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</row>
    <row r="172" spans="1:35" s="1" customFormat="1" ht="34.799999999999997">
      <c r="A172" s="27"/>
      <c r="B172" s="29" t="s">
        <v>169</v>
      </c>
      <c r="C172" s="16" t="s">
        <v>333</v>
      </c>
      <c r="D172" s="16" t="s">
        <v>11</v>
      </c>
      <c r="E172" s="7">
        <v>0</v>
      </c>
      <c r="F172" s="33">
        <v>24</v>
      </c>
      <c r="G172" s="7">
        <f t="shared" si="20"/>
        <v>24</v>
      </c>
      <c r="H172" s="5">
        <v>7.48</v>
      </c>
      <c r="I172" s="11">
        <f t="shared" si="21"/>
        <v>179.52</v>
      </c>
      <c r="J172" s="10">
        <v>0</v>
      </c>
      <c r="K172" s="7">
        <f t="shared" si="17"/>
        <v>24</v>
      </c>
      <c r="L172" s="11">
        <f t="shared" si="18"/>
        <v>0</v>
      </c>
      <c r="M172" s="11">
        <f t="shared" si="19"/>
        <v>179.52</v>
      </c>
      <c r="N172" s="7" t="s">
        <v>109</v>
      </c>
      <c r="O172" s="7" t="s">
        <v>8</v>
      </c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</row>
    <row r="173" spans="1:35" s="1" customFormat="1" ht="34.799999999999997">
      <c r="A173" s="27"/>
      <c r="B173" s="29" t="s">
        <v>169</v>
      </c>
      <c r="C173" s="16" t="s">
        <v>334</v>
      </c>
      <c r="D173" s="16" t="s">
        <v>335</v>
      </c>
      <c r="E173" s="7">
        <v>0</v>
      </c>
      <c r="F173" s="33">
        <v>24</v>
      </c>
      <c r="G173" s="7">
        <f t="shared" si="20"/>
        <v>24</v>
      </c>
      <c r="H173" s="5">
        <v>6.375</v>
      </c>
      <c r="I173" s="11">
        <f t="shared" si="21"/>
        <v>153</v>
      </c>
      <c r="J173" s="10">
        <v>0</v>
      </c>
      <c r="K173" s="7">
        <f t="shared" si="17"/>
        <v>24</v>
      </c>
      <c r="L173" s="11">
        <f t="shared" si="18"/>
        <v>0</v>
      </c>
      <c r="M173" s="11">
        <f t="shared" si="19"/>
        <v>153</v>
      </c>
      <c r="N173" s="7" t="s">
        <v>109</v>
      </c>
      <c r="O173" s="7" t="s">
        <v>8</v>
      </c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</row>
    <row r="174" spans="1:35" s="1" customFormat="1" ht="34.799999999999997">
      <c r="A174" s="27"/>
      <c r="B174" s="29" t="s">
        <v>169</v>
      </c>
      <c r="C174" s="16" t="s">
        <v>170</v>
      </c>
      <c r="D174" s="16" t="s">
        <v>336</v>
      </c>
      <c r="E174" s="7">
        <v>14</v>
      </c>
      <c r="F174" s="33"/>
      <c r="G174" s="7">
        <f t="shared" si="20"/>
        <v>14</v>
      </c>
      <c r="H174" s="5">
        <v>5.468</v>
      </c>
      <c r="I174" s="11">
        <f t="shared" si="21"/>
        <v>76.551999999999992</v>
      </c>
      <c r="J174" s="10">
        <v>0</v>
      </c>
      <c r="K174" s="7">
        <f t="shared" si="17"/>
        <v>14</v>
      </c>
      <c r="L174" s="11">
        <f t="shared" si="18"/>
        <v>0</v>
      </c>
      <c r="M174" s="11">
        <f t="shared" si="19"/>
        <v>76.551999999999992</v>
      </c>
      <c r="N174" s="7" t="s">
        <v>109</v>
      </c>
      <c r="O174" s="7" t="s">
        <v>8</v>
      </c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</row>
    <row r="175" spans="1:35" s="1" customFormat="1" ht="34.799999999999997">
      <c r="A175" s="27"/>
      <c r="B175" s="29" t="s">
        <v>169</v>
      </c>
      <c r="C175" s="16" t="s">
        <v>337</v>
      </c>
      <c r="D175" s="16" t="s">
        <v>338</v>
      </c>
      <c r="E175" s="7">
        <v>0</v>
      </c>
      <c r="F175" s="33">
        <v>20</v>
      </c>
      <c r="G175" s="7">
        <f t="shared" si="20"/>
        <v>20</v>
      </c>
      <c r="H175" s="5">
        <v>4.6100000000000003</v>
      </c>
      <c r="I175" s="11">
        <f>G175*H175</f>
        <v>92.2</v>
      </c>
      <c r="J175" s="10">
        <v>0</v>
      </c>
      <c r="K175" s="7">
        <f t="shared" si="17"/>
        <v>20</v>
      </c>
      <c r="L175" s="11">
        <f t="shared" si="18"/>
        <v>0</v>
      </c>
      <c r="M175" s="11">
        <f t="shared" si="19"/>
        <v>92.2</v>
      </c>
      <c r="N175" s="7" t="s">
        <v>109</v>
      </c>
      <c r="O175" s="7" t="s">
        <v>8</v>
      </c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</row>
    <row r="176" spans="1:35" s="1" customFormat="1" ht="34.799999999999997">
      <c r="A176" s="27"/>
      <c r="B176" s="29" t="s">
        <v>169</v>
      </c>
      <c r="C176" s="16" t="s">
        <v>339</v>
      </c>
      <c r="D176" s="16" t="s">
        <v>10</v>
      </c>
      <c r="E176" s="7">
        <v>0</v>
      </c>
      <c r="F176" s="33">
        <v>20</v>
      </c>
      <c r="G176" s="7">
        <f t="shared" si="20"/>
        <v>20</v>
      </c>
      <c r="H176" s="5">
        <v>4.2699999999999996</v>
      </c>
      <c r="I176" s="11">
        <f t="shared" si="21"/>
        <v>85.399999999999991</v>
      </c>
      <c r="J176" s="10">
        <v>0</v>
      </c>
      <c r="K176" s="7">
        <f t="shared" si="17"/>
        <v>20</v>
      </c>
      <c r="L176" s="11">
        <f t="shared" si="18"/>
        <v>0</v>
      </c>
      <c r="M176" s="11">
        <f t="shared" si="19"/>
        <v>85.399999999999991</v>
      </c>
      <c r="N176" s="7" t="s">
        <v>109</v>
      </c>
      <c r="O176" s="7" t="s">
        <v>8</v>
      </c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</row>
    <row r="177" spans="1:35" s="1" customFormat="1" ht="34.799999999999997">
      <c r="A177" s="27"/>
      <c r="B177" s="29" t="s">
        <v>169</v>
      </c>
      <c r="C177" s="16" t="s">
        <v>340</v>
      </c>
      <c r="D177" s="16" t="s">
        <v>10</v>
      </c>
      <c r="E177" s="7">
        <v>0</v>
      </c>
      <c r="F177" s="33">
        <v>20</v>
      </c>
      <c r="G177" s="7">
        <f t="shared" si="20"/>
        <v>20</v>
      </c>
      <c r="H177" s="5">
        <v>4.2699999999999996</v>
      </c>
      <c r="I177" s="11">
        <f t="shared" si="21"/>
        <v>85.399999999999991</v>
      </c>
      <c r="J177" s="10">
        <v>0</v>
      </c>
      <c r="K177" s="7">
        <f t="shared" si="17"/>
        <v>20</v>
      </c>
      <c r="L177" s="11">
        <f t="shared" si="18"/>
        <v>0</v>
      </c>
      <c r="M177" s="11">
        <f t="shared" si="19"/>
        <v>85.399999999999991</v>
      </c>
      <c r="N177" s="7" t="s">
        <v>109</v>
      </c>
      <c r="O177" s="7" t="s">
        <v>8</v>
      </c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</row>
    <row r="178" spans="1:35" s="1" customFormat="1" ht="34.799999999999997">
      <c r="A178" s="27"/>
      <c r="B178" s="29" t="s">
        <v>169</v>
      </c>
      <c r="C178" s="16" t="s">
        <v>341</v>
      </c>
      <c r="D178" s="16" t="s">
        <v>342</v>
      </c>
      <c r="E178" s="7">
        <v>0</v>
      </c>
      <c r="F178" s="33">
        <v>20</v>
      </c>
      <c r="G178" s="7">
        <f t="shared" si="20"/>
        <v>20</v>
      </c>
      <c r="H178" s="5">
        <v>4.2699999999999996</v>
      </c>
      <c r="I178" s="11">
        <f t="shared" si="21"/>
        <v>85.399999999999991</v>
      </c>
      <c r="J178" s="10">
        <v>0</v>
      </c>
      <c r="K178" s="7">
        <f t="shared" si="17"/>
        <v>20</v>
      </c>
      <c r="L178" s="11">
        <f t="shared" si="18"/>
        <v>0</v>
      </c>
      <c r="M178" s="11">
        <f t="shared" si="19"/>
        <v>85.399999999999991</v>
      </c>
      <c r="N178" s="7" t="s">
        <v>109</v>
      </c>
      <c r="O178" s="7" t="s">
        <v>8</v>
      </c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</row>
    <row r="179" spans="1:35" s="1" customFormat="1" ht="34.799999999999997">
      <c r="A179" s="27"/>
      <c r="B179" s="29" t="s">
        <v>169</v>
      </c>
      <c r="C179" s="16" t="s">
        <v>343</v>
      </c>
      <c r="D179" s="16" t="s">
        <v>20</v>
      </c>
      <c r="E179" s="7">
        <v>0</v>
      </c>
      <c r="F179" s="33">
        <v>20</v>
      </c>
      <c r="G179" s="7">
        <f t="shared" si="20"/>
        <v>20</v>
      </c>
      <c r="H179" s="5">
        <v>4.2699999999999996</v>
      </c>
      <c r="I179" s="11">
        <f t="shared" si="21"/>
        <v>85.399999999999991</v>
      </c>
      <c r="J179" s="10">
        <v>0</v>
      </c>
      <c r="K179" s="7">
        <f t="shared" si="17"/>
        <v>20</v>
      </c>
      <c r="L179" s="11">
        <f t="shared" si="18"/>
        <v>0</v>
      </c>
      <c r="M179" s="11">
        <f t="shared" si="19"/>
        <v>85.399999999999991</v>
      </c>
      <c r="N179" s="7" t="s">
        <v>109</v>
      </c>
      <c r="O179" s="7" t="s">
        <v>8</v>
      </c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35" s="1" customFormat="1" ht="34.799999999999997">
      <c r="A180" s="27"/>
      <c r="B180" s="29" t="s">
        <v>169</v>
      </c>
      <c r="C180" s="16" t="s">
        <v>344</v>
      </c>
      <c r="D180" s="16" t="s">
        <v>20</v>
      </c>
      <c r="E180" s="7">
        <v>0</v>
      </c>
      <c r="F180" s="33">
        <v>20</v>
      </c>
      <c r="G180" s="7">
        <f t="shared" si="20"/>
        <v>20</v>
      </c>
      <c r="H180" s="5">
        <v>2.13</v>
      </c>
      <c r="I180" s="11">
        <f>G180*H180</f>
        <v>42.599999999999994</v>
      </c>
      <c r="J180" s="10">
        <v>0</v>
      </c>
      <c r="K180" s="7">
        <f t="shared" si="17"/>
        <v>20</v>
      </c>
      <c r="L180" s="11">
        <f t="shared" si="18"/>
        <v>0</v>
      </c>
      <c r="M180" s="11">
        <f t="shared" si="19"/>
        <v>42.599999999999994</v>
      </c>
      <c r="N180" s="7" t="s">
        <v>109</v>
      </c>
      <c r="O180" s="7" t="s">
        <v>8</v>
      </c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</row>
    <row r="181" spans="1:35" s="1" customFormat="1" ht="34.799999999999997">
      <c r="A181" s="27"/>
      <c r="B181" s="29" t="s">
        <v>169</v>
      </c>
      <c r="C181" s="16" t="s">
        <v>345</v>
      </c>
      <c r="D181" s="16" t="s">
        <v>346</v>
      </c>
      <c r="E181" s="7">
        <v>0</v>
      </c>
      <c r="F181" s="33">
        <v>20</v>
      </c>
      <c r="G181" s="7">
        <f t="shared" si="20"/>
        <v>20</v>
      </c>
      <c r="H181" s="5">
        <v>2.13</v>
      </c>
      <c r="I181" s="11">
        <f t="shared" si="21"/>
        <v>42.599999999999994</v>
      </c>
      <c r="J181" s="10">
        <v>0</v>
      </c>
      <c r="K181" s="7">
        <f t="shared" si="17"/>
        <v>20</v>
      </c>
      <c r="L181" s="11">
        <f t="shared" si="18"/>
        <v>0</v>
      </c>
      <c r="M181" s="11">
        <f t="shared" si="19"/>
        <v>42.599999999999994</v>
      </c>
      <c r="N181" s="7" t="s">
        <v>109</v>
      </c>
      <c r="O181" s="7" t="s">
        <v>8</v>
      </c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</row>
    <row r="182" spans="1:35" s="1" customFormat="1" ht="34.799999999999997">
      <c r="A182" s="27">
        <v>47</v>
      </c>
      <c r="B182" s="29" t="s">
        <v>118</v>
      </c>
      <c r="C182" s="16" t="s">
        <v>167</v>
      </c>
      <c r="D182" s="16" t="s">
        <v>7</v>
      </c>
      <c r="E182" s="7">
        <v>177</v>
      </c>
      <c r="F182" s="19">
        <v>4</v>
      </c>
      <c r="G182" s="7">
        <f t="shared" si="20"/>
        <v>181</v>
      </c>
      <c r="H182" s="28">
        <v>9.3000000000000007</v>
      </c>
      <c r="I182" s="11">
        <f t="shared" si="21"/>
        <v>1683.3000000000002</v>
      </c>
      <c r="J182" s="6">
        <v>9</v>
      </c>
      <c r="K182" s="7">
        <f t="shared" si="17"/>
        <v>172</v>
      </c>
      <c r="L182" s="11">
        <f t="shared" si="18"/>
        <v>83.7</v>
      </c>
      <c r="M182" s="11">
        <f t="shared" si="19"/>
        <v>1599.6000000000001</v>
      </c>
      <c r="N182" s="7" t="s">
        <v>109</v>
      </c>
      <c r="O182" s="7" t="s">
        <v>8</v>
      </c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</row>
    <row r="183" spans="1:35" s="1" customFormat="1" ht="34.799999999999997">
      <c r="A183" s="27"/>
      <c r="B183" s="29" t="s">
        <v>118</v>
      </c>
      <c r="C183" s="16" t="s">
        <v>347</v>
      </c>
      <c r="D183" s="16" t="s">
        <v>250</v>
      </c>
      <c r="E183" s="7">
        <v>0</v>
      </c>
      <c r="F183" s="19">
        <v>24</v>
      </c>
      <c r="G183" s="7">
        <f t="shared" si="20"/>
        <v>24</v>
      </c>
      <c r="H183" s="28">
        <v>6.9</v>
      </c>
      <c r="I183" s="11">
        <f t="shared" si="21"/>
        <v>165.60000000000002</v>
      </c>
      <c r="J183" s="6">
        <v>0</v>
      </c>
      <c r="K183" s="7">
        <f t="shared" si="17"/>
        <v>24</v>
      </c>
      <c r="L183" s="11">
        <f t="shared" si="18"/>
        <v>0</v>
      </c>
      <c r="M183" s="11">
        <f t="shared" si="19"/>
        <v>165.60000000000002</v>
      </c>
      <c r="N183" s="7" t="s">
        <v>109</v>
      </c>
      <c r="O183" s="7" t="s">
        <v>8</v>
      </c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</row>
    <row r="184" spans="1:35" ht="34.799999999999997">
      <c r="A184" s="5">
        <v>48</v>
      </c>
      <c r="B184" s="47" t="s">
        <v>348</v>
      </c>
      <c r="C184" s="8" t="s">
        <v>349</v>
      </c>
      <c r="D184" s="8" t="s">
        <v>291</v>
      </c>
      <c r="E184" s="10">
        <v>0</v>
      </c>
      <c r="F184" s="10">
        <v>24</v>
      </c>
      <c r="G184" s="7">
        <f t="shared" si="20"/>
        <v>24</v>
      </c>
      <c r="H184" s="36">
        <v>16</v>
      </c>
      <c r="I184" s="11">
        <f t="shared" si="21"/>
        <v>384</v>
      </c>
      <c r="J184" s="10">
        <v>0</v>
      </c>
      <c r="K184" s="7">
        <f t="shared" si="17"/>
        <v>24</v>
      </c>
      <c r="L184" s="11">
        <f t="shared" si="18"/>
        <v>0</v>
      </c>
      <c r="M184" s="11">
        <f t="shared" si="19"/>
        <v>384</v>
      </c>
      <c r="N184" s="7" t="s">
        <v>109</v>
      </c>
      <c r="O184" s="7" t="s">
        <v>8</v>
      </c>
    </row>
    <row r="185" spans="1:35" s="1" customFormat="1" ht="34.799999999999997">
      <c r="A185" s="27">
        <v>49</v>
      </c>
      <c r="B185" s="29" t="s">
        <v>95</v>
      </c>
      <c r="C185" s="16" t="s">
        <v>96</v>
      </c>
      <c r="D185" s="16" t="s">
        <v>97</v>
      </c>
      <c r="E185" s="7">
        <v>48</v>
      </c>
      <c r="F185" s="19">
        <v>24</v>
      </c>
      <c r="G185" s="7">
        <f t="shared" si="20"/>
        <v>72</v>
      </c>
      <c r="H185" s="30">
        <v>8.2859999999999996</v>
      </c>
      <c r="I185" s="11">
        <f t="shared" si="21"/>
        <v>596.59199999999998</v>
      </c>
      <c r="J185" s="6">
        <v>0</v>
      </c>
      <c r="K185" s="7">
        <f t="shared" si="17"/>
        <v>72</v>
      </c>
      <c r="L185" s="11">
        <f t="shared" si="18"/>
        <v>0</v>
      </c>
      <c r="M185" s="11">
        <f t="shared" si="19"/>
        <v>596.59199999999998</v>
      </c>
      <c r="N185" s="7" t="s">
        <v>98</v>
      </c>
      <c r="O185" s="7" t="s">
        <v>8</v>
      </c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</row>
    <row r="186" spans="1:35" s="1" customFormat="1" ht="34.799999999999997">
      <c r="A186" s="27"/>
      <c r="B186" s="29" t="s">
        <v>95</v>
      </c>
      <c r="C186" s="16" t="s">
        <v>99</v>
      </c>
      <c r="D186" s="16" t="s">
        <v>100</v>
      </c>
      <c r="E186" s="7">
        <v>48</v>
      </c>
      <c r="F186" s="19">
        <v>24</v>
      </c>
      <c r="G186" s="7">
        <f t="shared" si="20"/>
        <v>72</v>
      </c>
      <c r="H186" s="30">
        <v>6.6189999999999998</v>
      </c>
      <c r="I186" s="11">
        <f t="shared" si="21"/>
        <v>476.56799999999998</v>
      </c>
      <c r="J186" s="6">
        <v>0</v>
      </c>
      <c r="K186" s="7">
        <f t="shared" si="17"/>
        <v>72</v>
      </c>
      <c r="L186" s="11">
        <f t="shared" si="18"/>
        <v>0</v>
      </c>
      <c r="M186" s="11">
        <f t="shared" si="19"/>
        <v>476.56799999999998</v>
      </c>
      <c r="N186" s="7" t="s">
        <v>98</v>
      </c>
      <c r="O186" s="7" t="s">
        <v>8</v>
      </c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</row>
    <row r="187" spans="1:35" s="1" customFormat="1" ht="34.799999999999997">
      <c r="A187" s="27"/>
      <c r="B187" s="29" t="s">
        <v>95</v>
      </c>
      <c r="C187" s="16" t="s">
        <v>101</v>
      </c>
      <c r="D187" s="16" t="s">
        <v>102</v>
      </c>
      <c r="E187" s="7">
        <v>48</v>
      </c>
      <c r="F187" s="19">
        <v>24</v>
      </c>
      <c r="G187" s="7">
        <f t="shared" si="20"/>
        <v>72</v>
      </c>
      <c r="H187" s="30">
        <v>5.4290000000000003</v>
      </c>
      <c r="I187" s="11">
        <f t="shared" si="21"/>
        <v>390.88800000000003</v>
      </c>
      <c r="J187" s="6">
        <v>0</v>
      </c>
      <c r="K187" s="7">
        <f t="shared" si="17"/>
        <v>72</v>
      </c>
      <c r="L187" s="11">
        <f t="shared" si="18"/>
        <v>0</v>
      </c>
      <c r="M187" s="11">
        <f t="shared" si="19"/>
        <v>390.88800000000003</v>
      </c>
      <c r="N187" s="7" t="s">
        <v>98</v>
      </c>
      <c r="O187" s="7" t="s">
        <v>8</v>
      </c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</row>
    <row r="188" spans="1:35" s="1" customFormat="1" ht="34.799999999999997">
      <c r="A188" s="27"/>
      <c r="B188" s="29" t="s">
        <v>95</v>
      </c>
      <c r="C188" s="16" t="s">
        <v>103</v>
      </c>
      <c r="D188" s="16" t="s">
        <v>20</v>
      </c>
      <c r="E188" s="7">
        <v>35</v>
      </c>
      <c r="F188" s="19">
        <v>20</v>
      </c>
      <c r="G188" s="7">
        <f t="shared" si="20"/>
        <v>55</v>
      </c>
      <c r="H188" s="30">
        <v>4.2709999999999999</v>
      </c>
      <c r="I188" s="11">
        <f t="shared" si="21"/>
        <v>234.905</v>
      </c>
      <c r="J188" s="6">
        <v>0</v>
      </c>
      <c r="K188" s="7">
        <f t="shared" si="17"/>
        <v>55</v>
      </c>
      <c r="L188" s="11">
        <f t="shared" si="18"/>
        <v>0</v>
      </c>
      <c r="M188" s="11">
        <f t="shared" si="19"/>
        <v>234.905</v>
      </c>
      <c r="N188" s="7" t="s">
        <v>98</v>
      </c>
      <c r="O188" s="7" t="s">
        <v>8</v>
      </c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</row>
    <row r="189" spans="1:35" s="1" customFormat="1" ht="34.799999999999997">
      <c r="A189" s="27"/>
      <c r="B189" s="29" t="s">
        <v>95</v>
      </c>
      <c r="C189" s="16" t="s">
        <v>104</v>
      </c>
      <c r="D189" s="16" t="s">
        <v>10</v>
      </c>
      <c r="E189" s="7">
        <v>53</v>
      </c>
      <c r="F189" s="19">
        <v>20</v>
      </c>
      <c r="G189" s="7">
        <f t="shared" si="20"/>
        <v>73</v>
      </c>
      <c r="H189" s="30">
        <v>4.2709999999999999</v>
      </c>
      <c r="I189" s="11">
        <f t="shared" si="21"/>
        <v>311.78300000000002</v>
      </c>
      <c r="J189" s="6">
        <v>0</v>
      </c>
      <c r="K189" s="7">
        <f t="shared" si="17"/>
        <v>73</v>
      </c>
      <c r="L189" s="11">
        <f t="shared" si="18"/>
        <v>0</v>
      </c>
      <c r="M189" s="11">
        <f t="shared" si="19"/>
        <v>311.78300000000002</v>
      </c>
      <c r="N189" s="7" t="s">
        <v>105</v>
      </c>
      <c r="O189" s="7" t="s">
        <v>8</v>
      </c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</row>
    <row r="190" spans="1:35" s="1" customFormat="1" ht="34.799999999999997">
      <c r="A190" s="27"/>
      <c r="B190" s="29" t="s">
        <v>95</v>
      </c>
      <c r="C190" s="16" t="s">
        <v>350</v>
      </c>
      <c r="D190" s="16" t="s">
        <v>292</v>
      </c>
      <c r="E190" s="7">
        <v>0</v>
      </c>
      <c r="F190" s="19">
        <v>24</v>
      </c>
      <c r="G190" s="7">
        <f t="shared" si="20"/>
        <v>24</v>
      </c>
      <c r="H190" s="30">
        <v>4.4139999999999997</v>
      </c>
      <c r="I190" s="11">
        <f t="shared" si="21"/>
        <v>105.93599999999999</v>
      </c>
      <c r="J190" s="6">
        <v>0</v>
      </c>
      <c r="K190" s="7">
        <f t="shared" si="17"/>
        <v>24</v>
      </c>
      <c r="L190" s="11">
        <f t="shared" si="18"/>
        <v>0</v>
      </c>
      <c r="M190" s="11">
        <f t="shared" si="19"/>
        <v>105.93599999999999</v>
      </c>
      <c r="N190" s="7" t="s">
        <v>105</v>
      </c>
      <c r="O190" s="7" t="s">
        <v>8</v>
      </c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</row>
    <row r="191" spans="1:35" ht="34.799999999999997">
      <c r="A191" s="5">
        <v>50</v>
      </c>
      <c r="B191" s="47" t="s">
        <v>351</v>
      </c>
      <c r="C191" s="8" t="s">
        <v>352</v>
      </c>
      <c r="D191" s="8" t="s">
        <v>7</v>
      </c>
      <c r="E191" s="10">
        <v>0</v>
      </c>
      <c r="F191" s="10">
        <v>9</v>
      </c>
      <c r="G191" s="7">
        <f t="shared" si="20"/>
        <v>9</v>
      </c>
      <c r="H191" s="10">
        <v>8.3000000000000007</v>
      </c>
      <c r="I191" s="11">
        <f t="shared" si="21"/>
        <v>74.7</v>
      </c>
      <c r="J191" s="10">
        <v>0</v>
      </c>
      <c r="K191" s="7">
        <f t="shared" si="17"/>
        <v>9</v>
      </c>
      <c r="L191" s="11">
        <f t="shared" si="18"/>
        <v>0</v>
      </c>
      <c r="M191" s="11">
        <f t="shared" si="19"/>
        <v>74.7</v>
      </c>
      <c r="N191" s="12" t="s">
        <v>200</v>
      </c>
      <c r="O191" s="7" t="s">
        <v>8</v>
      </c>
    </row>
    <row r="192" spans="1:35" ht="34.799999999999997">
      <c r="A192" s="5"/>
      <c r="B192" s="47" t="s">
        <v>351</v>
      </c>
      <c r="C192" s="8" t="s">
        <v>353</v>
      </c>
      <c r="D192" s="8" t="s">
        <v>133</v>
      </c>
      <c r="E192" s="10">
        <v>0</v>
      </c>
      <c r="F192" s="10">
        <v>24</v>
      </c>
      <c r="G192" s="7">
        <f t="shared" si="20"/>
        <v>24</v>
      </c>
      <c r="H192" s="10">
        <v>5.7</v>
      </c>
      <c r="I192" s="11">
        <f t="shared" si="21"/>
        <v>136.80000000000001</v>
      </c>
      <c r="J192" s="10">
        <v>0</v>
      </c>
      <c r="K192" s="7">
        <f>G192-J192</f>
        <v>24</v>
      </c>
      <c r="L192" s="11">
        <f t="shared" si="18"/>
        <v>0</v>
      </c>
      <c r="M192" s="11">
        <f t="shared" si="19"/>
        <v>136.80000000000001</v>
      </c>
      <c r="N192" s="12" t="s">
        <v>200</v>
      </c>
      <c r="O192" s="7" t="s">
        <v>8</v>
      </c>
    </row>
    <row r="193" spans="1:207" ht="34.799999999999997">
      <c r="A193" s="5"/>
      <c r="B193" s="47" t="s">
        <v>351</v>
      </c>
      <c r="C193" s="8" t="s">
        <v>354</v>
      </c>
      <c r="D193" s="8" t="s">
        <v>355</v>
      </c>
      <c r="E193" s="10">
        <v>0</v>
      </c>
      <c r="F193" s="10">
        <v>20</v>
      </c>
      <c r="G193" s="7">
        <f t="shared" si="20"/>
        <v>20</v>
      </c>
      <c r="H193" s="10">
        <v>3.5</v>
      </c>
      <c r="I193" s="11">
        <f t="shared" si="21"/>
        <v>70</v>
      </c>
      <c r="J193" s="10">
        <v>0</v>
      </c>
      <c r="K193" s="7">
        <f>G193-J193</f>
        <v>20</v>
      </c>
      <c r="L193" s="11">
        <f t="shared" ref="L193:L203" si="22">H193*J193</f>
        <v>0</v>
      </c>
      <c r="M193" s="11">
        <f t="shared" ref="M193:M203" si="23">I193-L193</f>
        <v>70</v>
      </c>
      <c r="N193" s="12" t="s">
        <v>200</v>
      </c>
      <c r="O193" s="7" t="s">
        <v>8</v>
      </c>
    </row>
    <row r="194" spans="1:207" ht="34.799999999999997">
      <c r="A194" s="5"/>
      <c r="B194" s="47" t="s">
        <v>351</v>
      </c>
      <c r="C194" s="8" t="s">
        <v>356</v>
      </c>
      <c r="D194" s="8" t="s">
        <v>317</v>
      </c>
      <c r="E194" s="10">
        <v>0</v>
      </c>
      <c r="F194" s="10">
        <v>20</v>
      </c>
      <c r="G194" s="7">
        <f t="shared" si="20"/>
        <v>20</v>
      </c>
      <c r="H194" s="10">
        <v>3.6</v>
      </c>
      <c r="I194" s="11">
        <f t="shared" si="21"/>
        <v>72</v>
      </c>
      <c r="J194" s="10">
        <v>0</v>
      </c>
      <c r="K194" s="7">
        <f>G194-J194</f>
        <v>20</v>
      </c>
      <c r="L194" s="11">
        <f t="shared" si="22"/>
        <v>0</v>
      </c>
      <c r="M194" s="11">
        <f t="shared" si="23"/>
        <v>72</v>
      </c>
      <c r="N194" s="12" t="s">
        <v>200</v>
      </c>
      <c r="O194" s="7" t="s">
        <v>8</v>
      </c>
    </row>
    <row r="195" spans="1:207" ht="52.2">
      <c r="A195" s="5">
        <v>51</v>
      </c>
      <c r="B195" s="47" t="s">
        <v>357</v>
      </c>
      <c r="C195" s="18" t="s">
        <v>358</v>
      </c>
      <c r="D195" s="25" t="s">
        <v>359</v>
      </c>
      <c r="E195" s="12">
        <v>24</v>
      </c>
      <c r="F195" s="12">
        <v>24</v>
      </c>
      <c r="G195" s="7">
        <f t="shared" si="20"/>
        <v>48</v>
      </c>
      <c r="H195" s="36">
        <v>7</v>
      </c>
      <c r="I195" s="11">
        <f t="shared" si="21"/>
        <v>336</v>
      </c>
      <c r="J195" s="10">
        <v>24</v>
      </c>
      <c r="K195" s="7">
        <f t="shared" ref="K195:K196" si="24">G195-J195</f>
        <v>24</v>
      </c>
      <c r="L195" s="11">
        <f t="shared" si="22"/>
        <v>168</v>
      </c>
      <c r="M195" s="11">
        <f t="shared" si="23"/>
        <v>168</v>
      </c>
      <c r="N195" s="7" t="s">
        <v>121</v>
      </c>
      <c r="O195" s="7" t="s">
        <v>8</v>
      </c>
    </row>
    <row r="196" spans="1:207" ht="52.2">
      <c r="A196" s="5"/>
      <c r="B196" s="47" t="s">
        <v>357</v>
      </c>
      <c r="C196" s="18" t="s">
        <v>360</v>
      </c>
      <c r="D196" s="25" t="s">
        <v>217</v>
      </c>
      <c r="E196" s="12">
        <v>24</v>
      </c>
      <c r="F196" s="12">
        <v>24</v>
      </c>
      <c r="G196" s="7">
        <f t="shared" si="20"/>
        <v>48</v>
      </c>
      <c r="H196" s="36">
        <v>7</v>
      </c>
      <c r="I196" s="11">
        <f t="shared" si="21"/>
        <v>336</v>
      </c>
      <c r="J196" s="10">
        <v>24</v>
      </c>
      <c r="K196" s="7">
        <f t="shared" si="24"/>
        <v>24</v>
      </c>
      <c r="L196" s="11">
        <f t="shared" si="22"/>
        <v>168</v>
      </c>
      <c r="M196" s="11">
        <f t="shared" si="23"/>
        <v>168</v>
      </c>
      <c r="N196" s="7" t="s">
        <v>121</v>
      </c>
      <c r="O196" s="7" t="s">
        <v>8</v>
      </c>
    </row>
    <row r="197" spans="1:207" s="1" customFormat="1" ht="52.2">
      <c r="A197" s="27">
        <v>52</v>
      </c>
      <c r="B197" s="29" t="s">
        <v>119</v>
      </c>
      <c r="C197" s="16" t="s">
        <v>120</v>
      </c>
      <c r="D197" s="16" t="s">
        <v>11</v>
      </c>
      <c r="E197" s="7">
        <v>153</v>
      </c>
      <c r="F197" s="19">
        <v>0</v>
      </c>
      <c r="G197" s="7">
        <f t="shared" si="20"/>
        <v>153</v>
      </c>
      <c r="H197" s="28">
        <v>3.6160000000000001</v>
      </c>
      <c r="I197" s="11">
        <f t="shared" si="21"/>
        <v>553.24800000000005</v>
      </c>
      <c r="J197" s="6">
        <v>0</v>
      </c>
      <c r="K197" s="7">
        <f>G197-J197</f>
        <v>153</v>
      </c>
      <c r="L197" s="11">
        <f t="shared" si="22"/>
        <v>0</v>
      </c>
      <c r="M197" s="11">
        <f t="shared" si="23"/>
        <v>553.24800000000005</v>
      </c>
      <c r="N197" s="7" t="s">
        <v>121</v>
      </c>
      <c r="O197" s="7" t="s">
        <v>8</v>
      </c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207" ht="34.799999999999997">
      <c r="A198" s="5">
        <v>53</v>
      </c>
      <c r="B198" s="47" t="s">
        <v>361</v>
      </c>
      <c r="C198" s="18" t="s">
        <v>362</v>
      </c>
      <c r="D198" s="18" t="s">
        <v>363</v>
      </c>
      <c r="E198" s="10">
        <v>0</v>
      </c>
      <c r="F198" s="10">
        <v>20</v>
      </c>
      <c r="G198" s="7">
        <f t="shared" si="20"/>
        <v>20</v>
      </c>
      <c r="H198" s="10">
        <v>10.538</v>
      </c>
      <c r="I198" s="11">
        <f t="shared" si="21"/>
        <v>210.76</v>
      </c>
      <c r="J198" s="10">
        <v>0</v>
      </c>
      <c r="K198" s="7">
        <f t="shared" ref="K198:K203" si="25">G198-J198</f>
        <v>20</v>
      </c>
      <c r="L198" s="11">
        <f t="shared" si="22"/>
        <v>0</v>
      </c>
      <c r="M198" s="11">
        <f t="shared" si="23"/>
        <v>210.76</v>
      </c>
      <c r="N198" s="12" t="s">
        <v>200</v>
      </c>
      <c r="O198" s="7" t="s">
        <v>8</v>
      </c>
    </row>
    <row r="199" spans="1:207" ht="34.799999999999997">
      <c r="A199" s="5"/>
      <c r="B199" s="47" t="s">
        <v>361</v>
      </c>
      <c r="C199" s="18" t="s">
        <v>364</v>
      </c>
      <c r="D199" s="18" t="s">
        <v>365</v>
      </c>
      <c r="E199" s="10">
        <v>0</v>
      </c>
      <c r="F199" s="10">
        <v>20</v>
      </c>
      <c r="G199" s="7">
        <f t="shared" si="20"/>
        <v>20</v>
      </c>
      <c r="H199" s="10">
        <v>7.9470000000000001</v>
      </c>
      <c r="I199" s="11">
        <f>G199*H199</f>
        <v>158.94</v>
      </c>
      <c r="J199" s="10">
        <v>15</v>
      </c>
      <c r="K199" s="7">
        <f t="shared" si="25"/>
        <v>5</v>
      </c>
      <c r="L199" s="11">
        <f t="shared" si="22"/>
        <v>119.205</v>
      </c>
      <c r="M199" s="11">
        <f t="shared" si="23"/>
        <v>39.734999999999999</v>
      </c>
      <c r="N199" s="12" t="s">
        <v>200</v>
      </c>
      <c r="O199" s="7" t="s">
        <v>8</v>
      </c>
    </row>
    <row r="200" spans="1:207" s="1" customFormat="1" ht="52.2">
      <c r="A200" s="27">
        <v>54</v>
      </c>
      <c r="B200" s="29" t="s">
        <v>129</v>
      </c>
      <c r="C200" s="16" t="s">
        <v>130</v>
      </c>
      <c r="D200" s="16" t="s">
        <v>7</v>
      </c>
      <c r="E200" s="7">
        <v>105</v>
      </c>
      <c r="F200" s="19">
        <v>0</v>
      </c>
      <c r="G200" s="7">
        <f t="shared" si="20"/>
        <v>105</v>
      </c>
      <c r="H200" s="37">
        <v>10.872999999999999</v>
      </c>
      <c r="I200" s="11">
        <f>G200*H200</f>
        <v>1141.665</v>
      </c>
      <c r="J200" s="6">
        <v>45</v>
      </c>
      <c r="K200" s="7">
        <f t="shared" si="25"/>
        <v>60</v>
      </c>
      <c r="L200" s="11">
        <f t="shared" si="22"/>
        <v>489.28499999999997</v>
      </c>
      <c r="M200" s="11">
        <f t="shared" si="23"/>
        <v>652.38</v>
      </c>
      <c r="N200" s="7" t="s">
        <v>121</v>
      </c>
      <c r="O200" s="7" t="s">
        <v>8</v>
      </c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207" s="1" customFormat="1" ht="52.2">
      <c r="A201" s="27"/>
      <c r="B201" s="29" t="s">
        <v>129</v>
      </c>
      <c r="C201" s="16" t="s">
        <v>131</v>
      </c>
      <c r="D201" s="16" t="s">
        <v>11</v>
      </c>
      <c r="E201" s="7">
        <v>160</v>
      </c>
      <c r="F201" s="19">
        <v>20</v>
      </c>
      <c r="G201" s="7">
        <f t="shared" si="20"/>
        <v>180</v>
      </c>
      <c r="H201" s="30">
        <v>7.7140000000000004</v>
      </c>
      <c r="I201" s="11">
        <f>G201*H201</f>
        <v>1388.52</v>
      </c>
      <c r="J201" s="6">
        <v>40</v>
      </c>
      <c r="K201" s="7">
        <f t="shared" si="25"/>
        <v>140</v>
      </c>
      <c r="L201" s="11">
        <f t="shared" si="22"/>
        <v>308.56</v>
      </c>
      <c r="M201" s="11">
        <f t="shared" si="23"/>
        <v>1079.96</v>
      </c>
      <c r="N201" s="7" t="s">
        <v>121</v>
      </c>
      <c r="O201" s="7" t="s">
        <v>8</v>
      </c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  <row r="202" spans="1:207" s="1" customFormat="1" ht="52.2">
      <c r="A202" s="27"/>
      <c r="B202" s="29" t="s">
        <v>129</v>
      </c>
      <c r="C202" s="16" t="s">
        <v>132</v>
      </c>
      <c r="D202" s="16" t="s">
        <v>133</v>
      </c>
      <c r="E202" s="7">
        <v>60</v>
      </c>
      <c r="F202" s="19">
        <v>0</v>
      </c>
      <c r="G202" s="7">
        <f>E202+F202</f>
        <v>60</v>
      </c>
      <c r="H202" s="30">
        <v>6.5709999999999997</v>
      </c>
      <c r="I202" s="11">
        <f>G202*H202</f>
        <v>394.26</v>
      </c>
      <c r="J202" s="6">
        <v>0</v>
      </c>
      <c r="K202" s="7">
        <f t="shared" si="25"/>
        <v>60</v>
      </c>
      <c r="L202" s="11">
        <f t="shared" si="22"/>
        <v>0</v>
      </c>
      <c r="M202" s="11">
        <f t="shared" si="23"/>
        <v>394.26</v>
      </c>
      <c r="N202" s="7" t="s">
        <v>121</v>
      </c>
      <c r="O202" s="7" t="s">
        <v>8</v>
      </c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</row>
    <row r="203" spans="1:207" s="1" customFormat="1" ht="34.799999999999997">
      <c r="A203" s="27">
        <v>55</v>
      </c>
      <c r="B203" s="29" t="s">
        <v>88</v>
      </c>
      <c r="C203" s="16" t="s">
        <v>172</v>
      </c>
      <c r="D203" s="16" t="s">
        <v>7</v>
      </c>
      <c r="E203" s="7">
        <v>24</v>
      </c>
      <c r="F203" s="33">
        <v>24</v>
      </c>
      <c r="G203" s="7">
        <f>E203+F203</f>
        <v>48</v>
      </c>
      <c r="H203" s="5">
        <v>9.5</v>
      </c>
      <c r="I203" s="11">
        <f>G203*H203</f>
        <v>456</v>
      </c>
      <c r="J203" s="6">
        <v>24</v>
      </c>
      <c r="K203" s="7">
        <f t="shared" si="25"/>
        <v>24</v>
      </c>
      <c r="L203" s="11">
        <f t="shared" si="22"/>
        <v>228</v>
      </c>
      <c r="M203" s="11">
        <f t="shared" si="23"/>
        <v>228</v>
      </c>
      <c r="N203" s="7" t="s">
        <v>109</v>
      </c>
      <c r="O203" s="7" t="s">
        <v>8</v>
      </c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</row>
    <row r="204" spans="1:207" s="42" customFormat="1" ht="18">
      <c r="A204" s="38"/>
      <c r="B204" s="48" t="s">
        <v>366</v>
      </c>
      <c r="C204" s="39"/>
      <c r="D204" s="39"/>
      <c r="E204" s="40">
        <f>SUM(E7:E203)</f>
        <v>7452</v>
      </c>
      <c r="F204" s="40">
        <f>SUM(F7:F203)</f>
        <v>3285</v>
      </c>
      <c r="G204" s="40">
        <f>SUM(G7:G203)</f>
        <v>10737</v>
      </c>
      <c r="H204" s="40"/>
      <c r="I204" s="40">
        <f>SUM(I7:I203)</f>
        <v>90755.262000000061</v>
      </c>
      <c r="J204" s="40">
        <f>SUM(J7:J203)</f>
        <v>3247</v>
      </c>
      <c r="K204" s="40">
        <f>SUM(K7:K203)</f>
        <v>7490</v>
      </c>
      <c r="L204" s="40">
        <f>SUM(L7:L203)</f>
        <v>25378.197999999993</v>
      </c>
      <c r="M204" s="40">
        <f>SUM(M7:M203)</f>
        <v>65377.063999999962</v>
      </c>
      <c r="N204" s="41"/>
      <c r="O204" s="41"/>
    </row>
    <row r="205" spans="1:207">
      <c r="A205" s="43"/>
      <c r="C205" s="44"/>
      <c r="D205" s="44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</row>
    <row r="206" spans="1:207">
      <c r="A206" s="43"/>
      <c r="C206" s="44"/>
      <c r="D206" s="44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</row>
    <row r="207" spans="1:207">
      <c r="A207" s="43"/>
      <c r="C207" s="44"/>
      <c r="D207" s="44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</row>
    <row r="208" spans="1:207">
      <c r="A208" s="43"/>
      <c r="C208" s="44"/>
      <c r="D208" s="44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</row>
    <row r="209" spans="1:207">
      <c r="A209" s="43"/>
      <c r="C209" s="44"/>
      <c r="D209" s="44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</row>
    <row r="210" spans="1:207">
      <c r="A210" s="43"/>
      <c r="C210" s="44"/>
      <c r="D210" s="44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</row>
    <row r="211" spans="1:207">
      <c r="A211" s="43"/>
      <c r="C211" s="44"/>
      <c r="D211" s="44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</row>
    <row r="212" spans="1:207">
      <c r="A212" s="43"/>
      <c r="C212" s="44"/>
      <c r="D212" s="44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</row>
    <row r="213" spans="1:207">
      <c r="A213" s="43"/>
      <c r="C213" s="44"/>
      <c r="D213" s="44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</row>
    <row r="214" spans="1:207">
      <c r="A214" s="43"/>
      <c r="C214" s="44"/>
      <c r="D214" s="44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</row>
    <row r="215" spans="1:207">
      <c r="A215" s="43"/>
      <c r="C215" s="44"/>
      <c r="D215" s="44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</row>
    <row r="216" spans="1:207">
      <c r="A216" s="43"/>
      <c r="C216" s="44"/>
      <c r="D216" s="44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</row>
    <row r="217" spans="1:207">
      <c r="A217" s="43"/>
      <c r="C217" s="44"/>
      <c r="D217" s="44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</row>
    <row r="218" spans="1:207">
      <c r="A218" s="43"/>
      <c r="C218" s="44"/>
      <c r="D218" s="44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</row>
    <row r="219" spans="1:207">
      <c r="A219" s="43"/>
      <c r="C219" s="44"/>
      <c r="D219" s="44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</row>
    <row r="220" spans="1:207">
      <c r="A220" s="43"/>
      <c r="C220" s="44"/>
      <c r="D220" s="44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</row>
    <row r="221" spans="1:207">
      <c r="A221" s="43"/>
      <c r="C221" s="44"/>
      <c r="D221" s="44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</row>
    <row r="222" spans="1:207">
      <c r="A222" s="43"/>
      <c r="C222" s="44"/>
      <c r="D222" s="44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</row>
    <row r="223" spans="1:207">
      <c r="A223" s="43"/>
    </row>
    <row r="224" spans="1:207">
      <c r="A224" s="43"/>
    </row>
    <row r="225" spans="1:1">
      <c r="A225" s="43"/>
    </row>
    <row r="226" spans="1:1">
      <c r="A226" s="43"/>
    </row>
  </sheetData>
  <protectedRanges>
    <protectedRange sqref="K7:K9" name="Range4_5_1_2_2_1_1_1_1_1_1_1_1_2_1_1_1_1_1_1_1_1_1_1_1_1_1_1_1_1_1_1"/>
    <protectedRange sqref="K11:K12" name="Range4_5_1_2_2_1_1_1_1_1_1_1_1_2_1_1_1_1_1_1_1_1_1_1_1_1_1_1_1_1_2_1_1_1"/>
    <protectedRange sqref="K14:K15" name="Range4_5_1_2_2_1_1_1_1_1_1_1_1_2_1_1_1_1_1_1_1_1_1_1_1_1_1_1_1_2_1_1_1_1"/>
    <protectedRange sqref="K16:K19" name="Range4_5_1_2_2_1_1_1_1_1_1_1_1_2_1_1_1_1_1_1_1_1_1_1_1_1_1_1_1_1_1_2_1_1_1"/>
    <protectedRange sqref="K20:K21" name="Range4_5_1_2_2_1_1_1_1_1_1_1_1_2_1_1_1_1_1_1_1_1_1_1_1_1_1_1_1_3_1_1_1_1"/>
    <protectedRange sqref="K22:K23" name="Range4_5_1_2_2_1_1_1_1_1_1_1_1_2_1_1_1_1_1_1_1_1_1_1_1_1_1_1_1_4_1_1_1_1"/>
    <protectedRange sqref="K24:K26" name="Range4_5_1_2_2_1_1_1_1_1_1_1_1_2_1_1_1_1_1_1_1_1_1_1_1_1_1_1_1_5_1_1_1_1"/>
    <protectedRange sqref="K29" name="Range4_5_1_2_2_1_1_1_1_1_1_1_1_1_1_1_1_1_1_1_1_1_1_1_1_1_1_1_1_1_1_1_1_1"/>
    <protectedRange sqref="M59" name="Range4_5_1_2_2_1_1_1_1_1_1_1_1_1_1_1_1_1_1_2_1_1_1_1_1_1_1_1_1_1_1"/>
    <protectedRange sqref="M64:M66" name="Range4_5_1_2_2_1_1_1_1_1_1_1_1_1_1_1_1_1_1_2_1_1_1_1_1_1_1_1_1_2_1_1_1"/>
    <protectedRange sqref="M102:M105" name="Range4_5_1_2_2_1_1_1_1_1_1_1_1_1_1_1_1_1_1_2_1_1_1_1_1_1_1_1_2_1_1_1_1"/>
  </protectedRanges>
  <mergeCells count="17">
    <mergeCell ref="D4:D5"/>
    <mergeCell ref="E4:E5"/>
    <mergeCell ref="F4:F5"/>
    <mergeCell ref="G4:G5"/>
    <mergeCell ref="A1:O1"/>
    <mergeCell ref="A2:O2"/>
    <mergeCell ref="A3:O3"/>
    <mergeCell ref="B4:B5"/>
    <mergeCell ref="C4:C5"/>
    <mergeCell ref="K4:K5"/>
    <mergeCell ref="I4:I5"/>
    <mergeCell ref="N4:N5"/>
    <mergeCell ref="J4:J5"/>
    <mergeCell ref="O4:O5"/>
    <mergeCell ref="L4:L5"/>
    <mergeCell ref="M4:M5"/>
    <mergeCell ref="H4:H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2021-10-11T07:49:25Z</dcterms:modified>
</cp:coreProperties>
</file>