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BN108" i="1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AR107"/>
  <c r="AQ107"/>
  <c r="H107"/>
  <c r="G107"/>
  <c r="F107"/>
  <c r="D107" s="1"/>
  <c r="E107"/>
  <c r="C107" s="1"/>
  <c r="AR106"/>
  <c r="AQ106"/>
  <c r="H106"/>
  <c r="G106"/>
  <c r="F106"/>
  <c r="D106" s="1"/>
  <c r="E106"/>
  <c r="C106" s="1"/>
  <c r="AR105"/>
  <c r="AQ105"/>
  <c r="H105"/>
  <c r="G105"/>
  <c r="F105"/>
  <c r="D105" s="1"/>
  <c r="E105"/>
  <c r="C105" s="1"/>
  <c r="AR104"/>
  <c r="AQ104"/>
  <c r="H104"/>
  <c r="G104"/>
  <c r="F104"/>
  <c r="D104" s="1"/>
  <c r="E104"/>
  <c r="C104" s="1"/>
  <c r="AR103"/>
  <c r="AQ103"/>
  <c r="H103"/>
  <c r="G103"/>
  <c r="F103"/>
  <c r="D103" s="1"/>
  <c r="E103"/>
  <c r="C103" s="1"/>
  <c r="AR102"/>
  <c r="AQ102"/>
  <c r="H102"/>
  <c r="G102"/>
  <c r="F102"/>
  <c r="D102" s="1"/>
  <c r="E102"/>
  <c r="C102" s="1"/>
  <c r="AR101"/>
  <c r="AQ101"/>
  <c r="H101"/>
  <c r="G101"/>
  <c r="F101"/>
  <c r="D101" s="1"/>
  <c r="E101"/>
  <c r="C101" s="1"/>
  <c r="AR100"/>
  <c r="AQ100"/>
  <c r="H100"/>
  <c r="G100"/>
  <c r="F100"/>
  <c r="D100" s="1"/>
  <c r="E100"/>
  <c r="C100" s="1"/>
  <c r="AR99"/>
  <c r="AQ99"/>
  <c r="H99"/>
  <c r="G99"/>
  <c r="F99"/>
  <c r="D99" s="1"/>
  <c r="E99"/>
  <c r="C99" s="1"/>
  <c r="AR98"/>
  <c r="AQ98"/>
  <c r="H98"/>
  <c r="G98"/>
  <c r="F98"/>
  <c r="D98" s="1"/>
  <c r="E98"/>
  <c r="C98" s="1"/>
  <c r="AR97"/>
  <c r="AQ97"/>
  <c r="H97"/>
  <c r="G97"/>
  <c r="F97"/>
  <c r="D97" s="1"/>
  <c r="E97"/>
  <c r="C97" s="1"/>
  <c r="AR96"/>
  <c r="AQ96"/>
  <c r="H96"/>
  <c r="G96"/>
  <c r="F96"/>
  <c r="D96" s="1"/>
  <c r="E96"/>
  <c r="C96" s="1"/>
  <c r="AR95"/>
  <c r="AQ95"/>
  <c r="H95"/>
  <c r="G95"/>
  <c r="F95"/>
  <c r="D95" s="1"/>
  <c r="E95"/>
  <c r="C95" s="1"/>
  <c r="AR94"/>
  <c r="AQ94"/>
  <c r="H94"/>
  <c r="G94"/>
  <c r="F94"/>
  <c r="D94" s="1"/>
  <c r="E94"/>
  <c r="C94" s="1"/>
  <c r="AR93"/>
  <c r="AQ93"/>
  <c r="H93"/>
  <c r="G93"/>
  <c r="F93"/>
  <c r="D93" s="1"/>
  <c r="E93"/>
  <c r="C93" s="1"/>
  <c r="AR92"/>
  <c r="AQ92"/>
  <c r="H92"/>
  <c r="G92"/>
  <c r="F92"/>
  <c r="D92" s="1"/>
  <c r="E92"/>
  <c r="C92" s="1"/>
  <c r="AR91"/>
  <c r="AQ91"/>
  <c r="H91"/>
  <c r="G91"/>
  <c r="F91"/>
  <c r="D91" s="1"/>
  <c r="E91"/>
  <c r="C91" s="1"/>
  <c r="AR90"/>
  <c r="AQ90"/>
  <c r="H90"/>
  <c r="G90"/>
  <c r="F90"/>
  <c r="D90" s="1"/>
  <c r="E90"/>
  <c r="C90" s="1"/>
  <c r="AR89"/>
  <c r="AQ89"/>
  <c r="H89"/>
  <c r="G89"/>
  <c r="F89"/>
  <c r="D89" s="1"/>
  <c r="E89"/>
  <c r="C89" s="1"/>
  <c r="AR88"/>
  <c r="AQ88"/>
  <c r="H88"/>
  <c r="G88"/>
  <c r="F88"/>
  <c r="D88" s="1"/>
  <c r="E88"/>
  <c r="C88" s="1"/>
  <c r="AR87"/>
  <c r="AQ87"/>
  <c r="H87"/>
  <c r="G87"/>
  <c r="F87"/>
  <c r="D87" s="1"/>
  <c r="E87"/>
  <c r="C87" s="1"/>
  <c r="AR86"/>
  <c r="AQ86"/>
  <c r="H86"/>
  <c r="G86"/>
  <c r="F86"/>
  <c r="D86" s="1"/>
  <c r="E86"/>
  <c r="C86" s="1"/>
  <c r="AR85"/>
  <c r="AQ85"/>
  <c r="H85"/>
  <c r="G85"/>
  <c r="F85"/>
  <c r="D85" s="1"/>
  <c r="E85"/>
  <c r="C85" s="1"/>
  <c r="AR84"/>
  <c r="AQ84"/>
  <c r="H84"/>
  <c r="G84"/>
  <c r="F84"/>
  <c r="D84" s="1"/>
  <c r="E84"/>
  <c r="C84" s="1"/>
  <c r="AR83"/>
  <c r="AQ83"/>
  <c r="H83"/>
  <c r="G83"/>
  <c r="F83"/>
  <c r="D83" s="1"/>
  <c r="E83"/>
  <c r="C83" s="1"/>
  <c r="AR82"/>
  <c r="AQ82"/>
  <c r="H82"/>
  <c r="G82"/>
  <c r="F82"/>
  <c r="D82" s="1"/>
  <c r="E82"/>
  <c r="C82" s="1"/>
  <c r="AR81"/>
  <c r="AQ81"/>
  <c r="H81"/>
  <c r="G81"/>
  <c r="F81"/>
  <c r="D81" s="1"/>
  <c r="E81"/>
  <c r="C81" s="1"/>
  <c r="AR80"/>
  <c r="AQ80"/>
  <c r="H80"/>
  <c r="G80"/>
  <c r="F80"/>
  <c r="D80" s="1"/>
  <c r="E80"/>
  <c r="C80" s="1"/>
  <c r="AR79"/>
  <c r="AQ79"/>
  <c r="H79"/>
  <c r="G79"/>
  <c r="F79"/>
  <c r="D79" s="1"/>
  <c r="E79"/>
  <c r="C79" s="1"/>
  <c r="AR78"/>
  <c r="AQ78"/>
  <c r="H78"/>
  <c r="G78"/>
  <c r="F78"/>
  <c r="D78" s="1"/>
  <c r="E78"/>
  <c r="C78" s="1"/>
  <c r="AR77"/>
  <c r="AQ77"/>
  <c r="H77"/>
  <c r="G77"/>
  <c r="F77"/>
  <c r="D77" s="1"/>
  <c r="E77"/>
  <c r="C77" s="1"/>
  <c r="AR76"/>
  <c r="AQ76"/>
  <c r="H76"/>
  <c r="G76"/>
  <c r="F76"/>
  <c r="D76" s="1"/>
  <c r="E76"/>
  <c r="C76" s="1"/>
  <c r="AR75"/>
  <c r="AQ75"/>
  <c r="H75"/>
  <c r="G75"/>
  <c r="F75"/>
  <c r="D75" s="1"/>
  <c r="E75"/>
  <c r="C75" s="1"/>
  <c r="AR74"/>
  <c r="AQ74"/>
  <c r="H74"/>
  <c r="G74"/>
  <c r="F74"/>
  <c r="D74" s="1"/>
  <c r="E74"/>
  <c r="C74" s="1"/>
  <c r="AR73"/>
  <c r="AQ73"/>
  <c r="H73"/>
  <c r="G73"/>
  <c r="F73"/>
  <c r="D73" s="1"/>
  <c r="E73"/>
  <c r="C73" s="1"/>
  <c r="AR72"/>
  <c r="AQ72"/>
  <c r="H72"/>
  <c r="G72"/>
  <c r="F72"/>
  <c r="D72" s="1"/>
  <c r="E72"/>
  <c r="C72" s="1"/>
  <c r="AR71"/>
  <c r="AQ71"/>
  <c r="H71"/>
  <c r="G71"/>
  <c r="F71"/>
  <c r="D71" s="1"/>
  <c r="E71"/>
  <c r="C71" s="1"/>
  <c r="AR70"/>
  <c r="AQ70"/>
  <c r="H70"/>
  <c r="G70"/>
  <c r="F70"/>
  <c r="D70" s="1"/>
  <c r="E70"/>
  <c r="C70" s="1"/>
  <c r="AR69"/>
  <c r="AQ69"/>
  <c r="H69"/>
  <c r="G69"/>
  <c r="F69"/>
  <c r="D69" s="1"/>
  <c r="E69"/>
  <c r="C69" s="1"/>
  <c r="AR68"/>
  <c r="AQ68"/>
  <c r="H68"/>
  <c r="G68"/>
  <c r="F68"/>
  <c r="D68" s="1"/>
  <c r="E68"/>
  <c r="C68" s="1"/>
  <c r="AR67"/>
  <c r="AQ67"/>
  <c r="H67"/>
  <c r="G67"/>
  <c r="F67"/>
  <c r="D67" s="1"/>
  <c r="E67"/>
  <c r="C67" s="1"/>
  <c r="AR66"/>
  <c r="AQ66"/>
  <c r="H66"/>
  <c r="G66"/>
  <c r="F66"/>
  <c r="D66" s="1"/>
  <c r="E66"/>
  <c r="C66" s="1"/>
  <c r="AR65"/>
  <c r="AQ65"/>
  <c r="H65"/>
  <c r="G65"/>
  <c r="F65"/>
  <c r="D65" s="1"/>
  <c r="E65"/>
  <c r="C65" s="1"/>
  <c r="AR64"/>
  <c r="AQ64"/>
  <c r="H64"/>
  <c r="G64"/>
  <c r="F64"/>
  <c r="D64" s="1"/>
  <c r="E64"/>
  <c r="C64" s="1"/>
  <c r="AR63"/>
  <c r="AQ63"/>
  <c r="H63"/>
  <c r="G63"/>
  <c r="F63"/>
  <c r="D63" s="1"/>
  <c r="E63"/>
  <c r="C63" s="1"/>
  <c r="AR62"/>
  <c r="AQ62"/>
  <c r="H62"/>
  <c r="G62"/>
  <c r="F62"/>
  <c r="D62" s="1"/>
  <c r="E62"/>
  <c r="C62" s="1"/>
  <c r="AR61"/>
  <c r="AQ61"/>
  <c r="H61"/>
  <c r="G61"/>
  <c r="F61"/>
  <c r="D61" s="1"/>
  <c r="E61"/>
  <c r="C61" s="1"/>
  <c r="AR60"/>
  <c r="AQ60"/>
  <c r="H60"/>
  <c r="G60"/>
  <c r="F60"/>
  <c r="D60" s="1"/>
  <c r="E60"/>
  <c r="C60" s="1"/>
  <c r="AR59"/>
  <c r="AQ59"/>
  <c r="H59"/>
  <c r="G59"/>
  <c r="F59"/>
  <c r="D59" s="1"/>
  <c r="E59"/>
  <c r="C59" s="1"/>
  <c r="AR58"/>
  <c r="AQ58"/>
  <c r="H58"/>
  <c r="G58"/>
  <c r="F58"/>
  <c r="D58" s="1"/>
  <c r="E58"/>
  <c r="C58" s="1"/>
  <c r="AR57"/>
  <c r="AQ57"/>
  <c r="H57"/>
  <c r="G57"/>
  <c r="F57"/>
  <c r="D57" s="1"/>
  <c r="E57"/>
  <c r="C57" s="1"/>
  <c r="AR56"/>
  <c r="AQ56"/>
  <c r="H56"/>
  <c r="G56"/>
  <c r="F56"/>
  <c r="D56" s="1"/>
  <c r="E56"/>
  <c r="C56" s="1"/>
  <c r="AR55"/>
  <c r="AQ55"/>
  <c r="H55"/>
  <c r="G55"/>
  <c r="F55"/>
  <c r="D55" s="1"/>
  <c r="E55"/>
  <c r="C55" s="1"/>
  <c r="AR54"/>
  <c r="AQ54"/>
  <c r="H54"/>
  <c r="G54"/>
  <c r="F54"/>
  <c r="D54" s="1"/>
  <c r="E54"/>
  <c r="C54" s="1"/>
  <c r="AR53"/>
  <c r="AQ53"/>
  <c r="H53"/>
  <c r="G53"/>
  <c r="F53"/>
  <c r="D53" s="1"/>
  <c r="E53"/>
  <c r="C53" s="1"/>
  <c r="AR52"/>
  <c r="AQ52"/>
  <c r="H52"/>
  <c r="G52"/>
  <c r="F52"/>
  <c r="D52" s="1"/>
  <c r="E52"/>
  <c r="C52" s="1"/>
  <c r="AR51"/>
  <c r="AQ51"/>
  <c r="H51"/>
  <c r="G51"/>
  <c r="F51"/>
  <c r="D51" s="1"/>
  <c r="E51"/>
  <c r="C51" s="1"/>
  <c r="AR50"/>
  <c r="AQ50"/>
  <c r="H50"/>
  <c r="G50"/>
  <c r="F50"/>
  <c r="D50" s="1"/>
  <c r="E50"/>
  <c r="C50" s="1"/>
  <c r="AR49"/>
  <c r="AQ49"/>
  <c r="H49"/>
  <c r="G49"/>
  <c r="F49"/>
  <c r="D49" s="1"/>
  <c r="E49"/>
  <c r="C49" s="1"/>
  <c r="AR48"/>
  <c r="AQ48"/>
  <c r="H48"/>
  <c r="G48"/>
  <c r="F48"/>
  <c r="D48" s="1"/>
  <c r="E48"/>
  <c r="C48" s="1"/>
  <c r="AR47"/>
  <c r="AQ47"/>
  <c r="H47"/>
  <c r="G47"/>
  <c r="F47"/>
  <c r="D47" s="1"/>
  <c r="E47"/>
  <c r="C47" s="1"/>
  <c r="AR46"/>
  <c r="AQ46"/>
  <c r="H46"/>
  <c r="G46"/>
  <c r="F46"/>
  <c r="D46" s="1"/>
  <c r="E46"/>
  <c r="C46" s="1"/>
  <c r="AR45"/>
  <c r="AQ45"/>
  <c r="H45"/>
  <c r="G45"/>
  <c r="F45"/>
  <c r="D45" s="1"/>
  <c r="E45"/>
  <c r="C45" s="1"/>
  <c r="AR44"/>
  <c r="AQ44"/>
  <c r="H44"/>
  <c r="G44"/>
  <c r="F44"/>
  <c r="D44" s="1"/>
  <c r="E44"/>
  <c r="C44" s="1"/>
  <c r="AR43"/>
  <c r="AQ43"/>
  <c r="H43"/>
  <c r="G43"/>
  <c r="F43"/>
  <c r="D43" s="1"/>
  <c r="E43"/>
  <c r="C43" s="1"/>
  <c r="AR42"/>
  <c r="AQ42"/>
  <c r="H42"/>
  <c r="G42"/>
  <c r="F42"/>
  <c r="D42" s="1"/>
  <c r="E42"/>
  <c r="C42" s="1"/>
  <c r="AR41"/>
  <c r="AQ41"/>
  <c r="H41"/>
  <c r="G41"/>
  <c r="F41"/>
  <c r="D41" s="1"/>
  <c r="E41"/>
  <c r="C41" s="1"/>
  <c r="AR40"/>
  <c r="AQ40"/>
  <c r="H40"/>
  <c r="G40"/>
  <c r="F40"/>
  <c r="D40" s="1"/>
  <c r="E40"/>
  <c r="C40" s="1"/>
  <c r="AR39"/>
  <c r="AQ39"/>
  <c r="H39"/>
  <c r="G39"/>
  <c r="F39"/>
  <c r="D39" s="1"/>
  <c r="E39"/>
  <c r="C39" s="1"/>
  <c r="AR38"/>
  <c r="AQ38"/>
  <c r="H38"/>
  <c r="G38"/>
  <c r="F38"/>
  <c r="D38" s="1"/>
  <c r="E38"/>
  <c r="C38" s="1"/>
  <c r="AR37"/>
  <c r="AQ37"/>
  <c r="H37"/>
  <c r="G37"/>
  <c r="F37"/>
  <c r="D37" s="1"/>
  <c r="E37"/>
  <c r="C37" s="1"/>
  <c r="AR36"/>
  <c r="AQ36"/>
  <c r="H36"/>
  <c r="G36"/>
  <c r="F36"/>
  <c r="D36" s="1"/>
  <c r="E36"/>
  <c r="C36" s="1"/>
  <c r="AR35"/>
  <c r="AQ35"/>
  <c r="H35"/>
  <c r="G35"/>
  <c r="F35"/>
  <c r="D35" s="1"/>
  <c r="E35"/>
  <c r="C35" s="1"/>
  <c r="AR34"/>
  <c r="AQ34"/>
  <c r="H34"/>
  <c r="G34"/>
  <c r="F34"/>
  <c r="D34" s="1"/>
  <c r="E34"/>
  <c r="C34" s="1"/>
  <c r="AR33"/>
  <c r="AQ33"/>
  <c r="H33"/>
  <c r="G33"/>
  <c r="F33"/>
  <c r="D33" s="1"/>
  <c r="E33"/>
  <c r="C33" s="1"/>
  <c r="AR32"/>
  <c r="AQ32"/>
  <c r="H32"/>
  <c r="G32"/>
  <c r="F32"/>
  <c r="D32" s="1"/>
  <c r="E32"/>
  <c r="C32" s="1"/>
  <c r="AR31"/>
  <c r="AQ31"/>
  <c r="H31"/>
  <c r="G31"/>
  <c r="F31"/>
  <c r="D31" s="1"/>
  <c r="E31"/>
  <c r="C31" s="1"/>
  <c r="AR30"/>
  <c r="AQ30"/>
  <c r="H30"/>
  <c r="G30"/>
  <c r="F30"/>
  <c r="D30" s="1"/>
  <c r="E30"/>
  <c r="C30" s="1"/>
  <c r="AR29"/>
  <c r="AQ29"/>
  <c r="H29"/>
  <c r="G29"/>
  <c r="F29"/>
  <c r="D29" s="1"/>
  <c r="E29"/>
  <c r="C29" s="1"/>
  <c r="AR28"/>
  <c r="AQ28"/>
  <c r="H28"/>
  <c r="G28"/>
  <c r="F28"/>
  <c r="D28" s="1"/>
  <c r="E28"/>
  <c r="C28" s="1"/>
  <c r="AR27"/>
  <c r="AQ27"/>
  <c r="H27"/>
  <c r="G27"/>
  <c r="F27"/>
  <c r="D27" s="1"/>
  <c r="E27"/>
  <c r="C27" s="1"/>
  <c r="AR26"/>
  <c r="AQ26"/>
  <c r="H26"/>
  <c r="G26"/>
  <c r="F26"/>
  <c r="D26" s="1"/>
  <c r="E26"/>
  <c r="C26" s="1"/>
  <c r="AR25"/>
  <c r="AQ25"/>
  <c r="H25"/>
  <c r="G25"/>
  <c r="F25"/>
  <c r="D25" s="1"/>
  <c r="E25"/>
  <c r="C25" s="1"/>
  <c r="AR24"/>
  <c r="AQ24"/>
  <c r="H24"/>
  <c r="G24"/>
  <c r="F24"/>
  <c r="D24" s="1"/>
  <c r="E24"/>
  <c r="C24" s="1"/>
  <c r="AR23"/>
  <c r="AQ23"/>
  <c r="H23"/>
  <c r="G23"/>
  <c r="F23"/>
  <c r="D23" s="1"/>
  <c r="E23"/>
  <c r="C23" s="1"/>
  <c r="AR22"/>
  <c r="AQ22"/>
  <c r="H22"/>
  <c r="G22"/>
  <c r="F22"/>
  <c r="D22" s="1"/>
  <c r="E22"/>
  <c r="C22" s="1"/>
  <c r="AR21"/>
  <c r="AQ21"/>
  <c r="H21"/>
  <c r="G21"/>
  <c r="F21"/>
  <c r="D21" s="1"/>
  <c r="E21"/>
  <c r="C21" s="1"/>
  <c r="AR20"/>
  <c r="AQ20"/>
  <c r="H20"/>
  <c r="G20"/>
  <c r="F20"/>
  <c r="D20" s="1"/>
  <c r="E20"/>
  <c r="C20" s="1"/>
  <c r="AR19"/>
  <c r="AQ19"/>
  <c r="H19"/>
  <c r="G19"/>
  <c r="F19"/>
  <c r="D19" s="1"/>
  <c r="E19"/>
  <c r="C19" s="1"/>
  <c r="AR18"/>
  <c r="AQ18"/>
  <c r="H18"/>
  <c r="G18"/>
  <c r="F18"/>
  <c r="D18" s="1"/>
  <c r="E18"/>
  <c r="C18" s="1"/>
  <c r="AR17"/>
  <c r="AQ17"/>
  <c r="H17"/>
  <c r="G17"/>
  <c r="F17"/>
  <c r="D17" s="1"/>
  <c r="E17"/>
  <c r="C17" s="1"/>
  <c r="AR16"/>
  <c r="AQ16"/>
  <c r="H16"/>
  <c r="G16"/>
  <c r="F16"/>
  <c r="D16" s="1"/>
  <c r="E16"/>
  <c r="C16" s="1"/>
  <c r="AR15"/>
  <c r="AQ15"/>
  <c r="H15"/>
  <c r="G15"/>
  <c r="F15"/>
  <c r="D15" s="1"/>
  <c r="E15"/>
  <c r="C15" s="1"/>
  <c r="AR14"/>
  <c r="AQ14"/>
  <c r="H14"/>
  <c r="G14"/>
  <c r="F14"/>
  <c r="D14" s="1"/>
  <c r="E14"/>
  <c r="C14" s="1"/>
  <c r="AR13"/>
  <c r="AQ13"/>
  <c r="H13"/>
  <c r="G13"/>
  <c r="F13"/>
  <c r="D13" s="1"/>
  <c r="E13"/>
  <c r="C13" s="1"/>
  <c r="AR12"/>
  <c r="AQ12"/>
  <c r="H12"/>
  <c r="G12"/>
  <c r="F12"/>
  <c r="D12" s="1"/>
  <c r="E12"/>
  <c r="C12" s="1"/>
  <c r="AR11"/>
  <c r="AR108" s="1"/>
  <c r="AQ11"/>
  <c r="AQ108" s="1"/>
  <c r="H11"/>
  <c r="H108" s="1"/>
  <c r="G11"/>
  <c r="G108" s="1"/>
  <c r="F11"/>
  <c r="D11" s="1"/>
  <c r="E11"/>
  <c r="E108" s="1"/>
  <c r="D108" l="1"/>
  <c r="C11"/>
  <c r="C108" s="1"/>
  <c r="F108"/>
</calcChain>
</file>

<file path=xl/sharedStrings.xml><?xml version="1.0" encoding="utf-8"?>
<sst xmlns="http://schemas.openxmlformats.org/spreadsheetml/2006/main" count="212" uniqueCount="147">
  <si>
    <t>հազար դրամ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</si>
  <si>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</si>
  <si>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</si>
  <si>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</si>
  <si>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</si>
  <si>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</si>
  <si>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</si>
  <si>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Այգեշատ (էջմ.)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</si>
  <si>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</si>
  <si>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</si>
  <si>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</si>
  <si>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</si>
  <si>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</si>
  <si>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</si>
  <si>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</si>
  <si>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</si>
  <si>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</si>
  <si>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</si>
  <si>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</si>
  <si>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</si>
  <si>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</si>
  <si>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</si>
  <si>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</si>
  <si>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</si>
  <si>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</si>
  <si>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</si>
  <si>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</si>
  <si>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</si>
  <si>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</si>
  <si>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</si>
  <si>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</si>
  <si>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</si>
  <si>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</si>
  <si>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</si>
  <si>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</si>
  <si>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</si>
  <si>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</si>
  <si>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</si>
  <si>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</si>
  <si>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</si>
  <si>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</si>
  <si>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</si>
  <si>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</si>
  <si>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</si>
  <si>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</si>
  <si>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</si>
  <si>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</si>
  <si>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</si>
  <si>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</si>
  <si>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</si>
  <si>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</si>
  <si>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</si>
  <si>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</si>
  <si>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</si>
  <si>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</si>
  <si>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</si>
  <si>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</si>
  <si>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</si>
  <si>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</si>
  <si>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</si>
  <si>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</si>
  <si>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</si>
  <si>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</si>
  <si>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</si>
  <si>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</si>
  <si>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</si>
  <si>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</si>
  <si>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</si>
  <si>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</si>
  <si>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</si>
  <si>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</si>
  <si>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</si>
  <si>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</si>
  <si>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</si>
  <si>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</si>
  <si>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</si>
  <si>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</si>
  <si>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</si>
  <si>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</si>
  <si>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</si>
  <si>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</si>
  <si>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</si>
  <si>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</si>
  <si>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</si>
  <si>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</si>
  <si>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</si>
  <si>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</si>
  <si>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</si>
  <si>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</si>
  <si>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</si>
  <si>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</si>
  <si>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</si>
  <si>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</si>
  <si>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</si>
  <si>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</si>
  <si>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</si>
  <si>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</si>
  <si>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ՀԱՏՎԱԾ 3</t>
  </si>
  <si>
    <t xml:space="preserve">                                                ՀԱՄԱՅՆՔԻ  ԲՅՈՒՋԵԻ  ԾԱԽՍԵՐԸ`  ԸՍՏ  ԲՅՈՒՋԵՏԱՅԻՆ ԾԱԽՍԵՐԻ ՏՆՏԵՍԱԳԻՏԱԿԱՆ ԴԱՍԱԿԱՐԳՄԱՆ</t>
  </si>
  <si>
    <t>2021թ. III եռամսյակ</t>
  </si>
  <si>
    <t>Հ/Հ</t>
  </si>
  <si>
    <t>Անվանումը</t>
  </si>
  <si>
    <r>
      <rPr>
        <b/>
        <sz val="12"/>
        <rFont val="GHEA Grapalat"/>
        <family val="3"/>
      </rPr>
      <t>բյուջ տող 4000</t>
    </r>
    <r>
      <rPr>
        <sz val="12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</si>
  <si>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</si>
  <si>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</si>
  <si>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</si>
  <si>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</si>
  <si>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12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</si>
  <si>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2"/>
        <rFont val="GHEA Grapalat"/>
        <family val="3"/>
      </rPr>
      <t xml:space="preserve">(բյուջ. տող 6110) </t>
    </r>
    <r>
      <rPr>
        <sz val="12"/>
        <rFont val="GHEA Grapalat"/>
        <family val="3"/>
      </rPr>
      <t xml:space="preserve">
1.2. ՊԱՇԱՐՆԵՐԻ ԻՐԱՑՈՒՄԻՑ ՄՈՒՏՔԵՐ 
</t>
    </r>
    <r>
      <rPr>
        <b/>
        <sz val="12"/>
        <rFont val="GHEA Grapalat"/>
        <family val="3"/>
      </rPr>
      <t xml:space="preserve">(բյուջ. տող 6200)
</t>
    </r>
    <r>
      <rPr>
        <sz val="12"/>
        <rFont val="GHEA Grapalat"/>
        <family val="3"/>
      </rPr>
      <t xml:space="preserve">1.3. ԲԱՐՁՐԱՐԺԵՔ ԱԿՏԻՎՆԵՐԻ ԻՐԱՑՈՒՄԻՑ ՄՈՒՏՔԵՐ </t>
    </r>
    <r>
      <rPr>
        <b/>
        <sz val="12"/>
        <rFont val="GHEA Grapalat"/>
        <family val="3"/>
      </rPr>
      <t xml:space="preserve">
  (տող 6300)</t>
    </r>
    <r>
      <rPr>
        <sz val="12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</si>
  <si>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</si>
  <si>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</si>
  <si>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2"/>
        <rFont val="GHEA Grapalat"/>
        <family val="3"/>
      </rPr>
      <t>բյուջ տող 4200</t>
    </r>
    <r>
      <rPr>
        <sz val="12"/>
        <rFont val="GHEA Grapalat"/>
        <family val="3"/>
      </rPr>
      <t xml:space="preserve">
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</si>
  <si>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</si>
  <si>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2"/>
        <rFont val="GHEA Grapalat"/>
        <family val="3"/>
      </rPr>
      <t xml:space="preserve">բյուջ տող. 4300 </t>
    </r>
    <r>
      <rPr>
        <sz val="12"/>
        <rFont val="GHEA Grapalat"/>
        <family val="3"/>
      </rPr>
      <t xml:space="preserve">
1.3. ՏՈԿՈՍԱՎՃԱՐՆԵՐ (տող4310+տող 4320+տող4330)</t>
    </r>
  </si>
  <si>
    <r>
      <rPr>
        <b/>
        <sz val="12"/>
        <rFont val="GHEA Grapalat"/>
        <family val="3"/>
      </rPr>
      <t xml:space="preserve">բյուջետ. տող 4400
</t>
    </r>
    <r>
      <rPr>
        <sz val="12"/>
        <rFont val="GHEA Grapalat"/>
        <family val="3"/>
      </rPr>
      <t xml:space="preserve">
1.4. ՍՈՒԲՍԻԴԻԱՆԵՐ  (տող4410+տող4420)</t>
    </r>
  </si>
  <si>
    <t xml:space="preserve">որից` </t>
  </si>
  <si>
    <t>բյուջետ. տող 4500
1.5. ԴՐԱՄԱՇՆՈՐՀՆԵՐ (տող4510+տող4520+տող4530+տող4540)</t>
  </si>
  <si>
    <r>
      <rPr>
        <b/>
        <sz val="12"/>
        <rFont val="GHEA Grapalat"/>
        <family val="3"/>
      </rPr>
      <t>բյուջետ. տող 4600</t>
    </r>
    <r>
      <rPr>
        <sz val="12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</si>
  <si>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2"/>
        <rFont val="GHEA Grapalat"/>
        <family val="3"/>
      </rPr>
      <t>բյուջետ. տող 4700</t>
    </r>
    <r>
      <rPr>
        <sz val="12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</si>
  <si>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</si>
  <si>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2"/>
        <rFont val="GHEA Grapalat"/>
        <family val="3"/>
      </rPr>
      <t>(բյուջ. տող  5110)</t>
    </r>
    <r>
      <rPr>
        <sz val="12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</si>
  <si>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2"/>
        <rFont val="GHEA Grapalat"/>
        <family val="3"/>
      </rPr>
      <t xml:space="preserve"> (բյուջ. տող  5120+5130)</t>
    </r>
    <r>
      <rPr>
        <sz val="12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</si>
  <si>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</si>
  <si>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t xml:space="preserve"> վարչական մաս</t>
  </si>
  <si>
    <t>ֆոնդային մաս</t>
  </si>
  <si>
    <r>
      <rPr>
        <b/>
        <sz val="12"/>
        <rFont val="GHEA Grapalat"/>
        <family val="3"/>
      </rPr>
      <t xml:space="preserve">(տող 4110+ տող4120) </t>
    </r>
    <r>
      <rPr>
        <sz val="12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2"/>
        <rFont val="GHEA Grapalat"/>
        <family val="3"/>
      </rPr>
      <t>(տող4120)</t>
    </r>
  </si>
  <si>
    <r>
      <rPr>
        <b/>
        <sz val="12"/>
        <rFont val="GHEA Grapalat"/>
        <family val="3"/>
      </rPr>
      <t>տող 4130</t>
    </r>
    <r>
      <rPr>
        <sz val="12"/>
        <rFont val="GHEA Grapalat"/>
        <family val="3"/>
      </rPr>
      <t xml:space="preserve">
ՓԱՍՏԱՑԻ ՍՈՑԻԱԼԱԿԱՆ ԱՊԱՀՈՎՈՒԹՅԱՆ ՎՃԱՐՆԵՐ (տող4131)</t>
    </r>
  </si>
  <si>
    <r>
      <t>տող4212</t>
    </r>
    <r>
      <rPr>
        <sz val="12"/>
        <rFont val="GHEA Grapalat"/>
        <family val="3"/>
      </rPr>
      <t xml:space="preserve">
 Էներգետիկ  ծառայություններ</t>
    </r>
  </si>
  <si>
    <r>
      <rPr>
        <b/>
        <sz val="12"/>
        <rFont val="GHEA Grapalat"/>
        <family val="3"/>
      </rPr>
      <t>տող4213</t>
    </r>
    <r>
      <rPr>
        <sz val="12"/>
        <rFont val="GHEA Grapalat"/>
        <family val="3"/>
      </rPr>
      <t xml:space="preserve">
Կոմունալ ծառայություններ</t>
    </r>
  </si>
  <si>
    <r>
      <t>տող4214</t>
    </r>
    <r>
      <rPr>
        <sz val="12"/>
        <rFont val="GHEA Grapalat"/>
        <family val="3"/>
      </rPr>
      <t xml:space="preserve">
Կապի ծառայություններ</t>
    </r>
  </si>
  <si>
    <r>
      <t>տող 4220</t>
    </r>
    <r>
      <rPr>
        <sz val="12"/>
        <rFont val="GHEA Grapalat"/>
        <family val="3"/>
      </rPr>
      <t xml:space="preserve">
 ԳՈՐԾՈՒՂՈՒՄՆԵՐԻ ԵՎ ՇՐՋԱԳԱՅՈՒԹՅՈՒՆՆԵՐԻ ԾԱԽՍԵՐ (տող4221+տող4222+տող4223)</t>
    </r>
  </si>
  <si>
    <r>
      <t>տող 4230</t>
    </r>
    <r>
      <rPr>
        <sz val="12"/>
        <rFont val="GHEA Grapalat"/>
        <family val="3"/>
      </rPr>
      <t xml:space="preserve">
ՊԱՅՄԱՆԱԳՐԱՅԻՆ ԱՅԼ ԾԱՌԱՅՈՒԹՅՈՒՆՆԵՐԻ ՁԵՌՔ ԲԵՐՈՒՄ (տող4231+տող4232+տող4233+տող4234+տող4235+տող4236+տող4237+տող4238)</t>
    </r>
  </si>
  <si>
    <r>
      <rPr>
        <u/>
        <sz val="12"/>
        <rFont val="GHEA Grapalat"/>
        <family val="3"/>
      </rPr>
      <t xml:space="preserve">որից՝ բյուջ </t>
    </r>
    <r>
      <rPr>
        <b/>
        <u/>
        <sz val="12"/>
        <rFont val="GHEA Grapalat"/>
        <family val="3"/>
      </rPr>
      <t xml:space="preserve">տող. 4238 </t>
    </r>
    <r>
      <rPr>
        <sz val="12"/>
        <rFont val="GHEA Grapalat"/>
        <family val="3"/>
      </rPr>
      <t xml:space="preserve">
 Ընդհանուր բնույթի այլ ծառայություններ</t>
    </r>
  </si>
  <si>
    <r>
      <rPr>
        <b/>
        <sz val="12"/>
        <rFont val="GHEA Grapalat"/>
        <family val="3"/>
      </rPr>
      <t xml:space="preserve">բյուջ տող. 4250 </t>
    </r>
    <r>
      <rPr>
        <sz val="12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</si>
  <si>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2"/>
        <rFont val="GHEA Grapalat"/>
        <family val="3"/>
      </rPr>
      <t xml:space="preserve">բյուջ տող. 4260 </t>
    </r>
    <r>
      <rPr>
        <sz val="12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</si>
  <si>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2"/>
        <rFont val="GHEA Grapalat"/>
        <family val="3"/>
      </rPr>
      <t>բյուջետ. տող 4411</t>
    </r>
    <r>
      <rPr>
        <sz val="12"/>
        <rFont val="GHEA Grapalat"/>
        <family val="3"/>
      </rPr>
      <t xml:space="preserve">
Սուբսիդիաներ ոչ-ֆինանսական պետական (hամայնքային) կազմակերպություններին 4511</t>
    </r>
  </si>
  <si>
    <r>
      <rPr>
        <b/>
        <sz val="12"/>
        <rFont val="GHEA Grapalat"/>
        <family val="3"/>
      </rPr>
      <t>բյուջետ. տող 4531</t>
    </r>
    <r>
      <rPr>
        <sz val="12"/>
        <rFont val="GHEA Grapalat"/>
        <family val="3"/>
      </rPr>
      <t xml:space="preserve">
- Ընթացիկ դրամաշնորհներ պետական և համայնքների ոչ առևտրային կազմակերպություններին 4637</t>
    </r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</si>
  <si>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</si>
  <si>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</si>
  <si>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</si>
  <si>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r>
      <rPr>
        <b/>
        <sz val="12"/>
        <rFont val="GHEA Grapalat"/>
        <family val="3"/>
      </rPr>
      <t xml:space="preserve">  (տող 6410)</t>
    </r>
    <r>
      <rPr>
        <sz val="12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</si>
  <si>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</si>
  <si>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տարեկան    ճշտված պլան</t>
  </si>
  <si>
    <t>փաստ</t>
  </si>
  <si>
    <t>տարեկան ճշտված պլան</t>
  </si>
  <si>
    <t xml:space="preserve">ք.Արմավիր </t>
  </si>
  <si>
    <t>ԸՆԴԱՄԵՆԸ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</si>
</sst>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u/>
      <sz val="12"/>
      <name val="GHEA Grapalat"/>
      <family val="3"/>
    </font>
    <font>
      <b/>
      <u/>
      <sz val="12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2"/>
      <name val="Arial Armenian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164" fontId="1" fillId="2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0" xfId="0" applyFont="1" applyAlignment="1">
      <alignment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64" fontId="1" fillId="6" borderId="0" xfId="0" applyNumberFormat="1" applyFont="1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4" fontId="1" fillId="4" borderId="9" xfId="0" applyNumberFormat="1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4" fontId="1" fillId="8" borderId="6" xfId="0" applyNumberFormat="1" applyFont="1" applyFill="1" applyBorder="1" applyAlignment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0" fontId="1" fillId="3" borderId="0" xfId="0" applyNumberFormat="1" applyFont="1" applyFill="1" applyBorder="1" applyAlignment="1" applyProtection="1">
      <alignment horizontal="center" vertical="center" wrapText="1"/>
    </xf>
    <xf numFmtId="0" fontId="1" fillId="3" borderId="8" xfId="0" applyNumberFormat="1" applyFont="1" applyFill="1" applyBorder="1" applyAlignment="1" applyProtection="1">
      <alignment horizontal="center" vertical="center" wrapText="1"/>
    </xf>
    <xf numFmtId="4" fontId="1" fillId="9" borderId="9" xfId="0" applyNumberFormat="1" applyFont="1" applyFill="1" applyBorder="1" applyAlignment="1">
      <alignment horizontal="center" vertical="center" wrapText="1"/>
    </xf>
    <xf numFmtId="4" fontId="1" fillId="9" borderId="6" xfId="0" applyNumberFormat="1" applyFont="1" applyFill="1" applyBorder="1" applyAlignment="1">
      <alignment horizontal="center" vertical="center" wrapText="1"/>
    </xf>
    <xf numFmtId="4" fontId="1" fillId="9" borderId="10" xfId="0" applyNumberFormat="1" applyFont="1" applyFill="1" applyBorder="1" applyAlignment="1">
      <alignment horizontal="center" vertical="center" wrapText="1"/>
    </xf>
    <xf numFmtId="4" fontId="1" fillId="10" borderId="9" xfId="0" applyNumberFormat="1" applyFont="1" applyFill="1" applyBorder="1" applyAlignment="1">
      <alignment horizontal="center" vertical="center" wrapText="1"/>
    </xf>
    <xf numFmtId="4" fontId="1" fillId="10" borderId="6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1" fillId="11" borderId="5" xfId="0" applyNumberFormat="1" applyFont="1" applyFill="1" applyBorder="1" applyAlignment="1" applyProtection="1">
      <alignment horizontal="center" vertical="center" wrapText="1"/>
    </xf>
    <xf numFmtId="0" fontId="1" fillId="9" borderId="5" xfId="0" applyNumberFormat="1" applyFont="1" applyFill="1" applyBorder="1" applyAlignment="1" applyProtection="1">
      <alignment horizontal="center" vertical="center" wrapText="1"/>
    </xf>
    <xf numFmtId="0" fontId="1" fillId="9" borderId="9" xfId="0" applyFont="1" applyFill="1" applyBorder="1" applyAlignment="1" applyProtection="1">
      <alignment horizontal="center" vertical="center" wrapText="1"/>
    </xf>
    <xf numFmtId="0" fontId="1" fillId="9" borderId="10" xfId="0" applyFont="1" applyFill="1" applyBorder="1" applyAlignment="1" applyProtection="1">
      <alignment horizontal="center" vertical="center" wrapText="1"/>
    </xf>
    <xf numFmtId="0" fontId="1" fillId="3" borderId="9" xfId="0" applyNumberFormat="1" applyFont="1" applyFill="1" applyBorder="1" applyAlignment="1" applyProtection="1">
      <alignment horizontal="center" vertical="center" wrapText="1"/>
    </xf>
    <xf numFmtId="0" fontId="1" fillId="3" borderId="10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12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165" fontId="1" fillId="6" borderId="9" xfId="0" applyNumberFormat="1" applyFont="1" applyFill="1" applyBorder="1" applyAlignment="1">
      <alignment horizontal="left" vertical="center" wrapText="1"/>
    </xf>
    <xf numFmtId="165" fontId="1" fillId="0" borderId="5" xfId="0" applyNumberFormat="1" applyFont="1" applyBorder="1" applyAlignment="1">
      <alignment horizontal="right" vertical="center" wrapText="1"/>
    </xf>
    <xf numFmtId="165" fontId="1" fillId="0" borderId="5" xfId="0" applyNumberFormat="1" applyFont="1" applyBorder="1" applyAlignment="1" applyProtection="1">
      <alignment vertical="center" wrapText="1"/>
    </xf>
    <xf numFmtId="164" fontId="1" fillId="2" borderId="5" xfId="0" applyNumberFormat="1" applyFont="1" applyFill="1" applyBorder="1"/>
    <xf numFmtId="165" fontId="1" fillId="2" borderId="5" xfId="0" applyNumberFormat="1" applyFont="1" applyFill="1" applyBorder="1"/>
    <xf numFmtId="165" fontId="2" fillId="0" borderId="5" xfId="0" applyNumberFormat="1" applyFont="1" applyBorder="1"/>
    <xf numFmtId="165" fontId="1" fillId="0" borderId="0" xfId="0" applyNumberFormat="1" applyFont="1" applyAlignment="1">
      <alignment horizontal="right"/>
    </xf>
    <xf numFmtId="165" fontId="1" fillId="0" borderId="12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3" fontId="5" fillId="7" borderId="5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/>
    </xf>
    <xf numFmtId="165" fontId="5" fillId="0" borderId="5" xfId="0" applyNumberFormat="1" applyFont="1" applyBorder="1" applyAlignment="1" applyProtection="1">
      <alignment vertical="center" wrapText="1"/>
    </xf>
    <xf numFmtId="164" fontId="5" fillId="2" borderId="5" xfId="0" applyNumberFormat="1" applyFont="1" applyFill="1" applyBorder="1"/>
    <xf numFmtId="165" fontId="5" fillId="2" borderId="5" xfId="0" applyNumberFormat="1" applyFont="1" applyFill="1" applyBorder="1"/>
    <xf numFmtId="165" fontId="6" fillId="0" borderId="5" xfId="0" applyNumberFormat="1" applyFont="1" applyBorder="1"/>
    <xf numFmtId="165" fontId="5" fillId="0" borderId="0" xfId="0" applyNumberFormat="1" applyFont="1" applyAlignment="1">
      <alignment horizontal="right"/>
    </xf>
    <xf numFmtId="165" fontId="1" fillId="2" borderId="5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left" vertical="center" wrapText="1"/>
    </xf>
    <xf numFmtId="165" fontId="1" fillId="2" borderId="5" xfId="0" applyNumberFormat="1" applyFont="1" applyFill="1" applyBorder="1" applyAlignment="1" applyProtection="1">
      <alignment vertical="center" wrapText="1"/>
    </xf>
    <xf numFmtId="165" fontId="7" fillId="2" borderId="5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164" fontId="1" fillId="6" borderId="9" xfId="0" applyNumberFormat="1" applyFont="1" applyFill="1" applyBorder="1" applyAlignment="1">
      <alignment horizontal="left" vertical="center" wrapText="1"/>
    </xf>
    <xf numFmtId="165" fontId="2" fillId="4" borderId="5" xfId="0" applyNumberFormat="1" applyFont="1" applyFill="1" applyBorder="1" applyAlignment="1">
      <alignment horizontal="center" vertical="center" wrapText="1"/>
    </xf>
    <xf numFmtId="165" fontId="2" fillId="4" borderId="5" xfId="0" applyNumberFormat="1" applyFont="1" applyFill="1" applyBorder="1" applyAlignment="1">
      <alignment horizontal="right" vertical="center" wrapText="1"/>
    </xf>
    <xf numFmtId="165" fontId="2" fillId="4" borderId="0" xfId="0" applyNumberFormat="1" applyFont="1" applyFill="1" applyAlignment="1">
      <alignment horizontal="right"/>
    </xf>
    <xf numFmtId="0" fontId="1" fillId="6" borderId="0" xfId="0" applyFont="1" applyFill="1"/>
    <xf numFmtId="0" fontId="1" fillId="0" borderId="0" xfId="0" applyFont="1" applyBorder="1"/>
    <xf numFmtId="165" fontId="2" fillId="6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BZ215"/>
  <sheetViews>
    <sheetView tabSelected="1" zoomScaleNormal="100" workbookViewId="0">
      <pane xSplit="2" ySplit="9" topLeftCell="C102" activePane="bottomRight" state="frozen"/>
      <selection pane="topRight" activeCell="C1" sqref="C1"/>
      <selection pane="bottomLeft" activeCell="A10" sqref="A10"/>
      <selection pane="bottomRight" activeCell="C215" sqref="C215"/>
    </sheetView>
  </sheetViews>
  <sheetFormatPr defaultRowHeight="17.399999999999999"/>
  <cols>
    <col min="1" max="1" width="4.33203125" style="15" customWidth="1"/>
    <col min="2" max="2" width="21" style="93" customWidth="1"/>
    <col min="3" max="4" width="14.21875" style="15" customWidth="1"/>
    <col min="5" max="5" width="15.88671875" style="15" customWidth="1"/>
    <col min="6" max="135" width="14.21875" style="15" customWidth="1"/>
    <col min="136" max="136" width="8.88671875" style="15"/>
    <col min="137" max="137" width="15.21875" style="15" customWidth="1"/>
    <col min="138" max="138" width="14.6640625" style="15" customWidth="1"/>
    <col min="139" max="139" width="13.33203125" style="15" customWidth="1"/>
    <col min="140" max="140" width="12.109375" style="15" customWidth="1"/>
    <col min="141" max="141" width="15.109375" style="15" customWidth="1"/>
    <col min="142" max="16384" width="8.88671875" style="15"/>
  </cols>
  <sheetData>
    <row r="1" spans="1:66" ht="25.2" customHeight="1">
      <c r="A1" s="11"/>
      <c r="B1" s="12"/>
      <c r="C1" s="11"/>
      <c r="D1" s="11"/>
      <c r="E1" s="11"/>
      <c r="F1" s="11"/>
      <c r="G1" s="11" t="s">
        <v>97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3"/>
      <c r="AJ1" s="13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28.2" customHeight="1">
      <c r="A2" s="16" t="s">
        <v>98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</row>
    <row r="3" spans="1:66" ht="17.399999999999999" customHeight="1">
      <c r="B3" s="19"/>
      <c r="D3" s="20" t="s">
        <v>99</v>
      </c>
      <c r="E3" s="20"/>
      <c r="F3" s="20"/>
      <c r="G3" s="20"/>
      <c r="H3" s="20"/>
      <c r="I3" s="20"/>
      <c r="N3" s="15" t="s">
        <v>0</v>
      </c>
      <c r="W3" s="21"/>
      <c r="X3" s="21"/>
      <c r="AG3" s="20"/>
      <c r="AH3" s="20"/>
      <c r="AI3" s="22"/>
      <c r="AJ3" s="22"/>
    </row>
    <row r="4" spans="1:66" ht="17.399999999999999" customHeight="1">
      <c r="A4" s="23" t="s">
        <v>100</v>
      </c>
      <c r="B4" s="24" t="s">
        <v>101</v>
      </c>
      <c r="C4" s="25" t="s">
        <v>102</v>
      </c>
      <c r="D4" s="26"/>
      <c r="E4" s="26"/>
      <c r="F4" s="26"/>
      <c r="G4" s="26"/>
      <c r="H4" s="27"/>
      <c r="I4" s="28" t="s">
        <v>103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30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</row>
    <row r="5" spans="1:66" ht="18" customHeight="1">
      <c r="A5" s="23"/>
      <c r="B5" s="24"/>
      <c r="C5" s="32"/>
      <c r="D5" s="33"/>
      <c r="E5" s="33"/>
      <c r="F5" s="33"/>
      <c r="G5" s="33"/>
      <c r="H5" s="34"/>
      <c r="I5" s="35" t="s">
        <v>104</v>
      </c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7"/>
      <c r="BC5" s="38" t="s">
        <v>105</v>
      </c>
      <c r="BD5" s="39"/>
      <c r="BE5" s="39"/>
      <c r="BF5" s="39"/>
      <c r="BG5" s="39"/>
      <c r="BH5" s="39"/>
      <c r="BI5" s="40" t="s">
        <v>106</v>
      </c>
      <c r="BJ5" s="40"/>
      <c r="BK5" s="40"/>
      <c r="BL5" s="40"/>
      <c r="BM5" s="40"/>
      <c r="BN5" s="40"/>
    </row>
    <row r="6" spans="1:66" ht="32.4" customHeight="1">
      <c r="A6" s="23"/>
      <c r="B6" s="24"/>
      <c r="C6" s="32"/>
      <c r="D6" s="33"/>
      <c r="E6" s="33"/>
      <c r="F6" s="33"/>
      <c r="G6" s="33"/>
      <c r="H6" s="34"/>
      <c r="I6" s="41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3"/>
      <c r="BC6" s="41"/>
      <c r="BD6" s="42"/>
      <c r="BE6" s="42"/>
      <c r="BF6" s="42"/>
      <c r="BG6" s="40" t="s">
        <v>107</v>
      </c>
      <c r="BH6" s="40"/>
      <c r="BI6" s="44" t="s">
        <v>108</v>
      </c>
      <c r="BJ6" s="45"/>
      <c r="BK6" s="40" t="s">
        <v>109</v>
      </c>
      <c r="BL6" s="40"/>
      <c r="BM6" s="40"/>
      <c r="BN6" s="40"/>
    </row>
    <row r="7" spans="1:66" ht="17.399999999999999" customHeight="1">
      <c r="A7" s="23"/>
      <c r="B7" s="24"/>
      <c r="C7" s="32"/>
      <c r="D7" s="33"/>
      <c r="E7" s="33"/>
      <c r="F7" s="33"/>
      <c r="G7" s="33"/>
      <c r="H7" s="34"/>
      <c r="I7" s="40" t="s">
        <v>110</v>
      </c>
      <c r="J7" s="40"/>
      <c r="K7" s="40"/>
      <c r="L7" s="40"/>
      <c r="M7" s="5" t="s">
        <v>111</v>
      </c>
      <c r="N7" s="7"/>
      <c r="O7" s="46" t="s">
        <v>112</v>
      </c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8"/>
      <c r="AE7" s="5" t="s">
        <v>113</v>
      </c>
      <c r="AF7" s="7"/>
      <c r="AG7" s="5" t="s">
        <v>114</v>
      </c>
      <c r="AH7" s="7"/>
      <c r="AI7" s="2" t="s">
        <v>115</v>
      </c>
      <c r="AJ7" s="4"/>
      <c r="AK7" s="49" t="s">
        <v>116</v>
      </c>
      <c r="AL7" s="10"/>
      <c r="AM7" s="2" t="s">
        <v>115</v>
      </c>
      <c r="AN7" s="4"/>
      <c r="AO7" s="10" t="s">
        <v>117</v>
      </c>
      <c r="AP7" s="10"/>
      <c r="AQ7" s="2" t="s">
        <v>118</v>
      </c>
      <c r="AR7" s="3"/>
      <c r="AS7" s="3"/>
      <c r="AT7" s="3"/>
      <c r="AU7" s="3"/>
      <c r="AV7" s="4"/>
      <c r="AW7" s="2" t="s">
        <v>119</v>
      </c>
      <c r="AX7" s="3"/>
      <c r="AY7" s="3"/>
      <c r="AZ7" s="3"/>
      <c r="BA7" s="3"/>
      <c r="BB7" s="4"/>
      <c r="BC7" s="44" t="s">
        <v>120</v>
      </c>
      <c r="BD7" s="45"/>
      <c r="BE7" s="44" t="s">
        <v>121</v>
      </c>
      <c r="BF7" s="45"/>
      <c r="BG7" s="40"/>
      <c r="BH7" s="40"/>
      <c r="BI7" s="50"/>
      <c r="BJ7" s="51"/>
      <c r="BK7" s="40"/>
      <c r="BL7" s="40"/>
      <c r="BM7" s="40"/>
      <c r="BN7" s="40"/>
    </row>
    <row r="8" spans="1:66" ht="82.8" customHeight="1">
      <c r="A8" s="23"/>
      <c r="B8" s="24"/>
      <c r="C8" s="52" t="s">
        <v>122</v>
      </c>
      <c r="D8" s="52"/>
      <c r="E8" s="53" t="s">
        <v>123</v>
      </c>
      <c r="F8" s="53"/>
      <c r="G8" s="54" t="s">
        <v>124</v>
      </c>
      <c r="H8" s="54"/>
      <c r="I8" s="10" t="s">
        <v>125</v>
      </c>
      <c r="J8" s="10"/>
      <c r="K8" s="10" t="s">
        <v>126</v>
      </c>
      <c r="L8" s="10"/>
      <c r="M8" s="6"/>
      <c r="N8" s="8"/>
      <c r="O8" s="9" t="s">
        <v>127</v>
      </c>
      <c r="P8" s="4"/>
      <c r="Q8" s="2" t="s">
        <v>128</v>
      </c>
      <c r="R8" s="4"/>
      <c r="S8" s="9" t="s">
        <v>129</v>
      </c>
      <c r="T8" s="4"/>
      <c r="U8" s="9" t="s">
        <v>130</v>
      </c>
      <c r="V8" s="4"/>
      <c r="W8" s="9" t="s">
        <v>131</v>
      </c>
      <c r="X8" s="4"/>
      <c r="Y8" s="55" t="s">
        <v>132</v>
      </c>
      <c r="Z8" s="56"/>
      <c r="AA8" s="2" t="s">
        <v>133</v>
      </c>
      <c r="AB8" s="4"/>
      <c r="AC8" s="2" t="s">
        <v>134</v>
      </c>
      <c r="AD8" s="4"/>
      <c r="AE8" s="6"/>
      <c r="AF8" s="8"/>
      <c r="AG8" s="6"/>
      <c r="AH8" s="8"/>
      <c r="AI8" s="2" t="s">
        <v>135</v>
      </c>
      <c r="AJ8" s="4"/>
      <c r="AK8" s="10"/>
      <c r="AL8" s="10"/>
      <c r="AM8" s="2" t="s">
        <v>136</v>
      </c>
      <c r="AN8" s="4"/>
      <c r="AO8" s="10"/>
      <c r="AP8" s="10"/>
      <c r="AQ8" s="52" t="s">
        <v>122</v>
      </c>
      <c r="AR8" s="52"/>
      <c r="AS8" s="52" t="s">
        <v>123</v>
      </c>
      <c r="AT8" s="52"/>
      <c r="AU8" s="52" t="s">
        <v>124</v>
      </c>
      <c r="AV8" s="52"/>
      <c r="AW8" s="52" t="s">
        <v>137</v>
      </c>
      <c r="AX8" s="52"/>
      <c r="AY8" s="57" t="s">
        <v>138</v>
      </c>
      <c r="AZ8" s="58"/>
      <c r="BA8" s="59" t="s">
        <v>139</v>
      </c>
      <c r="BB8" s="59"/>
      <c r="BC8" s="60"/>
      <c r="BD8" s="61"/>
      <c r="BE8" s="60"/>
      <c r="BF8" s="61"/>
      <c r="BG8" s="40"/>
      <c r="BH8" s="40"/>
      <c r="BI8" s="60"/>
      <c r="BJ8" s="61"/>
      <c r="BK8" s="40" t="s">
        <v>140</v>
      </c>
      <c r="BL8" s="40"/>
      <c r="BM8" s="40" t="s">
        <v>141</v>
      </c>
      <c r="BN8" s="40"/>
    </row>
    <row r="9" spans="1:66" ht="52.2">
      <c r="A9" s="23"/>
      <c r="B9" s="24"/>
      <c r="C9" s="62" t="s">
        <v>142</v>
      </c>
      <c r="D9" s="63" t="s">
        <v>143</v>
      </c>
      <c r="E9" s="62" t="s">
        <v>144</v>
      </c>
      <c r="F9" s="63" t="s">
        <v>143</v>
      </c>
      <c r="G9" s="62" t="s">
        <v>144</v>
      </c>
      <c r="H9" s="63" t="s">
        <v>143</v>
      </c>
      <c r="I9" s="62" t="s">
        <v>144</v>
      </c>
      <c r="J9" s="63" t="s">
        <v>143</v>
      </c>
      <c r="K9" s="62" t="s">
        <v>144</v>
      </c>
      <c r="L9" s="63" t="s">
        <v>143</v>
      </c>
      <c r="M9" s="62" t="s">
        <v>144</v>
      </c>
      <c r="N9" s="63" t="s">
        <v>143</v>
      </c>
      <c r="O9" s="62" t="s">
        <v>144</v>
      </c>
      <c r="P9" s="63" t="s">
        <v>143</v>
      </c>
      <c r="Q9" s="62" t="s">
        <v>144</v>
      </c>
      <c r="R9" s="63" t="s">
        <v>143</v>
      </c>
      <c r="S9" s="62" t="s">
        <v>144</v>
      </c>
      <c r="T9" s="63" t="s">
        <v>143</v>
      </c>
      <c r="U9" s="62" t="s">
        <v>144</v>
      </c>
      <c r="V9" s="63" t="s">
        <v>143</v>
      </c>
      <c r="W9" s="62" t="s">
        <v>144</v>
      </c>
      <c r="X9" s="63" t="s">
        <v>143</v>
      </c>
      <c r="Y9" s="62" t="s">
        <v>144</v>
      </c>
      <c r="Z9" s="63" t="s">
        <v>143</v>
      </c>
      <c r="AA9" s="62" t="s">
        <v>144</v>
      </c>
      <c r="AB9" s="63" t="s">
        <v>143</v>
      </c>
      <c r="AC9" s="62" t="s">
        <v>144</v>
      </c>
      <c r="AD9" s="63" t="s">
        <v>143</v>
      </c>
      <c r="AE9" s="62" t="s">
        <v>144</v>
      </c>
      <c r="AF9" s="63" t="s">
        <v>143</v>
      </c>
      <c r="AG9" s="62" t="s">
        <v>144</v>
      </c>
      <c r="AH9" s="63" t="s">
        <v>143</v>
      </c>
      <c r="AI9" s="62" t="s">
        <v>144</v>
      </c>
      <c r="AJ9" s="63" t="s">
        <v>143</v>
      </c>
      <c r="AK9" s="62" t="s">
        <v>144</v>
      </c>
      <c r="AL9" s="63" t="s">
        <v>143</v>
      </c>
      <c r="AM9" s="62" t="s">
        <v>142</v>
      </c>
      <c r="AN9" s="63" t="s">
        <v>143</v>
      </c>
      <c r="AO9" s="62" t="s">
        <v>144</v>
      </c>
      <c r="AP9" s="63" t="s">
        <v>143</v>
      </c>
      <c r="AQ9" s="62" t="s">
        <v>144</v>
      </c>
      <c r="AR9" s="63" t="s">
        <v>143</v>
      </c>
      <c r="AS9" s="62" t="s">
        <v>144</v>
      </c>
      <c r="AT9" s="63" t="s">
        <v>143</v>
      </c>
      <c r="AU9" s="62" t="s">
        <v>144</v>
      </c>
      <c r="AV9" s="63" t="s">
        <v>143</v>
      </c>
      <c r="AW9" s="62" t="s">
        <v>144</v>
      </c>
      <c r="AX9" s="63" t="s">
        <v>143</v>
      </c>
      <c r="AY9" s="62" t="s">
        <v>144</v>
      </c>
      <c r="AZ9" s="63" t="s">
        <v>143</v>
      </c>
      <c r="BA9" s="62" t="s">
        <v>144</v>
      </c>
      <c r="BB9" s="63" t="s">
        <v>143</v>
      </c>
      <c r="BC9" s="62" t="s">
        <v>144</v>
      </c>
      <c r="BD9" s="63" t="s">
        <v>143</v>
      </c>
      <c r="BE9" s="62" t="s">
        <v>144</v>
      </c>
      <c r="BF9" s="63" t="s">
        <v>143</v>
      </c>
      <c r="BG9" s="62" t="s">
        <v>144</v>
      </c>
      <c r="BH9" s="63" t="s">
        <v>143</v>
      </c>
      <c r="BI9" s="62" t="s">
        <v>144</v>
      </c>
      <c r="BJ9" s="63" t="s">
        <v>143</v>
      </c>
      <c r="BK9" s="62" t="s">
        <v>144</v>
      </c>
      <c r="BL9" s="63" t="s">
        <v>143</v>
      </c>
      <c r="BM9" s="62" t="s">
        <v>144</v>
      </c>
      <c r="BN9" s="63" t="s">
        <v>143</v>
      </c>
    </row>
    <row r="10" spans="1:66" ht="21" customHeight="1">
      <c r="A10" s="64"/>
      <c r="B10" s="65">
        <v>1</v>
      </c>
      <c r="C10" s="64">
        <v>2</v>
      </c>
      <c r="D10" s="64">
        <v>3</v>
      </c>
      <c r="E10" s="64">
        <v>4</v>
      </c>
      <c r="F10" s="64">
        <v>5</v>
      </c>
      <c r="G10" s="64">
        <v>6</v>
      </c>
      <c r="H10" s="64">
        <v>7</v>
      </c>
      <c r="I10" s="64">
        <v>8</v>
      </c>
      <c r="J10" s="64">
        <v>9</v>
      </c>
      <c r="K10" s="64">
        <v>10</v>
      </c>
      <c r="L10" s="64">
        <v>11</v>
      </c>
      <c r="M10" s="64">
        <v>12</v>
      </c>
      <c r="N10" s="64">
        <v>13</v>
      </c>
      <c r="O10" s="64">
        <v>14</v>
      </c>
      <c r="P10" s="64">
        <v>15</v>
      </c>
      <c r="Q10" s="64">
        <v>16</v>
      </c>
      <c r="R10" s="64">
        <v>17</v>
      </c>
      <c r="S10" s="64">
        <v>18</v>
      </c>
      <c r="T10" s="64">
        <v>19</v>
      </c>
      <c r="U10" s="64">
        <v>20</v>
      </c>
      <c r="V10" s="64">
        <v>21</v>
      </c>
      <c r="W10" s="64">
        <v>22</v>
      </c>
      <c r="X10" s="64">
        <v>23</v>
      </c>
      <c r="Y10" s="64">
        <v>24</v>
      </c>
      <c r="Z10" s="64">
        <v>25</v>
      </c>
      <c r="AA10" s="64">
        <v>26</v>
      </c>
      <c r="AB10" s="64">
        <v>27</v>
      </c>
      <c r="AC10" s="64">
        <v>28</v>
      </c>
      <c r="AD10" s="64">
        <v>29</v>
      </c>
      <c r="AE10" s="64">
        <v>30</v>
      </c>
      <c r="AF10" s="64">
        <v>31</v>
      </c>
      <c r="AG10" s="64">
        <v>32</v>
      </c>
      <c r="AH10" s="64">
        <v>33</v>
      </c>
      <c r="AI10" s="64">
        <v>34</v>
      </c>
      <c r="AJ10" s="64">
        <v>35</v>
      </c>
      <c r="AK10" s="64">
        <v>36</v>
      </c>
      <c r="AL10" s="64">
        <v>37</v>
      </c>
      <c r="AM10" s="64">
        <v>38</v>
      </c>
      <c r="AN10" s="64">
        <v>39</v>
      </c>
      <c r="AO10" s="64">
        <v>40</v>
      </c>
      <c r="AP10" s="64">
        <v>41</v>
      </c>
      <c r="AQ10" s="64"/>
      <c r="AR10" s="64"/>
      <c r="AS10" s="64">
        <v>42</v>
      </c>
      <c r="AT10" s="64">
        <v>43</v>
      </c>
      <c r="AU10" s="64"/>
      <c r="AV10" s="64"/>
      <c r="AW10" s="64">
        <v>46</v>
      </c>
      <c r="AX10" s="64">
        <v>47</v>
      </c>
      <c r="AY10" s="64">
        <v>48</v>
      </c>
      <c r="AZ10" s="64">
        <v>49</v>
      </c>
      <c r="BA10" s="64">
        <v>50</v>
      </c>
      <c r="BB10" s="64">
        <v>51</v>
      </c>
      <c r="BC10" s="64">
        <v>52</v>
      </c>
      <c r="BD10" s="64">
        <v>53</v>
      </c>
      <c r="BE10" s="64">
        <v>54</v>
      </c>
      <c r="BF10" s="64">
        <v>55</v>
      </c>
      <c r="BG10" s="64">
        <v>56</v>
      </c>
      <c r="BH10" s="64">
        <v>57</v>
      </c>
      <c r="BI10" s="64">
        <v>58</v>
      </c>
      <c r="BJ10" s="64">
        <v>59</v>
      </c>
      <c r="BK10" s="64">
        <v>60</v>
      </c>
      <c r="BL10" s="64">
        <v>61</v>
      </c>
      <c r="BM10" s="64">
        <v>62</v>
      </c>
      <c r="BN10" s="64">
        <v>63</v>
      </c>
    </row>
    <row r="11" spans="1:66" s="73" customFormat="1" ht="21" customHeight="1">
      <c r="A11" s="66">
        <v>1</v>
      </c>
      <c r="B11" s="67" t="s">
        <v>1</v>
      </c>
      <c r="C11" s="68">
        <f t="shared" ref="C11:D42" si="0">E11+G11-BA11</f>
        <v>1955341.8</v>
      </c>
      <c r="D11" s="68">
        <f t="shared" si="0"/>
        <v>1240925.9616</v>
      </c>
      <c r="E11" s="68">
        <f t="shared" ref="E11:F42" si="1">I11+K11+M11+AE11+AG11+AK11+AO11+AS11</f>
        <v>1672277.6</v>
      </c>
      <c r="F11" s="68">
        <f t="shared" si="1"/>
        <v>1100213.405</v>
      </c>
      <c r="G11" s="68">
        <f t="shared" ref="G11:H52" si="2">AY11+BC11+BE11+BG11+BI11+BK11+BM11</f>
        <v>283064.2</v>
      </c>
      <c r="H11" s="68">
        <f t="shared" si="2"/>
        <v>140712.55659999998</v>
      </c>
      <c r="I11" s="68">
        <v>486536</v>
      </c>
      <c r="J11" s="69">
        <v>358741.58399999997</v>
      </c>
      <c r="K11" s="68"/>
      <c r="L11" s="68"/>
      <c r="M11" s="68">
        <v>380313.80000000005</v>
      </c>
      <c r="N11" s="69">
        <v>255205.511</v>
      </c>
      <c r="O11" s="70">
        <v>88590.1</v>
      </c>
      <c r="P11" s="69">
        <v>66611.6253</v>
      </c>
      <c r="Q11" s="70">
        <v>300</v>
      </c>
      <c r="R11" s="69">
        <v>223.92</v>
      </c>
      <c r="S11" s="71">
        <v>4180</v>
      </c>
      <c r="T11" s="69">
        <v>2833.2082</v>
      </c>
      <c r="U11" s="68">
        <v>1500</v>
      </c>
      <c r="V11" s="69">
        <v>0</v>
      </c>
      <c r="W11" s="68">
        <v>47500</v>
      </c>
      <c r="X11" s="69">
        <v>20445.8989</v>
      </c>
      <c r="Y11" s="68">
        <v>44000</v>
      </c>
      <c r="Z11" s="69">
        <v>19271.208900000001</v>
      </c>
      <c r="AA11" s="68">
        <v>83240</v>
      </c>
      <c r="AB11" s="69">
        <v>76958.817899999995</v>
      </c>
      <c r="AC11" s="68">
        <v>145843.70000000001</v>
      </c>
      <c r="AD11" s="69">
        <v>86362.040699999998</v>
      </c>
      <c r="AE11" s="68">
        <v>0</v>
      </c>
      <c r="AF11" s="68">
        <v>0</v>
      </c>
      <c r="AG11" s="68">
        <v>774317.8</v>
      </c>
      <c r="AH11" s="69">
        <v>465053</v>
      </c>
      <c r="AI11" s="68">
        <v>774317.8</v>
      </c>
      <c r="AJ11" s="69">
        <v>465053</v>
      </c>
      <c r="AK11" s="68">
        <v>1600</v>
      </c>
      <c r="AL11" s="69">
        <v>0</v>
      </c>
      <c r="AM11" s="68"/>
      <c r="AN11" s="69">
        <v>0</v>
      </c>
      <c r="AO11" s="68">
        <v>24510</v>
      </c>
      <c r="AP11" s="69">
        <v>20305</v>
      </c>
      <c r="AQ11" s="68">
        <f t="shared" ref="AQ11:AR26" si="3">AS11+AU11-BA11</f>
        <v>5000</v>
      </c>
      <c r="AR11" s="68">
        <f t="shared" si="3"/>
        <v>908.31</v>
      </c>
      <c r="AS11" s="68">
        <v>5000</v>
      </c>
      <c r="AT11" s="69">
        <v>908.31</v>
      </c>
      <c r="AU11" s="68">
        <v>0</v>
      </c>
      <c r="AV11" s="69">
        <v>0</v>
      </c>
      <c r="AW11" s="68">
        <v>0</v>
      </c>
      <c r="AX11" s="69">
        <v>0</v>
      </c>
      <c r="AY11" s="68"/>
      <c r="AZ11" s="69">
        <v>0</v>
      </c>
      <c r="BA11" s="72">
        <v>0</v>
      </c>
      <c r="BB11" s="69">
        <v>0</v>
      </c>
      <c r="BC11" s="68">
        <v>314127.2</v>
      </c>
      <c r="BD11" s="69">
        <v>205658.8076</v>
      </c>
      <c r="BE11" s="68">
        <v>69937</v>
      </c>
      <c r="BF11" s="69">
        <v>31666.3</v>
      </c>
      <c r="BG11" s="68">
        <v>0</v>
      </c>
      <c r="BH11" s="68">
        <v>0</v>
      </c>
      <c r="BI11" s="68">
        <v>-11000</v>
      </c>
      <c r="BJ11" s="69">
        <v>-16526.618999999999</v>
      </c>
      <c r="BK11" s="71">
        <v>-90000</v>
      </c>
      <c r="BL11" s="69">
        <v>-80085.932000000001</v>
      </c>
      <c r="BM11" s="68"/>
      <c r="BN11" s="68"/>
    </row>
    <row r="12" spans="1:66" s="73" customFormat="1" ht="21" customHeight="1">
      <c r="A12" s="66">
        <v>2</v>
      </c>
      <c r="B12" s="67" t="s">
        <v>2</v>
      </c>
      <c r="C12" s="68">
        <f t="shared" si="0"/>
        <v>140831.79999999999</v>
      </c>
      <c r="D12" s="68">
        <f t="shared" si="0"/>
        <v>99745.998099999997</v>
      </c>
      <c r="E12" s="68">
        <f t="shared" si="1"/>
        <v>100000</v>
      </c>
      <c r="F12" s="68">
        <f t="shared" si="1"/>
        <v>59014.165699999998</v>
      </c>
      <c r="G12" s="68">
        <f t="shared" si="2"/>
        <v>45831.8</v>
      </c>
      <c r="H12" s="68">
        <f t="shared" si="2"/>
        <v>40731.832399999999</v>
      </c>
      <c r="I12" s="68">
        <v>38500</v>
      </c>
      <c r="J12" s="69">
        <v>26376.726999999999</v>
      </c>
      <c r="K12" s="68"/>
      <c r="L12" s="68"/>
      <c r="M12" s="68">
        <v>17500</v>
      </c>
      <c r="N12" s="69">
        <v>8827.6187000000009</v>
      </c>
      <c r="O12" s="70">
        <v>1100</v>
      </c>
      <c r="P12" s="69">
        <v>654.68409999999994</v>
      </c>
      <c r="Q12" s="70">
        <v>150</v>
      </c>
      <c r="R12" s="69">
        <v>10.250999999999999</v>
      </c>
      <c r="S12" s="71">
        <v>500</v>
      </c>
      <c r="T12" s="69">
        <v>325.69200000000001</v>
      </c>
      <c r="U12" s="68">
        <v>50</v>
      </c>
      <c r="V12" s="69">
        <v>10</v>
      </c>
      <c r="W12" s="68">
        <v>5400</v>
      </c>
      <c r="X12" s="69">
        <v>3750.7</v>
      </c>
      <c r="Y12" s="68">
        <v>4000</v>
      </c>
      <c r="Z12" s="69">
        <v>3305.5</v>
      </c>
      <c r="AA12" s="68">
        <v>1300</v>
      </c>
      <c r="AB12" s="69">
        <v>620</v>
      </c>
      <c r="AC12" s="68">
        <v>8250</v>
      </c>
      <c r="AD12" s="69">
        <v>2868.5846000000001</v>
      </c>
      <c r="AE12" s="68">
        <v>0</v>
      </c>
      <c r="AF12" s="68">
        <v>0</v>
      </c>
      <c r="AG12" s="68">
        <v>14000</v>
      </c>
      <c r="AH12" s="69">
        <v>6710.8329999999996</v>
      </c>
      <c r="AI12" s="68">
        <v>14000</v>
      </c>
      <c r="AJ12" s="69">
        <v>6710.8329999999996</v>
      </c>
      <c r="AK12" s="68">
        <v>15000</v>
      </c>
      <c r="AL12" s="69">
        <v>12808.647000000001</v>
      </c>
      <c r="AM12" s="68"/>
      <c r="AN12" s="69">
        <v>0</v>
      </c>
      <c r="AO12" s="68">
        <v>7000</v>
      </c>
      <c r="AP12" s="69">
        <v>4195</v>
      </c>
      <c r="AQ12" s="68">
        <f t="shared" si="3"/>
        <v>3000</v>
      </c>
      <c r="AR12" s="68">
        <f t="shared" si="3"/>
        <v>95.34</v>
      </c>
      <c r="AS12" s="68">
        <v>8000</v>
      </c>
      <c r="AT12" s="69">
        <v>95.34</v>
      </c>
      <c r="AU12" s="68">
        <v>0</v>
      </c>
      <c r="AV12" s="69">
        <v>0</v>
      </c>
      <c r="AW12" s="68">
        <v>7800</v>
      </c>
      <c r="AX12" s="69">
        <v>0</v>
      </c>
      <c r="AY12" s="68"/>
      <c r="AZ12" s="69">
        <v>0</v>
      </c>
      <c r="BA12" s="72">
        <v>5000</v>
      </c>
      <c r="BB12" s="69">
        <v>0</v>
      </c>
      <c r="BC12" s="68">
        <v>71831.8</v>
      </c>
      <c r="BD12" s="69">
        <v>53947.421399999999</v>
      </c>
      <c r="BE12" s="68">
        <v>2000</v>
      </c>
      <c r="BF12" s="69">
        <v>423.9</v>
      </c>
      <c r="BG12" s="68">
        <v>0</v>
      </c>
      <c r="BH12" s="68">
        <v>0</v>
      </c>
      <c r="BI12" s="68">
        <v>0</v>
      </c>
      <c r="BJ12" s="69">
        <v>0</v>
      </c>
      <c r="BK12" s="71">
        <v>-28000</v>
      </c>
      <c r="BL12" s="69">
        <v>-13639.489</v>
      </c>
      <c r="BM12" s="68"/>
      <c r="BN12" s="68"/>
    </row>
    <row r="13" spans="1:66" s="73" customFormat="1" ht="21" customHeight="1">
      <c r="A13" s="66">
        <v>3</v>
      </c>
      <c r="B13" s="67" t="s">
        <v>3</v>
      </c>
      <c r="C13" s="68">
        <f t="shared" si="0"/>
        <v>59185.2</v>
      </c>
      <c r="D13" s="68">
        <f t="shared" si="0"/>
        <v>37340.328200000004</v>
      </c>
      <c r="E13" s="68">
        <f t="shared" si="1"/>
        <v>51316.799999999996</v>
      </c>
      <c r="F13" s="68">
        <f t="shared" si="1"/>
        <v>32690.8122</v>
      </c>
      <c r="G13" s="68">
        <f t="shared" si="2"/>
        <v>7868.4</v>
      </c>
      <c r="H13" s="68">
        <f t="shared" si="2"/>
        <v>4649.5159999999996</v>
      </c>
      <c r="I13" s="68">
        <v>25026</v>
      </c>
      <c r="J13" s="69">
        <v>17349.066999999999</v>
      </c>
      <c r="K13" s="68"/>
      <c r="L13" s="68"/>
      <c r="M13" s="74">
        <v>20655.099999999999</v>
      </c>
      <c r="N13" s="69">
        <v>12709.021199999999</v>
      </c>
      <c r="O13" s="70">
        <v>3000</v>
      </c>
      <c r="P13" s="69">
        <v>2208.0621999999998</v>
      </c>
      <c r="Q13" s="70">
        <v>1600</v>
      </c>
      <c r="R13" s="69">
        <v>1064</v>
      </c>
      <c r="S13" s="71">
        <v>400</v>
      </c>
      <c r="T13" s="69">
        <v>178</v>
      </c>
      <c r="U13" s="68">
        <v>400</v>
      </c>
      <c r="V13" s="69">
        <v>144</v>
      </c>
      <c r="W13" s="68">
        <v>4472.1000000000004</v>
      </c>
      <c r="X13" s="69">
        <v>2823.08</v>
      </c>
      <c r="Y13" s="68">
        <v>2300</v>
      </c>
      <c r="Z13" s="69">
        <v>1635.8050000000001</v>
      </c>
      <c r="AA13" s="68">
        <v>1800</v>
      </c>
      <c r="AB13" s="69">
        <v>1133</v>
      </c>
      <c r="AC13" s="68">
        <v>6506.8</v>
      </c>
      <c r="AD13" s="69">
        <v>3127.0790000000002</v>
      </c>
      <c r="AE13" s="68">
        <v>0</v>
      </c>
      <c r="AF13" s="68">
        <v>0</v>
      </c>
      <c r="AG13" s="68">
        <v>0</v>
      </c>
      <c r="AH13" s="69">
        <v>0</v>
      </c>
      <c r="AI13" s="68"/>
      <c r="AJ13" s="69">
        <v>0</v>
      </c>
      <c r="AK13" s="68">
        <v>1455.7</v>
      </c>
      <c r="AL13" s="69">
        <v>1087.7539999999999</v>
      </c>
      <c r="AM13" s="68">
        <v>1455.7</v>
      </c>
      <c r="AN13" s="69">
        <v>1087.7539999999999</v>
      </c>
      <c r="AO13" s="68">
        <v>2980</v>
      </c>
      <c r="AP13" s="69">
        <v>1510</v>
      </c>
      <c r="AQ13" s="68">
        <f t="shared" si="3"/>
        <v>1200</v>
      </c>
      <c r="AR13" s="68">
        <f t="shared" si="3"/>
        <v>34.97</v>
      </c>
      <c r="AS13" s="68">
        <v>1200</v>
      </c>
      <c r="AT13" s="69">
        <v>34.97</v>
      </c>
      <c r="AU13" s="68">
        <v>0</v>
      </c>
      <c r="AV13" s="69">
        <v>0</v>
      </c>
      <c r="AW13" s="68">
        <v>0</v>
      </c>
      <c r="AX13" s="69">
        <v>0</v>
      </c>
      <c r="AY13" s="68"/>
      <c r="AZ13" s="69">
        <v>0</v>
      </c>
      <c r="BA13" s="72">
        <v>0</v>
      </c>
      <c r="BB13" s="69">
        <v>0</v>
      </c>
      <c r="BC13" s="68">
        <v>8668.4</v>
      </c>
      <c r="BD13" s="69">
        <v>3719.116</v>
      </c>
      <c r="BE13" s="68">
        <v>2700</v>
      </c>
      <c r="BF13" s="69">
        <v>1087.9000000000001</v>
      </c>
      <c r="BG13" s="68">
        <v>0</v>
      </c>
      <c r="BH13" s="68">
        <v>0</v>
      </c>
      <c r="BI13" s="68">
        <v>0</v>
      </c>
      <c r="BJ13" s="69">
        <v>0</v>
      </c>
      <c r="BK13" s="71">
        <v>-3500</v>
      </c>
      <c r="BL13" s="69">
        <v>-157.5</v>
      </c>
      <c r="BM13" s="68"/>
      <c r="BN13" s="68"/>
    </row>
    <row r="14" spans="1:66" s="73" customFormat="1" ht="21" customHeight="1">
      <c r="A14" s="66">
        <v>4</v>
      </c>
      <c r="B14" s="67" t="s">
        <v>4</v>
      </c>
      <c r="C14" s="68">
        <f t="shared" si="0"/>
        <v>119927</v>
      </c>
      <c r="D14" s="68">
        <f t="shared" si="0"/>
        <v>75005.260999999999</v>
      </c>
      <c r="E14" s="68">
        <f t="shared" si="1"/>
        <v>101668.2</v>
      </c>
      <c r="F14" s="68">
        <f t="shared" si="1"/>
        <v>59906.511000000006</v>
      </c>
      <c r="G14" s="68">
        <f t="shared" si="2"/>
        <v>18258.8</v>
      </c>
      <c r="H14" s="68">
        <f t="shared" si="2"/>
        <v>15098.75</v>
      </c>
      <c r="I14" s="68">
        <v>52200</v>
      </c>
      <c r="J14" s="69">
        <v>35962.631000000001</v>
      </c>
      <c r="K14" s="68"/>
      <c r="L14" s="68"/>
      <c r="M14" s="68">
        <v>35350</v>
      </c>
      <c r="N14" s="69">
        <v>22106.2</v>
      </c>
      <c r="O14" s="70">
        <v>3100</v>
      </c>
      <c r="P14" s="69">
        <v>2291.6831000000002</v>
      </c>
      <c r="Q14" s="70">
        <v>450</v>
      </c>
      <c r="R14" s="69">
        <v>46.052999999999997</v>
      </c>
      <c r="S14" s="71">
        <v>500</v>
      </c>
      <c r="T14" s="69">
        <v>207.40469999999999</v>
      </c>
      <c r="U14" s="68">
        <v>300</v>
      </c>
      <c r="V14" s="69">
        <v>138</v>
      </c>
      <c r="W14" s="68">
        <v>8150</v>
      </c>
      <c r="X14" s="69">
        <v>5006.87</v>
      </c>
      <c r="Y14" s="68">
        <v>4600</v>
      </c>
      <c r="Z14" s="69">
        <v>2566</v>
      </c>
      <c r="AA14" s="68">
        <v>6450</v>
      </c>
      <c r="AB14" s="69">
        <v>3055.8</v>
      </c>
      <c r="AC14" s="68">
        <v>15300</v>
      </c>
      <c r="AD14" s="69">
        <v>11263.894200000001</v>
      </c>
      <c r="AE14" s="68">
        <v>0</v>
      </c>
      <c r="AF14" s="68">
        <v>0</v>
      </c>
      <c r="AG14" s="68">
        <v>0</v>
      </c>
      <c r="AH14" s="69">
        <v>0</v>
      </c>
      <c r="AI14" s="68"/>
      <c r="AJ14" s="69">
        <v>0</v>
      </c>
      <c r="AK14" s="68">
        <v>300</v>
      </c>
      <c r="AL14" s="69">
        <v>0</v>
      </c>
      <c r="AM14" s="68">
        <v>300</v>
      </c>
      <c r="AN14" s="69">
        <v>0</v>
      </c>
      <c r="AO14" s="68">
        <v>4000</v>
      </c>
      <c r="AP14" s="69">
        <v>1605</v>
      </c>
      <c r="AQ14" s="68">
        <f t="shared" si="3"/>
        <v>9818.2000000000007</v>
      </c>
      <c r="AR14" s="68">
        <f t="shared" si="3"/>
        <v>232.68</v>
      </c>
      <c r="AS14" s="68">
        <v>9818.2000000000007</v>
      </c>
      <c r="AT14" s="69">
        <v>232.68</v>
      </c>
      <c r="AU14" s="68">
        <v>0</v>
      </c>
      <c r="AV14" s="69">
        <v>0</v>
      </c>
      <c r="AW14" s="68">
        <v>9008.2000000000007</v>
      </c>
      <c r="AX14" s="69">
        <v>0</v>
      </c>
      <c r="AY14" s="68"/>
      <c r="AZ14" s="69">
        <v>0</v>
      </c>
      <c r="BA14" s="72">
        <v>0</v>
      </c>
      <c r="BB14" s="69">
        <v>0</v>
      </c>
      <c r="BC14" s="68">
        <v>8558.7999999999993</v>
      </c>
      <c r="BD14" s="69">
        <v>8534.25</v>
      </c>
      <c r="BE14" s="68">
        <v>9700</v>
      </c>
      <c r="BF14" s="69">
        <v>6732.5</v>
      </c>
      <c r="BG14" s="68">
        <v>0</v>
      </c>
      <c r="BH14" s="68">
        <v>0</v>
      </c>
      <c r="BI14" s="68">
        <v>0</v>
      </c>
      <c r="BJ14" s="69">
        <v>0</v>
      </c>
      <c r="BK14" s="71"/>
      <c r="BL14" s="69">
        <v>-168</v>
      </c>
      <c r="BM14" s="68"/>
      <c r="BN14" s="68"/>
    </row>
    <row r="15" spans="1:66" s="73" customFormat="1" ht="21" customHeight="1">
      <c r="A15" s="66">
        <v>5</v>
      </c>
      <c r="B15" s="67" t="s">
        <v>5</v>
      </c>
      <c r="C15" s="68">
        <f t="shared" si="0"/>
        <v>49757.799999999996</v>
      </c>
      <c r="D15" s="68">
        <f t="shared" si="0"/>
        <v>35563.0167</v>
      </c>
      <c r="E15" s="68">
        <f t="shared" si="1"/>
        <v>48141.599999999999</v>
      </c>
      <c r="F15" s="68">
        <f t="shared" si="1"/>
        <v>29909.435300000001</v>
      </c>
      <c r="G15" s="68">
        <f t="shared" si="2"/>
        <v>3356.2</v>
      </c>
      <c r="H15" s="68">
        <f t="shared" si="2"/>
        <v>6817.8714</v>
      </c>
      <c r="I15" s="68">
        <v>31506.799999999999</v>
      </c>
      <c r="J15" s="69">
        <v>20834.973999999998</v>
      </c>
      <c r="K15" s="68"/>
      <c r="L15" s="68"/>
      <c r="M15" s="68">
        <v>13061.8</v>
      </c>
      <c r="N15" s="69">
        <v>6868.7192999999997</v>
      </c>
      <c r="O15" s="70">
        <v>1210</v>
      </c>
      <c r="P15" s="69">
        <v>867.08929999999998</v>
      </c>
      <c r="Q15" s="70">
        <v>1130</v>
      </c>
      <c r="R15" s="69">
        <v>754.98299999999995</v>
      </c>
      <c r="S15" s="71">
        <v>250</v>
      </c>
      <c r="T15" s="69">
        <v>170.47800000000001</v>
      </c>
      <c r="U15" s="68">
        <v>100</v>
      </c>
      <c r="V15" s="69">
        <v>0</v>
      </c>
      <c r="W15" s="68">
        <v>2924.4</v>
      </c>
      <c r="X15" s="69">
        <v>1273.7139999999999</v>
      </c>
      <c r="Y15" s="68">
        <v>2140</v>
      </c>
      <c r="Z15" s="69">
        <v>980.45899999999995</v>
      </c>
      <c r="AA15" s="68">
        <v>3410</v>
      </c>
      <c r="AB15" s="69">
        <v>1342</v>
      </c>
      <c r="AC15" s="68">
        <v>2547.4</v>
      </c>
      <c r="AD15" s="69">
        <v>1663.55</v>
      </c>
      <c r="AE15" s="68">
        <v>383</v>
      </c>
      <c r="AF15" s="68">
        <v>249.452</v>
      </c>
      <c r="AG15" s="68">
        <v>0</v>
      </c>
      <c r="AH15" s="69">
        <v>0</v>
      </c>
      <c r="AI15" s="68"/>
      <c r="AJ15" s="69">
        <v>0</v>
      </c>
      <c r="AK15" s="68">
        <v>0</v>
      </c>
      <c r="AL15" s="69">
        <v>0</v>
      </c>
      <c r="AM15" s="68"/>
      <c r="AN15" s="69">
        <v>0</v>
      </c>
      <c r="AO15" s="68">
        <v>1200</v>
      </c>
      <c r="AP15" s="69">
        <v>605</v>
      </c>
      <c r="AQ15" s="68">
        <f t="shared" si="3"/>
        <v>250</v>
      </c>
      <c r="AR15" s="68">
        <f t="shared" si="3"/>
        <v>187</v>
      </c>
      <c r="AS15" s="68">
        <v>1990</v>
      </c>
      <c r="AT15" s="69">
        <v>1351.29</v>
      </c>
      <c r="AU15" s="68">
        <v>0</v>
      </c>
      <c r="AV15" s="69">
        <v>0</v>
      </c>
      <c r="AW15" s="68">
        <v>1740</v>
      </c>
      <c r="AX15" s="69">
        <v>1164.29</v>
      </c>
      <c r="AY15" s="68"/>
      <c r="AZ15" s="69">
        <v>0</v>
      </c>
      <c r="BA15" s="72">
        <v>1740</v>
      </c>
      <c r="BB15" s="69">
        <v>1164.29</v>
      </c>
      <c r="BC15" s="68">
        <v>4680.5</v>
      </c>
      <c r="BD15" s="69">
        <v>8314.7690000000002</v>
      </c>
      <c r="BE15" s="68">
        <v>72.2</v>
      </c>
      <c r="BF15" s="69">
        <v>1191.1024</v>
      </c>
      <c r="BG15" s="68">
        <v>0</v>
      </c>
      <c r="BH15" s="68">
        <v>0</v>
      </c>
      <c r="BI15" s="68">
        <v>0</v>
      </c>
      <c r="BJ15" s="69">
        <v>0</v>
      </c>
      <c r="BK15" s="71">
        <v>-1396.5</v>
      </c>
      <c r="BL15" s="69">
        <v>-2688</v>
      </c>
      <c r="BM15" s="68"/>
      <c r="BN15" s="68"/>
    </row>
    <row r="16" spans="1:66" s="73" customFormat="1" ht="21" customHeight="1">
      <c r="A16" s="66">
        <v>6</v>
      </c>
      <c r="B16" s="67" t="s">
        <v>6</v>
      </c>
      <c r="C16" s="68">
        <f t="shared" si="0"/>
        <v>58508.6</v>
      </c>
      <c r="D16" s="68">
        <f t="shared" si="0"/>
        <v>32085.816999999995</v>
      </c>
      <c r="E16" s="68">
        <f t="shared" si="1"/>
        <v>53448.5</v>
      </c>
      <c r="F16" s="68">
        <f t="shared" si="1"/>
        <v>34397.119999999995</v>
      </c>
      <c r="G16" s="68">
        <f t="shared" si="2"/>
        <v>5060.1000000000004</v>
      </c>
      <c r="H16" s="68">
        <f t="shared" si="2"/>
        <v>-2311.302999999999</v>
      </c>
      <c r="I16" s="68">
        <v>13500</v>
      </c>
      <c r="J16" s="69">
        <v>9646.1689999999999</v>
      </c>
      <c r="K16" s="68"/>
      <c r="L16" s="68"/>
      <c r="M16" s="68">
        <v>12335</v>
      </c>
      <c r="N16" s="69">
        <v>7310.951</v>
      </c>
      <c r="O16" s="70">
        <v>1350</v>
      </c>
      <c r="P16" s="69">
        <v>931.93060000000003</v>
      </c>
      <c r="Q16" s="70">
        <v>1525</v>
      </c>
      <c r="R16" s="69">
        <v>1008.721</v>
      </c>
      <c r="S16" s="71">
        <v>250</v>
      </c>
      <c r="T16" s="69">
        <v>161.26140000000001</v>
      </c>
      <c r="U16" s="68">
        <v>120</v>
      </c>
      <c r="V16" s="69">
        <v>43.8</v>
      </c>
      <c r="W16" s="68">
        <v>6160</v>
      </c>
      <c r="X16" s="69">
        <v>3300.5630000000001</v>
      </c>
      <c r="Y16" s="68">
        <v>3400</v>
      </c>
      <c r="Z16" s="69">
        <v>1307.7629999999999</v>
      </c>
      <c r="AA16" s="68">
        <v>1160</v>
      </c>
      <c r="AB16" s="69">
        <v>1374.636</v>
      </c>
      <c r="AC16" s="68">
        <v>1350</v>
      </c>
      <c r="AD16" s="69">
        <v>290.38</v>
      </c>
      <c r="AE16" s="68">
        <v>0</v>
      </c>
      <c r="AF16" s="68">
        <v>0</v>
      </c>
      <c r="AG16" s="68">
        <v>24000</v>
      </c>
      <c r="AH16" s="69">
        <v>17100</v>
      </c>
      <c r="AI16" s="68">
        <v>24000</v>
      </c>
      <c r="AJ16" s="69">
        <v>17100</v>
      </c>
      <c r="AK16" s="68">
        <v>0</v>
      </c>
      <c r="AL16" s="69">
        <v>0</v>
      </c>
      <c r="AM16" s="68"/>
      <c r="AN16" s="69">
        <v>0</v>
      </c>
      <c r="AO16" s="68">
        <v>500</v>
      </c>
      <c r="AP16" s="69">
        <v>265</v>
      </c>
      <c r="AQ16" s="68">
        <f t="shared" si="3"/>
        <v>3113.5</v>
      </c>
      <c r="AR16" s="68">
        <f t="shared" si="3"/>
        <v>75</v>
      </c>
      <c r="AS16" s="68">
        <v>3113.5</v>
      </c>
      <c r="AT16" s="69">
        <v>75</v>
      </c>
      <c r="AU16" s="68">
        <v>0</v>
      </c>
      <c r="AV16" s="69">
        <v>0</v>
      </c>
      <c r="AW16" s="68">
        <v>2803.5</v>
      </c>
      <c r="AX16" s="69">
        <v>0</v>
      </c>
      <c r="AY16" s="68"/>
      <c r="AZ16" s="69">
        <v>0</v>
      </c>
      <c r="BA16" s="72">
        <v>0</v>
      </c>
      <c r="BB16" s="69">
        <v>0</v>
      </c>
      <c r="BC16" s="68">
        <v>7851.1</v>
      </c>
      <c r="BD16" s="69">
        <v>4380.7820000000002</v>
      </c>
      <c r="BE16" s="68">
        <v>5450.6</v>
      </c>
      <c r="BF16" s="69">
        <v>1549.5</v>
      </c>
      <c r="BG16" s="68">
        <v>0</v>
      </c>
      <c r="BH16" s="68">
        <v>0</v>
      </c>
      <c r="BI16" s="68">
        <v>0</v>
      </c>
      <c r="BJ16" s="69">
        <v>0</v>
      </c>
      <c r="BK16" s="71">
        <v>-8241.6</v>
      </c>
      <c r="BL16" s="69">
        <v>-8241.5849999999991</v>
      </c>
      <c r="BM16" s="68"/>
      <c r="BN16" s="68"/>
    </row>
    <row r="17" spans="1:66" s="73" customFormat="1" ht="21" customHeight="1">
      <c r="A17" s="66">
        <v>7</v>
      </c>
      <c r="B17" s="67" t="s">
        <v>7</v>
      </c>
      <c r="C17" s="68">
        <f t="shared" si="0"/>
        <v>54607.399999999994</v>
      </c>
      <c r="D17" s="68">
        <f t="shared" si="0"/>
        <v>36191.207400000007</v>
      </c>
      <c r="E17" s="68">
        <f t="shared" si="1"/>
        <v>54133.399999999994</v>
      </c>
      <c r="F17" s="68">
        <f t="shared" si="1"/>
        <v>36501.140400000004</v>
      </c>
      <c r="G17" s="68">
        <f t="shared" si="2"/>
        <v>474.00000000000011</v>
      </c>
      <c r="H17" s="68">
        <f t="shared" si="2"/>
        <v>-309.93299999999999</v>
      </c>
      <c r="I17" s="75">
        <v>38478.1</v>
      </c>
      <c r="J17" s="69">
        <v>27071.774000000001</v>
      </c>
      <c r="K17" s="75"/>
      <c r="L17" s="75"/>
      <c r="M17" s="75">
        <v>12355.3</v>
      </c>
      <c r="N17" s="69">
        <v>7579.3663999999999</v>
      </c>
      <c r="O17" s="70">
        <v>2805.3</v>
      </c>
      <c r="P17" s="69">
        <v>2099.0861</v>
      </c>
      <c r="Q17" s="70">
        <v>2650</v>
      </c>
      <c r="R17" s="69">
        <v>1900.98</v>
      </c>
      <c r="S17" s="71"/>
      <c r="T17" s="69">
        <v>0</v>
      </c>
      <c r="U17" s="75">
        <v>0</v>
      </c>
      <c r="V17" s="69">
        <v>0</v>
      </c>
      <c r="W17" s="75">
        <v>3630</v>
      </c>
      <c r="X17" s="69">
        <v>1913.204</v>
      </c>
      <c r="Y17" s="75">
        <v>1900</v>
      </c>
      <c r="Z17" s="69">
        <v>1174.8</v>
      </c>
      <c r="AA17" s="75">
        <v>1250</v>
      </c>
      <c r="AB17" s="69">
        <v>200</v>
      </c>
      <c r="AC17" s="75">
        <v>1470</v>
      </c>
      <c r="AD17" s="69">
        <v>990.09630000000004</v>
      </c>
      <c r="AE17" s="75">
        <v>0</v>
      </c>
      <c r="AF17" s="75">
        <v>0</v>
      </c>
      <c r="AG17" s="75">
        <v>0</v>
      </c>
      <c r="AH17" s="69">
        <v>0</v>
      </c>
      <c r="AI17" s="75"/>
      <c r="AJ17" s="69">
        <v>0</v>
      </c>
      <c r="AK17" s="75">
        <v>0</v>
      </c>
      <c r="AL17" s="69">
        <v>0</v>
      </c>
      <c r="AM17" s="75"/>
      <c r="AN17" s="69">
        <v>0</v>
      </c>
      <c r="AO17" s="75">
        <v>3000</v>
      </c>
      <c r="AP17" s="69">
        <v>1850</v>
      </c>
      <c r="AQ17" s="68">
        <f t="shared" si="3"/>
        <v>300</v>
      </c>
      <c r="AR17" s="68">
        <f t="shared" si="3"/>
        <v>0</v>
      </c>
      <c r="AS17" s="75">
        <v>300</v>
      </c>
      <c r="AT17" s="69">
        <v>0</v>
      </c>
      <c r="AU17" s="75">
        <v>0</v>
      </c>
      <c r="AV17" s="69">
        <v>0</v>
      </c>
      <c r="AW17" s="75"/>
      <c r="AX17" s="69">
        <v>0</v>
      </c>
      <c r="AY17" s="75"/>
      <c r="AZ17" s="69">
        <v>0</v>
      </c>
      <c r="BA17" s="72">
        <v>0</v>
      </c>
      <c r="BB17" s="69">
        <v>0</v>
      </c>
      <c r="BC17" s="75">
        <v>0</v>
      </c>
      <c r="BD17" s="69">
        <v>0</v>
      </c>
      <c r="BE17" s="75">
        <v>1306.4000000000001</v>
      </c>
      <c r="BF17" s="69">
        <v>1306.4000000000001</v>
      </c>
      <c r="BG17" s="75">
        <v>0</v>
      </c>
      <c r="BH17" s="75">
        <v>0</v>
      </c>
      <c r="BI17" s="75">
        <v>0</v>
      </c>
      <c r="BJ17" s="69">
        <v>0</v>
      </c>
      <c r="BK17" s="71">
        <v>-832.4</v>
      </c>
      <c r="BL17" s="69">
        <v>-1616.3330000000001</v>
      </c>
      <c r="BM17" s="75"/>
      <c r="BN17" s="75"/>
    </row>
    <row r="18" spans="1:66" s="73" customFormat="1" ht="21" customHeight="1">
      <c r="A18" s="66">
        <v>8</v>
      </c>
      <c r="B18" s="67" t="s">
        <v>8</v>
      </c>
      <c r="C18" s="68">
        <f t="shared" si="0"/>
        <v>70530.3</v>
      </c>
      <c r="D18" s="68">
        <f t="shared" si="0"/>
        <v>36482.741899999994</v>
      </c>
      <c r="E18" s="68">
        <f t="shared" si="1"/>
        <v>64206.9</v>
      </c>
      <c r="F18" s="68">
        <f t="shared" si="1"/>
        <v>36334.541899999997</v>
      </c>
      <c r="G18" s="68">
        <f t="shared" si="2"/>
        <v>6323.4</v>
      </c>
      <c r="H18" s="68">
        <f t="shared" si="2"/>
        <v>148.19999999999999</v>
      </c>
      <c r="I18" s="75">
        <v>22900</v>
      </c>
      <c r="J18" s="69">
        <v>13969.87</v>
      </c>
      <c r="K18" s="75"/>
      <c r="L18" s="75"/>
      <c r="M18" s="75">
        <v>10037.300000000001</v>
      </c>
      <c r="N18" s="69">
        <v>4704.1269000000002</v>
      </c>
      <c r="O18" s="70">
        <v>928.3</v>
      </c>
      <c r="P18" s="69">
        <v>714.69330000000002</v>
      </c>
      <c r="Q18" s="70">
        <v>2039.7</v>
      </c>
      <c r="R18" s="69">
        <v>300</v>
      </c>
      <c r="S18" s="71">
        <v>50</v>
      </c>
      <c r="T18" s="69">
        <v>0</v>
      </c>
      <c r="U18" s="75">
        <v>150</v>
      </c>
      <c r="V18" s="69">
        <v>0</v>
      </c>
      <c r="W18" s="75">
        <v>2736.8</v>
      </c>
      <c r="X18" s="69">
        <v>1538.67</v>
      </c>
      <c r="Y18" s="75">
        <v>1400</v>
      </c>
      <c r="Z18" s="69">
        <v>925.67</v>
      </c>
      <c r="AA18" s="75">
        <v>1160.3</v>
      </c>
      <c r="AB18" s="69">
        <v>588</v>
      </c>
      <c r="AC18" s="75">
        <v>2472.1999999999998</v>
      </c>
      <c r="AD18" s="69">
        <v>1452.7636</v>
      </c>
      <c r="AE18" s="75">
        <v>0</v>
      </c>
      <c r="AF18" s="75">
        <v>0</v>
      </c>
      <c r="AG18" s="75">
        <v>27000</v>
      </c>
      <c r="AH18" s="69">
        <v>17016.544999999998</v>
      </c>
      <c r="AI18" s="75">
        <v>27000</v>
      </c>
      <c r="AJ18" s="69">
        <v>17016.544999999998</v>
      </c>
      <c r="AK18" s="75">
        <v>0</v>
      </c>
      <c r="AL18" s="69">
        <v>0</v>
      </c>
      <c r="AM18" s="75"/>
      <c r="AN18" s="69">
        <v>0</v>
      </c>
      <c r="AO18" s="75">
        <v>900</v>
      </c>
      <c r="AP18" s="69">
        <v>510</v>
      </c>
      <c r="AQ18" s="68">
        <f t="shared" si="3"/>
        <v>3369.6</v>
      </c>
      <c r="AR18" s="68">
        <f t="shared" si="3"/>
        <v>134</v>
      </c>
      <c r="AS18" s="75">
        <v>3369.6</v>
      </c>
      <c r="AT18" s="69">
        <v>134</v>
      </c>
      <c r="AU18" s="75">
        <v>0</v>
      </c>
      <c r="AV18" s="69">
        <v>0</v>
      </c>
      <c r="AW18" s="75">
        <v>3119.6</v>
      </c>
      <c r="AX18" s="69">
        <v>0</v>
      </c>
      <c r="AY18" s="75"/>
      <c r="AZ18" s="69">
        <v>0</v>
      </c>
      <c r="BA18" s="72">
        <v>0</v>
      </c>
      <c r="BB18" s="69">
        <v>0</v>
      </c>
      <c r="BC18" s="75">
        <v>4000</v>
      </c>
      <c r="BD18" s="69">
        <v>0</v>
      </c>
      <c r="BE18" s="75">
        <v>2323.4</v>
      </c>
      <c r="BF18" s="69">
        <v>310</v>
      </c>
      <c r="BG18" s="75">
        <v>0</v>
      </c>
      <c r="BH18" s="75">
        <v>0</v>
      </c>
      <c r="BI18" s="75">
        <v>0</v>
      </c>
      <c r="BJ18" s="69">
        <v>0</v>
      </c>
      <c r="BK18" s="71"/>
      <c r="BL18" s="69">
        <v>-161.80000000000001</v>
      </c>
      <c r="BM18" s="75"/>
      <c r="BN18" s="75"/>
    </row>
    <row r="19" spans="1:66" s="73" customFormat="1" ht="21" customHeight="1">
      <c r="A19" s="66">
        <v>9</v>
      </c>
      <c r="B19" s="67" t="s">
        <v>9</v>
      </c>
      <c r="C19" s="68">
        <f t="shared" si="0"/>
        <v>128170.30000000002</v>
      </c>
      <c r="D19" s="68">
        <f t="shared" si="0"/>
        <v>71369.164499999999</v>
      </c>
      <c r="E19" s="68">
        <f t="shared" si="1"/>
        <v>95939</v>
      </c>
      <c r="F19" s="68">
        <f t="shared" si="1"/>
        <v>58103.563499999997</v>
      </c>
      <c r="G19" s="68">
        <f t="shared" si="2"/>
        <v>41076.699999999997</v>
      </c>
      <c r="H19" s="68">
        <f t="shared" si="2"/>
        <v>19361.001</v>
      </c>
      <c r="I19" s="75">
        <v>32505</v>
      </c>
      <c r="J19" s="69">
        <v>23595.431</v>
      </c>
      <c r="K19" s="75"/>
      <c r="L19" s="75"/>
      <c r="M19" s="75">
        <v>24686</v>
      </c>
      <c r="N19" s="69">
        <v>11156.8315</v>
      </c>
      <c r="O19" s="70">
        <v>8100</v>
      </c>
      <c r="P19" s="69">
        <v>4864.8532999999998</v>
      </c>
      <c r="Q19" s="70">
        <v>972</v>
      </c>
      <c r="R19" s="69">
        <v>648</v>
      </c>
      <c r="S19" s="71">
        <v>224</v>
      </c>
      <c r="T19" s="69">
        <v>117.96599999999999</v>
      </c>
      <c r="U19" s="75">
        <v>100</v>
      </c>
      <c r="V19" s="69">
        <v>35.1</v>
      </c>
      <c r="W19" s="75">
        <v>7800</v>
      </c>
      <c r="X19" s="69">
        <v>2303.9119999999998</v>
      </c>
      <c r="Y19" s="75">
        <v>5750</v>
      </c>
      <c r="Z19" s="69">
        <v>1715.692</v>
      </c>
      <c r="AA19" s="75">
        <v>1200</v>
      </c>
      <c r="AB19" s="69">
        <v>769</v>
      </c>
      <c r="AC19" s="75">
        <v>4100</v>
      </c>
      <c r="AD19" s="69">
        <v>1687.1122</v>
      </c>
      <c r="AE19" s="75">
        <v>0</v>
      </c>
      <c r="AF19" s="75">
        <v>0</v>
      </c>
      <c r="AG19" s="75">
        <v>19600</v>
      </c>
      <c r="AH19" s="69">
        <v>14979</v>
      </c>
      <c r="AI19" s="75">
        <v>19600</v>
      </c>
      <c r="AJ19" s="69">
        <v>14979</v>
      </c>
      <c r="AK19" s="75">
        <v>350</v>
      </c>
      <c r="AL19" s="69">
        <v>176.90100000000001</v>
      </c>
      <c r="AM19" s="75">
        <v>350</v>
      </c>
      <c r="AN19" s="69">
        <v>176.90100000000001</v>
      </c>
      <c r="AO19" s="75">
        <v>3500</v>
      </c>
      <c r="AP19" s="69">
        <v>2100</v>
      </c>
      <c r="AQ19" s="68">
        <f t="shared" si="3"/>
        <v>6452.6</v>
      </c>
      <c r="AR19" s="68">
        <f t="shared" si="3"/>
        <v>0</v>
      </c>
      <c r="AS19" s="75">
        <v>15298</v>
      </c>
      <c r="AT19" s="69">
        <v>6095.4</v>
      </c>
      <c r="AU19" s="75">
        <v>0</v>
      </c>
      <c r="AV19" s="69">
        <v>0</v>
      </c>
      <c r="AW19" s="75">
        <v>14098</v>
      </c>
      <c r="AX19" s="69">
        <v>6095.4</v>
      </c>
      <c r="AY19" s="75"/>
      <c r="AZ19" s="69">
        <v>0</v>
      </c>
      <c r="BA19" s="72">
        <v>8845.4</v>
      </c>
      <c r="BB19" s="69">
        <v>6095.4</v>
      </c>
      <c r="BC19" s="75">
        <v>38791.699999999997</v>
      </c>
      <c r="BD19" s="69">
        <v>18179.843000000001</v>
      </c>
      <c r="BE19" s="75">
        <v>2930.2</v>
      </c>
      <c r="BF19" s="69">
        <v>1912.3</v>
      </c>
      <c r="BG19" s="75">
        <v>0</v>
      </c>
      <c r="BH19" s="75">
        <v>0</v>
      </c>
      <c r="BI19" s="75">
        <v>-295.7</v>
      </c>
      <c r="BJ19" s="69">
        <v>-295.66800000000001</v>
      </c>
      <c r="BK19" s="71">
        <v>-349.5</v>
      </c>
      <c r="BL19" s="69">
        <v>-435.47399999999999</v>
      </c>
      <c r="BM19" s="75"/>
      <c r="BN19" s="75"/>
    </row>
    <row r="20" spans="1:66" s="73" customFormat="1" ht="21" customHeight="1">
      <c r="A20" s="66">
        <v>10</v>
      </c>
      <c r="B20" s="67" t="s">
        <v>10</v>
      </c>
      <c r="C20" s="68">
        <f t="shared" si="0"/>
        <v>99604.800000000003</v>
      </c>
      <c r="D20" s="68">
        <f t="shared" si="0"/>
        <v>60475.343099999998</v>
      </c>
      <c r="E20" s="68">
        <f t="shared" si="1"/>
        <v>84361.2</v>
      </c>
      <c r="F20" s="68">
        <f t="shared" si="1"/>
        <v>53379.4012</v>
      </c>
      <c r="G20" s="68">
        <f t="shared" si="2"/>
        <v>23953.600000000006</v>
      </c>
      <c r="H20" s="68">
        <f t="shared" si="2"/>
        <v>15805.9419</v>
      </c>
      <c r="I20" s="75">
        <v>35747</v>
      </c>
      <c r="J20" s="69">
        <v>22696.935000000001</v>
      </c>
      <c r="K20" s="75"/>
      <c r="L20" s="75"/>
      <c r="M20" s="75">
        <v>17467.599999999999</v>
      </c>
      <c r="N20" s="69">
        <v>7072.8771999999999</v>
      </c>
      <c r="O20" s="70">
        <v>2500</v>
      </c>
      <c r="P20" s="69">
        <v>1581.8254999999999</v>
      </c>
      <c r="Q20" s="70">
        <v>1700</v>
      </c>
      <c r="R20" s="69">
        <v>1126.683</v>
      </c>
      <c r="S20" s="71">
        <v>120</v>
      </c>
      <c r="T20" s="69">
        <v>28</v>
      </c>
      <c r="U20" s="75">
        <v>0</v>
      </c>
      <c r="V20" s="69">
        <v>0</v>
      </c>
      <c r="W20" s="75">
        <v>4750</v>
      </c>
      <c r="X20" s="69">
        <v>689.5</v>
      </c>
      <c r="Y20" s="75">
        <v>3550</v>
      </c>
      <c r="Z20" s="69">
        <v>589.5</v>
      </c>
      <c r="AA20" s="75">
        <v>3550</v>
      </c>
      <c r="AB20" s="69">
        <v>1425.75</v>
      </c>
      <c r="AC20" s="75">
        <v>3747.6</v>
      </c>
      <c r="AD20" s="69">
        <v>1443.4937</v>
      </c>
      <c r="AE20" s="75">
        <v>0</v>
      </c>
      <c r="AF20" s="75">
        <v>0</v>
      </c>
      <c r="AG20" s="75">
        <v>20636.599999999999</v>
      </c>
      <c r="AH20" s="69">
        <v>13447.989</v>
      </c>
      <c r="AI20" s="75">
        <v>20636.599999999999</v>
      </c>
      <c r="AJ20" s="69">
        <v>13447.989</v>
      </c>
      <c r="AK20" s="75">
        <v>200</v>
      </c>
      <c r="AL20" s="69">
        <v>0</v>
      </c>
      <c r="AM20" s="75">
        <v>200</v>
      </c>
      <c r="AN20" s="69">
        <v>0</v>
      </c>
      <c r="AO20" s="75">
        <v>1500</v>
      </c>
      <c r="AP20" s="69">
        <v>1433.6</v>
      </c>
      <c r="AQ20" s="68">
        <f t="shared" si="3"/>
        <v>100</v>
      </c>
      <c r="AR20" s="68">
        <f t="shared" si="3"/>
        <v>18</v>
      </c>
      <c r="AS20" s="75">
        <v>8810</v>
      </c>
      <c r="AT20" s="69">
        <v>8728</v>
      </c>
      <c r="AU20" s="75">
        <v>0</v>
      </c>
      <c r="AV20" s="69">
        <v>0</v>
      </c>
      <c r="AW20" s="75">
        <v>8710</v>
      </c>
      <c r="AX20" s="69">
        <v>8710</v>
      </c>
      <c r="AY20" s="75"/>
      <c r="AZ20" s="69">
        <v>0</v>
      </c>
      <c r="BA20" s="72">
        <v>8710</v>
      </c>
      <c r="BB20" s="69">
        <v>8710</v>
      </c>
      <c r="BC20" s="75">
        <v>16894.7</v>
      </c>
      <c r="BD20" s="69">
        <v>5424.9850999999999</v>
      </c>
      <c r="BE20" s="75">
        <v>19758.900000000001</v>
      </c>
      <c r="BF20" s="69">
        <v>10682.837799999999</v>
      </c>
      <c r="BG20" s="75">
        <v>0</v>
      </c>
      <c r="BH20" s="75">
        <v>0</v>
      </c>
      <c r="BI20" s="75">
        <v>-700</v>
      </c>
      <c r="BJ20" s="69">
        <v>0</v>
      </c>
      <c r="BK20" s="71">
        <v>-12000</v>
      </c>
      <c r="BL20" s="69">
        <v>-301.88099999999997</v>
      </c>
      <c r="BM20" s="75"/>
      <c r="BN20" s="75"/>
    </row>
    <row r="21" spans="1:66" s="73" customFormat="1" ht="21" customHeight="1">
      <c r="A21" s="66">
        <v>11</v>
      </c>
      <c r="B21" s="67" t="s">
        <v>11</v>
      </c>
      <c r="C21" s="68">
        <f t="shared" si="0"/>
        <v>111600.70000000001</v>
      </c>
      <c r="D21" s="68">
        <f t="shared" si="0"/>
        <v>28191.012500000001</v>
      </c>
      <c r="E21" s="68">
        <f t="shared" si="1"/>
        <v>55017.3</v>
      </c>
      <c r="F21" s="68">
        <f t="shared" si="1"/>
        <v>28843.012500000001</v>
      </c>
      <c r="G21" s="68">
        <f t="shared" si="2"/>
        <v>56583.4</v>
      </c>
      <c r="H21" s="68">
        <f t="shared" si="2"/>
        <v>-652</v>
      </c>
      <c r="I21" s="75">
        <v>32620</v>
      </c>
      <c r="J21" s="69">
        <v>20651.917000000001</v>
      </c>
      <c r="K21" s="75"/>
      <c r="L21" s="75"/>
      <c r="M21" s="75">
        <v>19392.5</v>
      </c>
      <c r="N21" s="69">
        <v>6321.0955000000004</v>
      </c>
      <c r="O21" s="70">
        <v>777.4</v>
      </c>
      <c r="P21" s="69">
        <v>403.07499999999999</v>
      </c>
      <c r="Q21" s="70">
        <v>2572</v>
      </c>
      <c r="R21" s="69">
        <v>1210</v>
      </c>
      <c r="S21" s="71">
        <v>162</v>
      </c>
      <c r="T21" s="69">
        <v>108</v>
      </c>
      <c r="U21" s="75">
        <v>150</v>
      </c>
      <c r="V21" s="69">
        <v>0</v>
      </c>
      <c r="W21" s="75">
        <v>4050</v>
      </c>
      <c r="X21" s="69">
        <v>1370.135</v>
      </c>
      <c r="Y21" s="75">
        <v>2600</v>
      </c>
      <c r="Z21" s="69">
        <v>965.53499999999997</v>
      </c>
      <c r="AA21" s="75">
        <v>5500</v>
      </c>
      <c r="AB21" s="69">
        <v>1950</v>
      </c>
      <c r="AC21" s="75">
        <v>5081.1000000000004</v>
      </c>
      <c r="AD21" s="69">
        <v>691.88549999999998</v>
      </c>
      <c r="AE21" s="75">
        <v>0</v>
      </c>
      <c r="AF21" s="75">
        <v>0</v>
      </c>
      <c r="AG21" s="75">
        <v>0</v>
      </c>
      <c r="AH21" s="69">
        <v>0</v>
      </c>
      <c r="AI21" s="75"/>
      <c r="AJ21" s="69">
        <v>0</v>
      </c>
      <c r="AK21" s="75">
        <v>0</v>
      </c>
      <c r="AL21" s="69">
        <v>0</v>
      </c>
      <c r="AM21" s="75"/>
      <c r="AN21" s="69">
        <v>0</v>
      </c>
      <c r="AO21" s="75">
        <v>2500</v>
      </c>
      <c r="AP21" s="69">
        <v>1820</v>
      </c>
      <c r="AQ21" s="68">
        <f t="shared" si="3"/>
        <v>504.8</v>
      </c>
      <c r="AR21" s="68">
        <f t="shared" si="3"/>
        <v>50</v>
      </c>
      <c r="AS21" s="75">
        <v>504.8</v>
      </c>
      <c r="AT21" s="69">
        <v>50</v>
      </c>
      <c r="AU21" s="75">
        <v>0</v>
      </c>
      <c r="AV21" s="69">
        <v>0</v>
      </c>
      <c r="AW21" s="75">
        <v>454.8</v>
      </c>
      <c r="AX21" s="69">
        <v>0</v>
      </c>
      <c r="AY21" s="75"/>
      <c r="AZ21" s="69">
        <v>0</v>
      </c>
      <c r="BA21" s="72">
        <v>0</v>
      </c>
      <c r="BB21" s="69">
        <v>0</v>
      </c>
      <c r="BC21" s="75">
        <v>52483.4</v>
      </c>
      <c r="BD21" s="69">
        <v>0</v>
      </c>
      <c r="BE21" s="75">
        <v>4100</v>
      </c>
      <c r="BF21" s="69">
        <v>600</v>
      </c>
      <c r="BG21" s="75">
        <v>0</v>
      </c>
      <c r="BH21" s="75">
        <v>0</v>
      </c>
      <c r="BI21" s="75">
        <v>0</v>
      </c>
      <c r="BJ21" s="69">
        <v>0</v>
      </c>
      <c r="BK21" s="71"/>
      <c r="BL21" s="69">
        <v>-1252</v>
      </c>
      <c r="BM21" s="75"/>
      <c r="BN21" s="75"/>
    </row>
    <row r="22" spans="1:66" s="83" customFormat="1" ht="21" customHeight="1">
      <c r="A22" s="76">
        <v>12</v>
      </c>
      <c r="B22" s="67" t="s">
        <v>12</v>
      </c>
      <c r="C22" s="68">
        <f t="shared" si="0"/>
        <v>158721.5</v>
      </c>
      <c r="D22" s="77">
        <f t="shared" si="0"/>
        <v>80503.127800000017</v>
      </c>
      <c r="E22" s="77">
        <f t="shared" si="1"/>
        <v>140043.9</v>
      </c>
      <c r="F22" s="77">
        <f t="shared" si="1"/>
        <v>90427.527800000011</v>
      </c>
      <c r="G22" s="77">
        <f t="shared" si="2"/>
        <v>21177.600000000006</v>
      </c>
      <c r="H22" s="77">
        <f t="shared" si="2"/>
        <v>-9924.4000000000015</v>
      </c>
      <c r="I22" s="78">
        <v>50137.599999999999</v>
      </c>
      <c r="J22" s="79">
        <v>31771.023000000001</v>
      </c>
      <c r="K22" s="78"/>
      <c r="L22" s="78"/>
      <c r="M22" s="78">
        <v>41433.599999999999</v>
      </c>
      <c r="N22" s="79">
        <v>28688.9198</v>
      </c>
      <c r="O22" s="80">
        <v>5270</v>
      </c>
      <c r="P22" s="79">
        <v>3297.8559</v>
      </c>
      <c r="Q22" s="70">
        <v>5500</v>
      </c>
      <c r="R22" s="79">
        <v>3537.6</v>
      </c>
      <c r="S22" s="81">
        <v>331.6</v>
      </c>
      <c r="T22" s="79">
        <v>199.422</v>
      </c>
      <c r="U22" s="78">
        <v>0</v>
      </c>
      <c r="V22" s="79">
        <v>0</v>
      </c>
      <c r="W22" s="78">
        <v>10915</v>
      </c>
      <c r="X22" s="79">
        <v>6242.7460000000001</v>
      </c>
      <c r="Y22" s="78">
        <v>8630</v>
      </c>
      <c r="Z22" s="79">
        <v>4620.116</v>
      </c>
      <c r="AA22" s="78">
        <v>4220</v>
      </c>
      <c r="AB22" s="79">
        <v>3926.08</v>
      </c>
      <c r="AC22" s="78">
        <v>11960</v>
      </c>
      <c r="AD22" s="79">
        <v>9120.1358999999993</v>
      </c>
      <c r="AE22" s="78">
        <v>0</v>
      </c>
      <c r="AF22" s="78">
        <v>0</v>
      </c>
      <c r="AG22" s="78">
        <v>33000</v>
      </c>
      <c r="AH22" s="79">
        <v>20235.72</v>
      </c>
      <c r="AI22" s="78">
        <v>33000</v>
      </c>
      <c r="AJ22" s="79">
        <v>20235.72</v>
      </c>
      <c r="AK22" s="78">
        <v>2909.7</v>
      </c>
      <c r="AL22" s="79">
        <v>1472.865</v>
      </c>
      <c r="AM22" s="78">
        <v>2909.7</v>
      </c>
      <c r="AN22" s="79">
        <v>1472.865</v>
      </c>
      <c r="AO22" s="78">
        <v>9063</v>
      </c>
      <c r="AP22" s="79">
        <v>7714.2</v>
      </c>
      <c r="AQ22" s="77">
        <f t="shared" si="3"/>
        <v>1000</v>
      </c>
      <c r="AR22" s="77">
        <f t="shared" si="3"/>
        <v>544.79999999999995</v>
      </c>
      <c r="AS22" s="78">
        <v>3500</v>
      </c>
      <c r="AT22" s="79">
        <v>544.79999999999995</v>
      </c>
      <c r="AU22" s="78">
        <v>0</v>
      </c>
      <c r="AV22" s="79">
        <v>0</v>
      </c>
      <c r="AW22" s="78">
        <v>2500</v>
      </c>
      <c r="AX22" s="79">
        <v>0</v>
      </c>
      <c r="AY22" s="78"/>
      <c r="AZ22" s="79">
        <v>0</v>
      </c>
      <c r="BA22" s="82">
        <v>2500</v>
      </c>
      <c r="BB22" s="79">
        <v>0</v>
      </c>
      <c r="BC22" s="78">
        <v>88027.6</v>
      </c>
      <c r="BD22" s="79">
        <v>80</v>
      </c>
      <c r="BE22" s="78">
        <v>36300</v>
      </c>
      <c r="BF22" s="79">
        <v>18666.099999999999</v>
      </c>
      <c r="BG22" s="78">
        <v>0</v>
      </c>
      <c r="BH22" s="78">
        <v>0</v>
      </c>
      <c r="BI22" s="78">
        <v>0</v>
      </c>
      <c r="BJ22" s="79">
        <v>0</v>
      </c>
      <c r="BK22" s="81">
        <v>-103150</v>
      </c>
      <c r="BL22" s="79">
        <v>-28670.5</v>
      </c>
      <c r="BM22" s="78"/>
      <c r="BN22" s="78"/>
    </row>
    <row r="23" spans="1:66" s="73" customFormat="1" ht="21" customHeight="1">
      <c r="A23" s="66">
        <v>13</v>
      </c>
      <c r="B23" s="67" t="s">
        <v>13</v>
      </c>
      <c r="C23" s="68">
        <f t="shared" si="0"/>
        <v>70473.599999999991</v>
      </c>
      <c r="D23" s="68">
        <f t="shared" si="0"/>
        <v>30073.256100000002</v>
      </c>
      <c r="E23" s="68">
        <f t="shared" si="1"/>
        <v>58887.6</v>
      </c>
      <c r="F23" s="68">
        <f t="shared" si="1"/>
        <v>38618.386100000003</v>
      </c>
      <c r="G23" s="68">
        <f t="shared" si="2"/>
        <v>11785.999999999996</v>
      </c>
      <c r="H23" s="68">
        <f t="shared" si="2"/>
        <v>-8345.130000000001</v>
      </c>
      <c r="I23" s="75">
        <v>29880</v>
      </c>
      <c r="J23" s="69">
        <v>18306.241000000002</v>
      </c>
      <c r="K23" s="75"/>
      <c r="L23" s="75"/>
      <c r="M23" s="75">
        <v>8695</v>
      </c>
      <c r="N23" s="69">
        <v>5936.5671000000002</v>
      </c>
      <c r="O23" s="70">
        <v>1500</v>
      </c>
      <c r="P23" s="69">
        <v>739.62599999999998</v>
      </c>
      <c r="Q23" s="70">
        <v>300</v>
      </c>
      <c r="R23" s="69">
        <v>97.67</v>
      </c>
      <c r="S23" s="71">
        <v>400</v>
      </c>
      <c r="T23" s="69">
        <v>187.60509999999999</v>
      </c>
      <c r="U23" s="75">
        <v>50</v>
      </c>
      <c r="V23" s="69">
        <v>0</v>
      </c>
      <c r="W23" s="75">
        <v>1585</v>
      </c>
      <c r="X23" s="69">
        <v>1255.866</v>
      </c>
      <c r="Y23" s="75">
        <v>1190</v>
      </c>
      <c r="Z23" s="69">
        <v>921.48599999999999</v>
      </c>
      <c r="AA23" s="75">
        <v>1100</v>
      </c>
      <c r="AB23" s="69">
        <v>990</v>
      </c>
      <c r="AC23" s="75">
        <v>2500</v>
      </c>
      <c r="AD23" s="69">
        <v>1672.3</v>
      </c>
      <c r="AE23" s="75">
        <v>0</v>
      </c>
      <c r="AF23" s="75">
        <v>0</v>
      </c>
      <c r="AG23" s="75">
        <v>17462.599999999999</v>
      </c>
      <c r="AH23" s="69">
        <v>12371.578</v>
      </c>
      <c r="AI23" s="75">
        <v>17462.599999999999</v>
      </c>
      <c r="AJ23" s="69">
        <v>12371.578</v>
      </c>
      <c r="AK23" s="75">
        <v>0</v>
      </c>
      <c r="AL23" s="69">
        <v>0</v>
      </c>
      <c r="AM23" s="75"/>
      <c r="AN23" s="69">
        <v>0</v>
      </c>
      <c r="AO23" s="75">
        <v>2000</v>
      </c>
      <c r="AP23" s="69">
        <v>1280</v>
      </c>
      <c r="AQ23" s="68">
        <f t="shared" si="3"/>
        <v>650</v>
      </c>
      <c r="AR23" s="68">
        <f t="shared" si="3"/>
        <v>524</v>
      </c>
      <c r="AS23" s="75">
        <v>850</v>
      </c>
      <c r="AT23" s="69">
        <v>724</v>
      </c>
      <c r="AU23" s="75">
        <v>0</v>
      </c>
      <c r="AV23" s="69">
        <v>0</v>
      </c>
      <c r="AW23" s="75">
        <v>200</v>
      </c>
      <c r="AX23" s="69">
        <v>200</v>
      </c>
      <c r="AY23" s="75"/>
      <c r="AZ23" s="69">
        <v>0</v>
      </c>
      <c r="BA23" s="72">
        <v>200</v>
      </c>
      <c r="BB23" s="69">
        <v>200</v>
      </c>
      <c r="BC23" s="75">
        <v>18737.099999999999</v>
      </c>
      <c r="BD23" s="69">
        <v>90</v>
      </c>
      <c r="BE23" s="75">
        <v>5979.0999999999995</v>
      </c>
      <c r="BF23" s="69">
        <v>6465.38</v>
      </c>
      <c r="BG23" s="75">
        <v>0</v>
      </c>
      <c r="BH23" s="75">
        <v>0</v>
      </c>
      <c r="BI23" s="75">
        <v>0</v>
      </c>
      <c r="BJ23" s="69">
        <v>0</v>
      </c>
      <c r="BK23" s="71">
        <v>-12930.2</v>
      </c>
      <c r="BL23" s="69">
        <v>-14900.51</v>
      </c>
      <c r="BM23" s="75"/>
      <c r="BN23" s="75"/>
    </row>
    <row r="24" spans="1:66" s="73" customFormat="1" ht="21" customHeight="1">
      <c r="A24" s="66">
        <v>14</v>
      </c>
      <c r="B24" s="67" t="s">
        <v>14</v>
      </c>
      <c r="C24" s="68">
        <f t="shared" si="0"/>
        <v>109595.4</v>
      </c>
      <c r="D24" s="68">
        <f t="shared" si="0"/>
        <v>81505.257899999997</v>
      </c>
      <c r="E24" s="68">
        <f t="shared" si="1"/>
        <v>56773.599999999999</v>
      </c>
      <c r="F24" s="68">
        <f t="shared" si="1"/>
        <v>31809.5409</v>
      </c>
      <c r="G24" s="68">
        <f t="shared" si="2"/>
        <v>59821.8</v>
      </c>
      <c r="H24" s="68">
        <f t="shared" si="2"/>
        <v>56695.716999999997</v>
      </c>
      <c r="I24" s="75">
        <v>33833.5</v>
      </c>
      <c r="J24" s="69">
        <v>18926.554</v>
      </c>
      <c r="K24" s="75"/>
      <c r="L24" s="75"/>
      <c r="M24" s="75">
        <v>12600</v>
      </c>
      <c r="N24" s="69">
        <v>4493.9868999999999</v>
      </c>
      <c r="O24" s="70">
        <v>2000</v>
      </c>
      <c r="P24" s="69">
        <v>1234.2479000000001</v>
      </c>
      <c r="Q24" s="70">
        <v>1700</v>
      </c>
      <c r="R24" s="69">
        <v>989.279</v>
      </c>
      <c r="S24" s="71">
        <v>350</v>
      </c>
      <c r="T24" s="69">
        <v>216.4</v>
      </c>
      <c r="U24" s="75">
        <v>200</v>
      </c>
      <c r="V24" s="69">
        <v>10.8</v>
      </c>
      <c r="W24" s="75">
        <v>3900</v>
      </c>
      <c r="X24" s="69">
        <v>926.59</v>
      </c>
      <c r="Y24" s="75">
        <v>2200</v>
      </c>
      <c r="Z24" s="69">
        <v>47.02</v>
      </c>
      <c r="AA24" s="75">
        <v>900</v>
      </c>
      <c r="AB24" s="69">
        <v>194.4</v>
      </c>
      <c r="AC24" s="75">
        <v>3300</v>
      </c>
      <c r="AD24" s="69">
        <v>897.27</v>
      </c>
      <c r="AE24" s="75">
        <v>0</v>
      </c>
      <c r="AF24" s="75">
        <v>0</v>
      </c>
      <c r="AG24" s="75">
        <v>0</v>
      </c>
      <c r="AH24" s="69">
        <v>0</v>
      </c>
      <c r="AI24" s="75"/>
      <c r="AJ24" s="69">
        <v>0</v>
      </c>
      <c r="AK24" s="75">
        <v>0</v>
      </c>
      <c r="AL24" s="69">
        <v>0</v>
      </c>
      <c r="AM24" s="75"/>
      <c r="AN24" s="69">
        <v>0</v>
      </c>
      <c r="AO24" s="75">
        <v>2000</v>
      </c>
      <c r="AP24" s="69">
        <v>1360</v>
      </c>
      <c r="AQ24" s="68">
        <f t="shared" si="3"/>
        <v>1340.1000000000004</v>
      </c>
      <c r="AR24" s="68">
        <f t="shared" si="3"/>
        <v>29</v>
      </c>
      <c r="AS24" s="75">
        <v>8340.1</v>
      </c>
      <c r="AT24" s="69">
        <v>7029</v>
      </c>
      <c r="AU24" s="75">
        <v>0</v>
      </c>
      <c r="AV24" s="69">
        <v>0</v>
      </c>
      <c r="AW24" s="75">
        <v>7890.1</v>
      </c>
      <c r="AX24" s="69">
        <v>7000</v>
      </c>
      <c r="AY24" s="75"/>
      <c r="AZ24" s="69">
        <v>0</v>
      </c>
      <c r="BA24" s="72">
        <v>7000</v>
      </c>
      <c r="BB24" s="69">
        <v>7000</v>
      </c>
      <c r="BC24" s="75">
        <v>57021.8</v>
      </c>
      <c r="BD24" s="69">
        <v>56695.716999999997</v>
      </c>
      <c r="BE24" s="75">
        <v>2800</v>
      </c>
      <c r="BF24" s="69">
        <v>0</v>
      </c>
      <c r="BG24" s="75">
        <v>0</v>
      </c>
      <c r="BH24" s="75">
        <v>0</v>
      </c>
      <c r="BI24" s="75">
        <v>0</v>
      </c>
      <c r="BJ24" s="69">
        <v>0</v>
      </c>
      <c r="BK24" s="71"/>
      <c r="BL24" s="69">
        <v>0</v>
      </c>
      <c r="BM24" s="75"/>
      <c r="BN24" s="75"/>
    </row>
    <row r="25" spans="1:66" s="73" customFormat="1" ht="21" customHeight="1">
      <c r="A25" s="66">
        <v>15</v>
      </c>
      <c r="B25" s="67" t="s">
        <v>15</v>
      </c>
      <c r="C25" s="68">
        <f t="shared" si="0"/>
        <v>116840.09999999998</v>
      </c>
      <c r="D25" s="68">
        <f t="shared" si="0"/>
        <v>29298.238400000002</v>
      </c>
      <c r="E25" s="68">
        <f t="shared" si="1"/>
        <v>93881.9</v>
      </c>
      <c r="F25" s="68">
        <f t="shared" si="1"/>
        <v>28836.8148</v>
      </c>
      <c r="G25" s="68">
        <f t="shared" si="2"/>
        <v>65563.199999999997</v>
      </c>
      <c r="H25" s="68">
        <f t="shared" si="2"/>
        <v>461.4236000000019</v>
      </c>
      <c r="I25" s="75">
        <v>32050</v>
      </c>
      <c r="J25" s="69">
        <v>19157.726999999999</v>
      </c>
      <c r="K25" s="75"/>
      <c r="L25" s="75"/>
      <c r="M25" s="75">
        <v>14175</v>
      </c>
      <c r="N25" s="69">
        <v>7709.0878000000002</v>
      </c>
      <c r="O25" s="70">
        <v>4200</v>
      </c>
      <c r="P25" s="69">
        <v>2290.4213</v>
      </c>
      <c r="Q25" s="70">
        <v>50</v>
      </c>
      <c r="R25" s="69">
        <v>0</v>
      </c>
      <c r="S25" s="71">
        <v>220</v>
      </c>
      <c r="T25" s="69">
        <v>122.438</v>
      </c>
      <c r="U25" s="75">
        <v>200</v>
      </c>
      <c r="V25" s="69">
        <v>0</v>
      </c>
      <c r="W25" s="84">
        <v>4725</v>
      </c>
      <c r="X25" s="69">
        <v>2670.8</v>
      </c>
      <c r="Y25" s="75">
        <v>4000</v>
      </c>
      <c r="Z25" s="69">
        <v>2041</v>
      </c>
      <c r="AA25" s="75">
        <v>500</v>
      </c>
      <c r="AB25" s="69">
        <v>285</v>
      </c>
      <c r="AC25" s="84">
        <v>2980</v>
      </c>
      <c r="AD25" s="69">
        <v>2039.6405</v>
      </c>
      <c r="AE25" s="75">
        <v>0</v>
      </c>
      <c r="AF25" s="75">
        <v>0</v>
      </c>
      <c r="AG25" s="75">
        <v>2000</v>
      </c>
      <c r="AH25" s="69">
        <v>1000</v>
      </c>
      <c r="AI25" s="75">
        <v>2000</v>
      </c>
      <c r="AJ25" s="69">
        <v>1000</v>
      </c>
      <c r="AK25" s="75">
        <v>0</v>
      </c>
      <c r="AL25" s="69">
        <v>0</v>
      </c>
      <c r="AM25" s="75"/>
      <c r="AN25" s="69">
        <v>0</v>
      </c>
      <c r="AO25" s="75">
        <v>2920</v>
      </c>
      <c r="AP25" s="69">
        <v>890</v>
      </c>
      <c r="AQ25" s="68">
        <f t="shared" si="3"/>
        <v>131.90000000000146</v>
      </c>
      <c r="AR25" s="68">
        <f t="shared" si="3"/>
        <v>80</v>
      </c>
      <c r="AS25" s="75">
        <v>42736.9</v>
      </c>
      <c r="AT25" s="69">
        <v>80</v>
      </c>
      <c r="AU25" s="75">
        <v>0</v>
      </c>
      <c r="AV25" s="69">
        <v>0</v>
      </c>
      <c r="AW25" s="75">
        <v>42656.9</v>
      </c>
      <c r="AX25" s="69">
        <v>0</v>
      </c>
      <c r="AY25" s="75"/>
      <c r="AZ25" s="69">
        <v>0</v>
      </c>
      <c r="BA25" s="72">
        <v>42605</v>
      </c>
      <c r="BB25" s="69">
        <v>0</v>
      </c>
      <c r="BC25" s="75">
        <v>87563.199999999997</v>
      </c>
      <c r="BD25" s="69">
        <v>22561.034</v>
      </c>
      <c r="BE25" s="75">
        <v>2800</v>
      </c>
      <c r="BF25" s="69">
        <v>2652.8496</v>
      </c>
      <c r="BG25" s="75">
        <v>0</v>
      </c>
      <c r="BH25" s="75">
        <v>0</v>
      </c>
      <c r="BI25" s="75">
        <v>0</v>
      </c>
      <c r="BJ25" s="69">
        <v>0</v>
      </c>
      <c r="BK25" s="71">
        <v>-24800</v>
      </c>
      <c r="BL25" s="69">
        <v>-24752.46</v>
      </c>
      <c r="BM25" s="75"/>
      <c r="BN25" s="75"/>
    </row>
    <row r="26" spans="1:66" s="73" customFormat="1" ht="21" customHeight="1">
      <c r="A26" s="66">
        <v>16</v>
      </c>
      <c r="B26" s="67" t="s">
        <v>16</v>
      </c>
      <c r="C26" s="68">
        <f t="shared" si="0"/>
        <v>325632</v>
      </c>
      <c r="D26" s="68">
        <f t="shared" si="0"/>
        <v>175299.1366</v>
      </c>
      <c r="E26" s="68">
        <f t="shared" si="1"/>
        <v>132849</v>
      </c>
      <c r="F26" s="68">
        <f t="shared" si="1"/>
        <v>43053.813600000001</v>
      </c>
      <c r="G26" s="68">
        <f t="shared" si="2"/>
        <v>192783</v>
      </c>
      <c r="H26" s="68">
        <f t="shared" si="2"/>
        <v>132245.323</v>
      </c>
      <c r="I26" s="75">
        <v>30955.8</v>
      </c>
      <c r="J26" s="69">
        <v>15647.584999999999</v>
      </c>
      <c r="K26" s="75"/>
      <c r="L26" s="75"/>
      <c r="M26" s="75">
        <v>39549</v>
      </c>
      <c r="N26" s="69">
        <v>10057.328600000001</v>
      </c>
      <c r="O26" s="70">
        <v>2500</v>
      </c>
      <c r="P26" s="69">
        <v>1548.7164</v>
      </c>
      <c r="Q26" s="70">
        <v>3800</v>
      </c>
      <c r="R26" s="69">
        <v>2532</v>
      </c>
      <c r="S26" s="71">
        <v>300</v>
      </c>
      <c r="T26" s="69">
        <v>128.84520000000001</v>
      </c>
      <c r="U26" s="75">
        <v>300</v>
      </c>
      <c r="V26" s="69">
        <v>63.6</v>
      </c>
      <c r="W26" s="75">
        <v>10895</v>
      </c>
      <c r="X26" s="69">
        <v>1870.8</v>
      </c>
      <c r="Y26" s="75">
        <v>6545</v>
      </c>
      <c r="Z26" s="69">
        <v>245</v>
      </c>
      <c r="AA26" s="75">
        <v>16090</v>
      </c>
      <c r="AB26" s="69">
        <v>1757</v>
      </c>
      <c r="AC26" s="75">
        <v>3464</v>
      </c>
      <c r="AD26" s="69">
        <v>1308.83</v>
      </c>
      <c r="AE26" s="75">
        <v>0</v>
      </c>
      <c r="AF26" s="75">
        <v>0</v>
      </c>
      <c r="AG26" s="75">
        <v>23348.3</v>
      </c>
      <c r="AH26" s="69">
        <v>14640</v>
      </c>
      <c r="AI26" s="75">
        <v>23348.3</v>
      </c>
      <c r="AJ26" s="69">
        <v>14640</v>
      </c>
      <c r="AK26" s="75">
        <v>2320.6999999999998</v>
      </c>
      <c r="AL26" s="69">
        <v>435.9</v>
      </c>
      <c r="AM26" s="75">
        <v>2320.6999999999998</v>
      </c>
      <c r="AN26" s="69">
        <v>435.9</v>
      </c>
      <c r="AO26" s="75">
        <v>8000</v>
      </c>
      <c r="AP26" s="69">
        <v>2220</v>
      </c>
      <c r="AQ26" s="68">
        <f t="shared" si="3"/>
        <v>28675.200000000001</v>
      </c>
      <c r="AR26" s="68">
        <f t="shared" si="3"/>
        <v>53</v>
      </c>
      <c r="AS26" s="75">
        <v>28675.200000000001</v>
      </c>
      <c r="AT26" s="69">
        <v>53</v>
      </c>
      <c r="AU26" s="75">
        <v>0</v>
      </c>
      <c r="AV26" s="69">
        <v>0</v>
      </c>
      <c r="AW26" s="75">
        <v>28475.200000000001</v>
      </c>
      <c r="AX26" s="69">
        <v>0</v>
      </c>
      <c r="AY26" s="75"/>
      <c r="AZ26" s="69">
        <v>0</v>
      </c>
      <c r="BA26" s="72">
        <v>0</v>
      </c>
      <c r="BB26" s="69">
        <v>0</v>
      </c>
      <c r="BC26" s="75">
        <v>189083</v>
      </c>
      <c r="BD26" s="69">
        <v>132938.348</v>
      </c>
      <c r="BE26" s="75">
        <v>3700</v>
      </c>
      <c r="BF26" s="69">
        <v>451.65</v>
      </c>
      <c r="BG26" s="75">
        <v>0</v>
      </c>
      <c r="BH26" s="75">
        <v>0</v>
      </c>
      <c r="BI26" s="75">
        <v>0</v>
      </c>
      <c r="BJ26" s="69">
        <v>0</v>
      </c>
      <c r="BK26" s="71"/>
      <c r="BL26" s="69">
        <v>-1144.675</v>
      </c>
      <c r="BM26" s="75"/>
      <c r="BN26" s="75"/>
    </row>
    <row r="27" spans="1:66" s="73" customFormat="1" ht="21" customHeight="1">
      <c r="A27" s="66">
        <v>17</v>
      </c>
      <c r="B27" s="67" t="s">
        <v>17</v>
      </c>
      <c r="C27" s="68">
        <f t="shared" si="0"/>
        <v>78423.3</v>
      </c>
      <c r="D27" s="68">
        <f t="shared" si="0"/>
        <v>53594.500199999995</v>
      </c>
      <c r="E27" s="68">
        <f t="shared" si="1"/>
        <v>59204.800000000003</v>
      </c>
      <c r="F27" s="68">
        <f t="shared" si="1"/>
        <v>39122.965199999999</v>
      </c>
      <c r="G27" s="68">
        <f t="shared" si="2"/>
        <v>19218.5</v>
      </c>
      <c r="H27" s="68">
        <f t="shared" si="2"/>
        <v>14471.535</v>
      </c>
      <c r="I27" s="75">
        <v>24828.799999999999</v>
      </c>
      <c r="J27" s="69">
        <v>16753.392</v>
      </c>
      <c r="K27" s="75"/>
      <c r="L27" s="75"/>
      <c r="M27" s="75">
        <v>14990.2</v>
      </c>
      <c r="N27" s="69">
        <v>10191.573200000001</v>
      </c>
      <c r="O27" s="70">
        <v>2005</v>
      </c>
      <c r="P27" s="69">
        <v>1422.1831999999999</v>
      </c>
      <c r="Q27" s="70">
        <v>2500</v>
      </c>
      <c r="R27" s="69">
        <v>1400</v>
      </c>
      <c r="S27" s="71">
        <v>174</v>
      </c>
      <c r="T27" s="69">
        <v>111</v>
      </c>
      <c r="U27" s="75">
        <v>180</v>
      </c>
      <c r="V27" s="69">
        <v>175.5</v>
      </c>
      <c r="W27" s="75">
        <v>1411.2</v>
      </c>
      <c r="X27" s="69">
        <v>764.1</v>
      </c>
      <c r="Y27" s="75">
        <v>620</v>
      </c>
      <c r="Z27" s="69">
        <v>320.5</v>
      </c>
      <c r="AA27" s="75">
        <v>2490</v>
      </c>
      <c r="AB27" s="69">
        <v>2213</v>
      </c>
      <c r="AC27" s="75">
        <v>4470</v>
      </c>
      <c r="AD27" s="69">
        <v>3101.79</v>
      </c>
      <c r="AE27" s="75">
        <v>0</v>
      </c>
      <c r="AF27" s="75">
        <v>0</v>
      </c>
      <c r="AG27" s="75">
        <v>14010</v>
      </c>
      <c r="AH27" s="69">
        <v>10860</v>
      </c>
      <c r="AI27" s="75">
        <v>14010</v>
      </c>
      <c r="AJ27" s="69">
        <v>10860</v>
      </c>
      <c r="AK27" s="75">
        <v>0</v>
      </c>
      <c r="AL27" s="69">
        <v>0</v>
      </c>
      <c r="AM27" s="75"/>
      <c r="AN27" s="69">
        <v>0</v>
      </c>
      <c r="AO27" s="75">
        <v>2000</v>
      </c>
      <c r="AP27" s="69">
        <v>1210</v>
      </c>
      <c r="AQ27" s="68">
        <f t="shared" ref="AQ27:AR53" si="4">AS27+AU27-BA27</f>
        <v>3375.8</v>
      </c>
      <c r="AR27" s="68">
        <f t="shared" si="4"/>
        <v>108</v>
      </c>
      <c r="AS27" s="75">
        <v>3375.8</v>
      </c>
      <c r="AT27" s="69">
        <v>108</v>
      </c>
      <c r="AU27" s="75">
        <v>0</v>
      </c>
      <c r="AV27" s="69">
        <v>0</v>
      </c>
      <c r="AW27" s="75">
        <v>3075.8</v>
      </c>
      <c r="AX27" s="69">
        <v>0</v>
      </c>
      <c r="AY27" s="75"/>
      <c r="AZ27" s="69">
        <v>0</v>
      </c>
      <c r="BA27" s="72">
        <v>0</v>
      </c>
      <c r="BB27" s="69">
        <v>0</v>
      </c>
      <c r="BC27" s="75">
        <v>15430.5</v>
      </c>
      <c r="BD27" s="69">
        <v>15302.625</v>
      </c>
      <c r="BE27" s="75">
        <v>3788</v>
      </c>
      <c r="BF27" s="69">
        <v>3368.91</v>
      </c>
      <c r="BG27" s="75">
        <v>0</v>
      </c>
      <c r="BH27" s="75">
        <v>0</v>
      </c>
      <c r="BI27" s="75">
        <v>0</v>
      </c>
      <c r="BJ27" s="69">
        <v>0</v>
      </c>
      <c r="BK27" s="71"/>
      <c r="BL27" s="69">
        <v>-4200</v>
      </c>
      <c r="BM27" s="75"/>
      <c r="BN27" s="75"/>
    </row>
    <row r="28" spans="1:66" s="73" customFormat="1" ht="21" customHeight="1">
      <c r="A28" s="66">
        <v>18</v>
      </c>
      <c r="B28" s="67" t="s">
        <v>18</v>
      </c>
      <c r="C28" s="68">
        <f t="shared" si="0"/>
        <v>37037.5</v>
      </c>
      <c r="D28" s="68">
        <f t="shared" si="0"/>
        <v>18477.0537</v>
      </c>
      <c r="E28" s="68">
        <f t="shared" si="1"/>
        <v>29312.3</v>
      </c>
      <c r="F28" s="68">
        <f t="shared" si="1"/>
        <v>17179.647700000001</v>
      </c>
      <c r="G28" s="68">
        <f t="shared" si="2"/>
        <v>7725.2</v>
      </c>
      <c r="H28" s="68">
        <f t="shared" si="2"/>
        <v>1297.4059999999999</v>
      </c>
      <c r="I28" s="75">
        <v>21836</v>
      </c>
      <c r="J28" s="69">
        <v>13807.754999999999</v>
      </c>
      <c r="K28" s="75"/>
      <c r="L28" s="75"/>
      <c r="M28" s="75">
        <v>3966</v>
      </c>
      <c r="N28" s="69">
        <v>2398.1426999999999</v>
      </c>
      <c r="O28" s="70">
        <v>600</v>
      </c>
      <c r="P28" s="69">
        <v>454.8177</v>
      </c>
      <c r="Q28" s="70">
        <v>780</v>
      </c>
      <c r="R28" s="69">
        <v>520</v>
      </c>
      <c r="S28" s="71">
        <v>186</v>
      </c>
      <c r="T28" s="69">
        <v>126</v>
      </c>
      <c r="U28" s="75">
        <v>100</v>
      </c>
      <c r="V28" s="69">
        <v>33.299999999999997</v>
      </c>
      <c r="W28" s="75">
        <v>1550</v>
      </c>
      <c r="X28" s="69">
        <v>942.9</v>
      </c>
      <c r="Y28" s="75">
        <v>1150</v>
      </c>
      <c r="Z28" s="69">
        <v>810</v>
      </c>
      <c r="AA28" s="75">
        <v>350</v>
      </c>
      <c r="AB28" s="69">
        <v>191.29</v>
      </c>
      <c r="AC28" s="75">
        <v>300</v>
      </c>
      <c r="AD28" s="69">
        <v>129.83500000000001</v>
      </c>
      <c r="AE28" s="75">
        <v>0</v>
      </c>
      <c r="AF28" s="75">
        <v>0</v>
      </c>
      <c r="AG28" s="75">
        <v>0</v>
      </c>
      <c r="AH28" s="69">
        <v>0</v>
      </c>
      <c r="AI28" s="75"/>
      <c r="AJ28" s="69">
        <v>0</v>
      </c>
      <c r="AK28" s="75">
        <v>840</v>
      </c>
      <c r="AL28" s="69">
        <v>840</v>
      </c>
      <c r="AM28" s="75">
        <v>840</v>
      </c>
      <c r="AN28" s="69">
        <v>840</v>
      </c>
      <c r="AO28" s="75">
        <v>800</v>
      </c>
      <c r="AP28" s="69">
        <v>100</v>
      </c>
      <c r="AQ28" s="68">
        <f t="shared" si="4"/>
        <v>7485.5</v>
      </c>
      <c r="AR28" s="68">
        <f t="shared" si="4"/>
        <v>33.75</v>
      </c>
      <c r="AS28" s="75">
        <v>1870.3</v>
      </c>
      <c r="AT28" s="69">
        <v>33.75</v>
      </c>
      <c r="AU28" s="75">
        <v>5615.2</v>
      </c>
      <c r="AV28" s="69">
        <v>0</v>
      </c>
      <c r="AW28" s="75">
        <v>1820.3</v>
      </c>
      <c r="AX28" s="69">
        <v>0</v>
      </c>
      <c r="AY28" s="75">
        <v>5615.2</v>
      </c>
      <c r="AZ28" s="69">
        <v>0</v>
      </c>
      <c r="BA28" s="72">
        <v>0</v>
      </c>
      <c r="BB28" s="69">
        <v>0</v>
      </c>
      <c r="BC28" s="75">
        <v>0</v>
      </c>
      <c r="BD28" s="69">
        <v>0</v>
      </c>
      <c r="BE28" s="75">
        <v>2110</v>
      </c>
      <c r="BF28" s="69">
        <v>1897.9</v>
      </c>
      <c r="BG28" s="75">
        <v>0</v>
      </c>
      <c r="BH28" s="75">
        <v>0</v>
      </c>
      <c r="BI28" s="75">
        <v>0</v>
      </c>
      <c r="BJ28" s="69">
        <v>0</v>
      </c>
      <c r="BK28" s="71"/>
      <c r="BL28" s="69">
        <v>-600.49400000000003</v>
      </c>
      <c r="BM28" s="75"/>
      <c r="BN28" s="75"/>
    </row>
    <row r="29" spans="1:66" s="73" customFormat="1" ht="21" customHeight="1">
      <c r="A29" s="66">
        <v>19</v>
      </c>
      <c r="B29" s="67" t="s">
        <v>19</v>
      </c>
      <c r="C29" s="68">
        <f t="shared" si="0"/>
        <v>43174.200000000004</v>
      </c>
      <c r="D29" s="68">
        <f t="shared" si="0"/>
        <v>24541.621999999999</v>
      </c>
      <c r="E29" s="68">
        <f t="shared" si="1"/>
        <v>39347.9</v>
      </c>
      <c r="F29" s="68">
        <f t="shared" si="1"/>
        <v>21326.372199999998</v>
      </c>
      <c r="G29" s="68">
        <f t="shared" si="2"/>
        <v>3826.3</v>
      </c>
      <c r="H29" s="68">
        <f t="shared" si="2"/>
        <v>3215.2498000000001</v>
      </c>
      <c r="I29" s="75">
        <v>22061</v>
      </c>
      <c r="J29" s="69">
        <v>13778.630999999999</v>
      </c>
      <c r="K29" s="75"/>
      <c r="L29" s="75"/>
      <c r="M29" s="75">
        <v>13270</v>
      </c>
      <c r="N29" s="69">
        <v>6974.7412000000004</v>
      </c>
      <c r="O29" s="70">
        <v>1600</v>
      </c>
      <c r="P29" s="69">
        <v>1010.4447</v>
      </c>
      <c r="Q29" s="70">
        <v>1300</v>
      </c>
      <c r="R29" s="69">
        <v>600</v>
      </c>
      <c r="S29" s="71">
        <v>250</v>
      </c>
      <c r="T29" s="69">
        <v>141.376</v>
      </c>
      <c r="U29" s="75">
        <v>100</v>
      </c>
      <c r="V29" s="69">
        <v>0</v>
      </c>
      <c r="W29" s="75">
        <v>5140</v>
      </c>
      <c r="X29" s="69">
        <v>2234</v>
      </c>
      <c r="Y29" s="75">
        <v>4300</v>
      </c>
      <c r="Z29" s="69">
        <v>1978.5</v>
      </c>
      <c r="AA29" s="75">
        <v>2500</v>
      </c>
      <c r="AB29" s="69">
        <v>1903.7</v>
      </c>
      <c r="AC29" s="75">
        <v>1380</v>
      </c>
      <c r="AD29" s="69">
        <v>674.46050000000002</v>
      </c>
      <c r="AE29" s="75">
        <v>0</v>
      </c>
      <c r="AF29" s="75">
        <v>0</v>
      </c>
      <c r="AG29" s="75">
        <v>0</v>
      </c>
      <c r="AH29" s="69">
        <v>0</v>
      </c>
      <c r="AI29" s="75"/>
      <c r="AJ29" s="69">
        <v>0</v>
      </c>
      <c r="AK29" s="75">
        <v>0</v>
      </c>
      <c r="AL29" s="69">
        <v>0</v>
      </c>
      <c r="AM29" s="75"/>
      <c r="AN29" s="69">
        <v>0</v>
      </c>
      <c r="AO29" s="75">
        <v>3766.9</v>
      </c>
      <c r="AP29" s="69">
        <v>573</v>
      </c>
      <c r="AQ29" s="68">
        <f t="shared" si="4"/>
        <v>250</v>
      </c>
      <c r="AR29" s="68">
        <f t="shared" si="4"/>
        <v>0</v>
      </c>
      <c r="AS29" s="75">
        <v>250</v>
      </c>
      <c r="AT29" s="69">
        <v>0</v>
      </c>
      <c r="AU29" s="75">
        <v>0</v>
      </c>
      <c r="AV29" s="69">
        <v>0</v>
      </c>
      <c r="AW29" s="75">
        <v>0</v>
      </c>
      <c r="AX29" s="69">
        <v>0</v>
      </c>
      <c r="AY29" s="75"/>
      <c r="AZ29" s="69">
        <v>0</v>
      </c>
      <c r="BA29" s="72">
        <v>0</v>
      </c>
      <c r="BB29" s="69">
        <v>0</v>
      </c>
      <c r="BC29" s="75">
        <v>2826.3</v>
      </c>
      <c r="BD29" s="69">
        <v>2816.2498000000001</v>
      </c>
      <c r="BE29" s="75">
        <v>1000</v>
      </c>
      <c r="BF29" s="69">
        <v>399</v>
      </c>
      <c r="BG29" s="75">
        <v>0</v>
      </c>
      <c r="BH29" s="75">
        <v>0</v>
      </c>
      <c r="BI29" s="75">
        <v>0</v>
      </c>
      <c r="BJ29" s="69">
        <v>0</v>
      </c>
      <c r="BK29" s="71"/>
      <c r="BL29" s="69">
        <v>0</v>
      </c>
      <c r="BM29" s="75"/>
      <c r="BN29" s="75"/>
    </row>
    <row r="30" spans="1:66" s="73" customFormat="1" ht="21" customHeight="1">
      <c r="A30" s="66">
        <v>20</v>
      </c>
      <c r="B30" s="67" t="s">
        <v>20</v>
      </c>
      <c r="C30" s="68">
        <f t="shared" si="0"/>
        <v>18059.7</v>
      </c>
      <c r="D30" s="68">
        <f t="shared" si="0"/>
        <v>10619.3797</v>
      </c>
      <c r="E30" s="68">
        <f t="shared" si="1"/>
        <v>15084</v>
      </c>
      <c r="F30" s="68">
        <f t="shared" si="1"/>
        <v>8599.9796999999999</v>
      </c>
      <c r="G30" s="68">
        <f t="shared" si="2"/>
        <v>2975.7</v>
      </c>
      <c r="H30" s="68">
        <f t="shared" si="2"/>
        <v>2019.4</v>
      </c>
      <c r="I30" s="75">
        <v>11100</v>
      </c>
      <c r="J30" s="69">
        <v>7204.5420000000004</v>
      </c>
      <c r="K30" s="75"/>
      <c r="L30" s="75"/>
      <c r="M30" s="75">
        <v>3934</v>
      </c>
      <c r="N30" s="69">
        <v>1395.4376999999999</v>
      </c>
      <c r="O30" s="70">
        <v>250</v>
      </c>
      <c r="P30" s="69">
        <v>68.207700000000003</v>
      </c>
      <c r="Q30" s="70">
        <v>477</v>
      </c>
      <c r="R30" s="69">
        <v>219</v>
      </c>
      <c r="S30" s="71">
        <v>70</v>
      </c>
      <c r="T30" s="69">
        <v>40</v>
      </c>
      <c r="U30" s="75">
        <v>300</v>
      </c>
      <c r="V30" s="69">
        <v>150</v>
      </c>
      <c r="W30" s="75">
        <v>530</v>
      </c>
      <c r="X30" s="69">
        <v>86</v>
      </c>
      <c r="Y30" s="75">
        <v>200</v>
      </c>
      <c r="Z30" s="69">
        <v>50</v>
      </c>
      <c r="AA30" s="75">
        <v>527</v>
      </c>
      <c r="AB30" s="69">
        <v>0</v>
      </c>
      <c r="AC30" s="75">
        <v>1050</v>
      </c>
      <c r="AD30" s="69">
        <v>472.23</v>
      </c>
      <c r="AE30" s="75">
        <v>0</v>
      </c>
      <c r="AF30" s="75">
        <v>0</v>
      </c>
      <c r="AG30" s="75">
        <v>0</v>
      </c>
      <c r="AH30" s="69">
        <v>0</v>
      </c>
      <c r="AI30" s="75"/>
      <c r="AJ30" s="69">
        <v>0</v>
      </c>
      <c r="AK30" s="75">
        <v>0</v>
      </c>
      <c r="AL30" s="69">
        <v>0</v>
      </c>
      <c r="AM30" s="75"/>
      <c r="AN30" s="69">
        <v>0</v>
      </c>
      <c r="AO30" s="75">
        <v>0</v>
      </c>
      <c r="AP30" s="69">
        <v>0</v>
      </c>
      <c r="AQ30" s="68">
        <f t="shared" si="4"/>
        <v>50</v>
      </c>
      <c r="AR30" s="68">
        <f t="shared" si="4"/>
        <v>0</v>
      </c>
      <c r="AS30" s="75">
        <v>50</v>
      </c>
      <c r="AT30" s="69">
        <v>0</v>
      </c>
      <c r="AU30" s="75">
        <v>0</v>
      </c>
      <c r="AV30" s="69">
        <v>0</v>
      </c>
      <c r="AW30" s="75"/>
      <c r="AX30" s="69">
        <v>0</v>
      </c>
      <c r="AY30" s="75"/>
      <c r="AZ30" s="69">
        <v>0</v>
      </c>
      <c r="BA30" s="72">
        <v>0</v>
      </c>
      <c r="BB30" s="69">
        <v>0</v>
      </c>
      <c r="BC30" s="75">
        <v>1700</v>
      </c>
      <c r="BD30" s="69">
        <v>900</v>
      </c>
      <c r="BE30" s="75">
        <v>1275.7</v>
      </c>
      <c r="BF30" s="69">
        <v>1119.4000000000001</v>
      </c>
      <c r="BG30" s="75">
        <v>0</v>
      </c>
      <c r="BH30" s="75">
        <v>0</v>
      </c>
      <c r="BI30" s="75">
        <v>0</v>
      </c>
      <c r="BJ30" s="69">
        <v>0</v>
      </c>
      <c r="BK30" s="71"/>
      <c r="BL30" s="69">
        <v>0</v>
      </c>
      <c r="BM30" s="75"/>
      <c r="BN30" s="75"/>
    </row>
    <row r="31" spans="1:66" s="73" customFormat="1" ht="21" customHeight="1">
      <c r="A31" s="66">
        <v>21</v>
      </c>
      <c r="B31" s="67" t="s">
        <v>21</v>
      </c>
      <c r="C31" s="68">
        <f t="shared" si="0"/>
        <v>53787.3</v>
      </c>
      <c r="D31" s="68">
        <f t="shared" si="0"/>
        <v>18611.712800000001</v>
      </c>
      <c r="E31" s="68">
        <f t="shared" si="1"/>
        <v>34032</v>
      </c>
      <c r="F31" s="68">
        <f t="shared" si="1"/>
        <v>14882.812800000002</v>
      </c>
      <c r="G31" s="68">
        <f t="shared" si="2"/>
        <v>19755.300000000003</v>
      </c>
      <c r="H31" s="68">
        <f t="shared" si="2"/>
        <v>3728.9</v>
      </c>
      <c r="I31" s="75">
        <v>19778</v>
      </c>
      <c r="J31" s="69">
        <v>10938.403</v>
      </c>
      <c r="K31" s="75"/>
      <c r="L31" s="75"/>
      <c r="M31" s="75">
        <v>8172</v>
      </c>
      <c r="N31" s="69">
        <v>2807.6478000000002</v>
      </c>
      <c r="O31" s="70">
        <v>1200</v>
      </c>
      <c r="P31" s="69">
        <v>625.06979999999999</v>
      </c>
      <c r="Q31" s="70">
        <v>960</v>
      </c>
      <c r="R31" s="69">
        <v>640</v>
      </c>
      <c r="S31" s="71">
        <v>202</v>
      </c>
      <c r="T31" s="69">
        <v>149</v>
      </c>
      <c r="U31" s="75">
        <v>70</v>
      </c>
      <c r="V31" s="69">
        <v>47.6</v>
      </c>
      <c r="W31" s="75">
        <v>1550</v>
      </c>
      <c r="X31" s="69">
        <v>402.4</v>
      </c>
      <c r="Y31" s="75">
        <v>900</v>
      </c>
      <c r="Z31" s="69">
        <v>170</v>
      </c>
      <c r="AA31" s="75">
        <v>1600</v>
      </c>
      <c r="AB31" s="69">
        <v>0</v>
      </c>
      <c r="AC31" s="75">
        <v>2030</v>
      </c>
      <c r="AD31" s="69">
        <v>722.32799999999997</v>
      </c>
      <c r="AE31" s="75">
        <v>0</v>
      </c>
      <c r="AF31" s="75">
        <v>0</v>
      </c>
      <c r="AG31" s="75">
        <v>0</v>
      </c>
      <c r="AH31" s="69">
        <v>0</v>
      </c>
      <c r="AI31" s="75"/>
      <c r="AJ31" s="69">
        <v>0</v>
      </c>
      <c r="AK31" s="75">
        <v>300</v>
      </c>
      <c r="AL31" s="69">
        <v>0</v>
      </c>
      <c r="AM31" s="75">
        <v>300</v>
      </c>
      <c r="AN31" s="69">
        <v>0</v>
      </c>
      <c r="AO31" s="75">
        <v>1600</v>
      </c>
      <c r="AP31" s="69">
        <v>1115</v>
      </c>
      <c r="AQ31" s="68">
        <f t="shared" si="4"/>
        <v>4182</v>
      </c>
      <c r="AR31" s="68">
        <f t="shared" si="4"/>
        <v>21.762</v>
      </c>
      <c r="AS31" s="75">
        <v>4182</v>
      </c>
      <c r="AT31" s="69">
        <v>21.762</v>
      </c>
      <c r="AU31" s="75">
        <v>0</v>
      </c>
      <c r="AV31" s="69">
        <v>0</v>
      </c>
      <c r="AW31" s="75">
        <v>3832</v>
      </c>
      <c r="AX31" s="69">
        <v>0</v>
      </c>
      <c r="AY31" s="75"/>
      <c r="AZ31" s="69">
        <v>0</v>
      </c>
      <c r="BA31" s="72">
        <v>0</v>
      </c>
      <c r="BB31" s="69">
        <v>0</v>
      </c>
      <c r="BC31" s="75">
        <v>18430.900000000001</v>
      </c>
      <c r="BD31" s="69">
        <v>2930.9</v>
      </c>
      <c r="BE31" s="75">
        <v>1324.4</v>
      </c>
      <c r="BF31" s="69">
        <v>798</v>
      </c>
      <c r="BG31" s="75">
        <v>0</v>
      </c>
      <c r="BH31" s="75">
        <v>0</v>
      </c>
      <c r="BI31" s="75">
        <v>0</v>
      </c>
      <c r="BJ31" s="69">
        <v>0</v>
      </c>
      <c r="BK31" s="71"/>
      <c r="BL31" s="69">
        <v>0</v>
      </c>
      <c r="BM31" s="75"/>
      <c r="BN31" s="75"/>
    </row>
    <row r="32" spans="1:66" s="73" customFormat="1" ht="21" customHeight="1">
      <c r="A32" s="66">
        <v>22</v>
      </c>
      <c r="B32" s="67" t="s">
        <v>22</v>
      </c>
      <c r="C32" s="68">
        <f t="shared" si="0"/>
        <v>122791.6</v>
      </c>
      <c r="D32" s="68">
        <f t="shared" si="0"/>
        <v>81623.010399999999</v>
      </c>
      <c r="E32" s="68">
        <f t="shared" si="1"/>
        <v>81679.600000000006</v>
      </c>
      <c r="F32" s="68">
        <f t="shared" si="1"/>
        <v>47542.051200000002</v>
      </c>
      <c r="G32" s="68">
        <f t="shared" si="2"/>
        <v>41112</v>
      </c>
      <c r="H32" s="68">
        <f t="shared" si="2"/>
        <v>34080.959199999998</v>
      </c>
      <c r="I32" s="75">
        <v>35000</v>
      </c>
      <c r="J32" s="69">
        <v>22091.135999999999</v>
      </c>
      <c r="K32" s="75"/>
      <c r="L32" s="75"/>
      <c r="M32" s="75">
        <v>20129.600000000002</v>
      </c>
      <c r="N32" s="69">
        <v>7750.7632000000003</v>
      </c>
      <c r="O32" s="70">
        <v>2500</v>
      </c>
      <c r="P32" s="69">
        <v>987.21519999999998</v>
      </c>
      <c r="Q32" s="70">
        <v>2380</v>
      </c>
      <c r="R32" s="69">
        <v>1352.491</v>
      </c>
      <c r="S32" s="71">
        <v>200</v>
      </c>
      <c r="T32" s="69">
        <v>111</v>
      </c>
      <c r="U32" s="75">
        <v>29.6</v>
      </c>
      <c r="V32" s="69">
        <v>0</v>
      </c>
      <c r="W32" s="75">
        <v>5600</v>
      </c>
      <c r="X32" s="69">
        <v>3033.2620000000002</v>
      </c>
      <c r="Y32" s="75">
        <v>3350</v>
      </c>
      <c r="Z32" s="69">
        <v>2248.5619999999999</v>
      </c>
      <c r="AA32" s="75">
        <v>6049.8</v>
      </c>
      <c r="AB32" s="69">
        <v>540</v>
      </c>
      <c r="AC32" s="75">
        <v>2120.1999999999998</v>
      </c>
      <c r="AD32" s="69">
        <v>1149.7950000000001</v>
      </c>
      <c r="AE32" s="75">
        <v>0</v>
      </c>
      <c r="AF32" s="75">
        <v>0</v>
      </c>
      <c r="AG32" s="75">
        <v>16200</v>
      </c>
      <c r="AH32" s="69">
        <v>10881.152</v>
      </c>
      <c r="AI32" s="75">
        <v>16200</v>
      </c>
      <c r="AJ32" s="69">
        <v>10881.152</v>
      </c>
      <c r="AK32" s="75">
        <v>8400</v>
      </c>
      <c r="AL32" s="69">
        <v>5000</v>
      </c>
      <c r="AM32" s="75"/>
      <c r="AN32" s="69">
        <v>0</v>
      </c>
      <c r="AO32" s="75">
        <v>1800</v>
      </c>
      <c r="AP32" s="69">
        <v>1800</v>
      </c>
      <c r="AQ32" s="68">
        <f t="shared" si="4"/>
        <v>150</v>
      </c>
      <c r="AR32" s="68">
        <f t="shared" si="4"/>
        <v>19</v>
      </c>
      <c r="AS32" s="75">
        <v>150</v>
      </c>
      <c r="AT32" s="69">
        <v>19</v>
      </c>
      <c r="AU32" s="75">
        <v>0</v>
      </c>
      <c r="AV32" s="69">
        <v>0</v>
      </c>
      <c r="AW32" s="75">
        <v>0</v>
      </c>
      <c r="AX32" s="69">
        <v>0</v>
      </c>
      <c r="AY32" s="75"/>
      <c r="AZ32" s="69">
        <v>0</v>
      </c>
      <c r="BA32" s="72">
        <v>0</v>
      </c>
      <c r="BB32" s="69">
        <v>0</v>
      </c>
      <c r="BC32" s="75">
        <v>41266.300000000003</v>
      </c>
      <c r="BD32" s="69">
        <v>32744.959200000001</v>
      </c>
      <c r="BE32" s="75">
        <v>1938.2</v>
      </c>
      <c r="BF32" s="69">
        <v>1336</v>
      </c>
      <c r="BG32" s="75">
        <v>0</v>
      </c>
      <c r="BH32" s="75">
        <v>0</v>
      </c>
      <c r="BI32" s="75">
        <v>0</v>
      </c>
      <c r="BJ32" s="69">
        <v>0</v>
      </c>
      <c r="BK32" s="71">
        <v>-2092.5</v>
      </c>
      <c r="BL32" s="69">
        <v>0</v>
      </c>
      <c r="BM32" s="75"/>
      <c r="BN32" s="75"/>
    </row>
    <row r="33" spans="1:66" s="73" customFormat="1" ht="21" customHeight="1">
      <c r="A33" s="66">
        <v>23</v>
      </c>
      <c r="B33" s="67" t="s">
        <v>23</v>
      </c>
      <c r="C33" s="68">
        <f t="shared" si="0"/>
        <v>51789.4</v>
      </c>
      <c r="D33" s="68">
        <f t="shared" si="0"/>
        <v>31127.467100000002</v>
      </c>
      <c r="E33" s="68">
        <f t="shared" si="1"/>
        <v>49296.9</v>
      </c>
      <c r="F33" s="68">
        <f t="shared" si="1"/>
        <v>31218.559100000002</v>
      </c>
      <c r="G33" s="68">
        <f t="shared" si="2"/>
        <v>2492.5</v>
      </c>
      <c r="H33" s="68">
        <f t="shared" si="2"/>
        <v>-91.091999999999643</v>
      </c>
      <c r="I33" s="75">
        <v>33758</v>
      </c>
      <c r="J33" s="69">
        <v>24387.542000000001</v>
      </c>
      <c r="K33" s="75"/>
      <c r="L33" s="75"/>
      <c r="M33" s="70">
        <v>13328.9</v>
      </c>
      <c r="N33" s="69">
        <v>5386.0171</v>
      </c>
      <c r="O33" s="70">
        <v>1630</v>
      </c>
      <c r="P33" s="69">
        <v>468.48509999999999</v>
      </c>
      <c r="Q33" s="70">
        <v>1409</v>
      </c>
      <c r="R33" s="69">
        <v>747</v>
      </c>
      <c r="S33" s="71">
        <v>485</v>
      </c>
      <c r="T33" s="69">
        <v>195.482</v>
      </c>
      <c r="U33" s="75">
        <v>0</v>
      </c>
      <c r="V33" s="69">
        <v>0</v>
      </c>
      <c r="W33" s="75">
        <v>3900.7</v>
      </c>
      <c r="X33" s="69">
        <v>1170.2</v>
      </c>
      <c r="Y33" s="75">
        <v>2361</v>
      </c>
      <c r="Z33" s="69">
        <v>1003.8</v>
      </c>
      <c r="AA33" s="75">
        <v>1206</v>
      </c>
      <c r="AB33" s="69">
        <v>21</v>
      </c>
      <c r="AC33" s="75">
        <v>2692.2</v>
      </c>
      <c r="AD33" s="69">
        <v>778.85</v>
      </c>
      <c r="AE33" s="75">
        <v>0</v>
      </c>
      <c r="AF33" s="75">
        <v>0</v>
      </c>
      <c r="AG33" s="75">
        <v>0</v>
      </c>
      <c r="AH33" s="69">
        <v>0</v>
      </c>
      <c r="AI33" s="75"/>
      <c r="AJ33" s="69">
        <v>0</v>
      </c>
      <c r="AK33" s="75">
        <v>0</v>
      </c>
      <c r="AL33" s="69">
        <v>0</v>
      </c>
      <c r="AM33" s="75"/>
      <c r="AN33" s="69">
        <v>0</v>
      </c>
      <c r="AO33" s="75">
        <v>2000</v>
      </c>
      <c r="AP33" s="69">
        <v>1435</v>
      </c>
      <c r="AQ33" s="68">
        <f t="shared" si="4"/>
        <v>210</v>
      </c>
      <c r="AR33" s="68">
        <f t="shared" si="4"/>
        <v>10</v>
      </c>
      <c r="AS33" s="75">
        <v>210</v>
      </c>
      <c r="AT33" s="69">
        <v>10</v>
      </c>
      <c r="AU33" s="75">
        <v>0</v>
      </c>
      <c r="AV33" s="69">
        <v>0</v>
      </c>
      <c r="AW33" s="75">
        <v>0</v>
      </c>
      <c r="AX33" s="69">
        <v>0</v>
      </c>
      <c r="AY33" s="75"/>
      <c r="AZ33" s="69">
        <v>0</v>
      </c>
      <c r="BA33" s="72">
        <v>0</v>
      </c>
      <c r="BB33" s="69">
        <v>0</v>
      </c>
      <c r="BC33" s="75">
        <v>2150</v>
      </c>
      <c r="BD33" s="69">
        <v>0</v>
      </c>
      <c r="BE33" s="75">
        <v>433.6</v>
      </c>
      <c r="BF33" s="69">
        <v>0</v>
      </c>
      <c r="BG33" s="75">
        <v>6301.8</v>
      </c>
      <c r="BH33" s="75">
        <v>6301.8</v>
      </c>
      <c r="BI33" s="75">
        <v>0</v>
      </c>
      <c r="BJ33" s="69">
        <v>0</v>
      </c>
      <c r="BK33" s="71">
        <v>-6392.9</v>
      </c>
      <c r="BL33" s="69">
        <v>-6392.8919999999998</v>
      </c>
      <c r="BM33" s="75"/>
      <c r="BN33" s="75"/>
    </row>
    <row r="34" spans="1:66" s="73" customFormat="1" ht="21" customHeight="1">
      <c r="A34" s="66">
        <v>24</v>
      </c>
      <c r="B34" s="67" t="s">
        <v>24</v>
      </c>
      <c r="C34" s="68">
        <f t="shared" si="0"/>
        <v>54015.9</v>
      </c>
      <c r="D34" s="68">
        <f t="shared" si="0"/>
        <v>15746.276899999999</v>
      </c>
      <c r="E34" s="68">
        <f t="shared" si="1"/>
        <v>39158</v>
      </c>
      <c r="F34" s="68">
        <f t="shared" si="1"/>
        <v>21701.336599999999</v>
      </c>
      <c r="G34" s="68">
        <f t="shared" si="2"/>
        <v>14857.9</v>
      </c>
      <c r="H34" s="68">
        <f t="shared" si="2"/>
        <v>-5955.0596999999998</v>
      </c>
      <c r="I34" s="75">
        <v>21658</v>
      </c>
      <c r="J34" s="69">
        <v>13417.579</v>
      </c>
      <c r="K34" s="75"/>
      <c r="L34" s="75"/>
      <c r="M34" s="75">
        <v>11530</v>
      </c>
      <c r="N34" s="69">
        <v>6720.7575999999999</v>
      </c>
      <c r="O34" s="70">
        <v>990</v>
      </c>
      <c r="P34" s="69">
        <v>796.84460000000001</v>
      </c>
      <c r="Q34" s="70">
        <v>1700</v>
      </c>
      <c r="R34" s="69">
        <v>1163</v>
      </c>
      <c r="S34" s="71">
        <v>300</v>
      </c>
      <c r="T34" s="69">
        <v>162.08799999999999</v>
      </c>
      <c r="U34" s="75">
        <v>100</v>
      </c>
      <c r="V34" s="69">
        <v>6.3</v>
      </c>
      <c r="W34" s="75">
        <v>2230</v>
      </c>
      <c r="X34" s="69">
        <v>1221.45</v>
      </c>
      <c r="Y34" s="75">
        <v>1880</v>
      </c>
      <c r="Z34" s="69">
        <v>1068.3</v>
      </c>
      <c r="AA34" s="75">
        <v>1298</v>
      </c>
      <c r="AB34" s="69">
        <v>1190</v>
      </c>
      <c r="AC34" s="75">
        <v>4050</v>
      </c>
      <c r="AD34" s="69">
        <v>2081.0749999999998</v>
      </c>
      <c r="AE34" s="75">
        <v>0</v>
      </c>
      <c r="AF34" s="75">
        <v>0</v>
      </c>
      <c r="AG34" s="75">
        <v>0</v>
      </c>
      <c r="AH34" s="69">
        <v>0</v>
      </c>
      <c r="AI34" s="75"/>
      <c r="AJ34" s="69">
        <v>0</v>
      </c>
      <c r="AK34" s="75">
        <v>0</v>
      </c>
      <c r="AL34" s="69">
        <v>0</v>
      </c>
      <c r="AM34" s="75"/>
      <c r="AN34" s="69">
        <v>0</v>
      </c>
      <c r="AO34" s="75">
        <v>2500</v>
      </c>
      <c r="AP34" s="69">
        <v>1250</v>
      </c>
      <c r="AQ34" s="68">
        <f t="shared" si="4"/>
        <v>3470</v>
      </c>
      <c r="AR34" s="68">
        <f t="shared" si="4"/>
        <v>313</v>
      </c>
      <c r="AS34" s="75">
        <v>3470</v>
      </c>
      <c r="AT34" s="69">
        <v>313</v>
      </c>
      <c r="AU34" s="75">
        <v>0</v>
      </c>
      <c r="AV34" s="69">
        <v>0</v>
      </c>
      <c r="AW34" s="75">
        <v>2000</v>
      </c>
      <c r="AX34" s="69">
        <v>0</v>
      </c>
      <c r="AY34" s="75"/>
      <c r="AZ34" s="69">
        <v>0</v>
      </c>
      <c r="BA34" s="72">
        <v>0</v>
      </c>
      <c r="BB34" s="69">
        <v>0</v>
      </c>
      <c r="BC34" s="75">
        <v>11457.9</v>
      </c>
      <c r="BD34" s="69">
        <v>0</v>
      </c>
      <c r="BE34" s="75">
        <v>3400</v>
      </c>
      <c r="BF34" s="69">
        <v>169.5</v>
      </c>
      <c r="BG34" s="75">
        <v>0</v>
      </c>
      <c r="BH34" s="75">
        <v>0</v>
      </c>
      <c r="BI34" s="75">
        <v>0</v>
      </c>
      <c r="BJ34" s="69">
        <v>0</v>
      </c>
      <c r="BK34" s="71"/>
      <c r="BL34" s="69">
        <v>-6124.5596999999998</v>
      </c>
      <c r="BM34" s="75"/>
      <c r="BN34" s="75"/>
    </row>
    <row r="35" spans="1:66" s="73" customFormat="1" ht="21" customHeight="1">
      <c r="A35" s="66">
        <v>25</v>
      </c>
      <c r="B35" s="67" t="s">
        <v>25</v>
      </c>
      <c r="C35" s="68">
        <f t="shared" si="0"/>
        <v>57632.399999999994</v>
      </c>
      <c r="D35" s="68">
        <f t="shared" si="0"/>
        <v>52603.306400000001</v>
      </c>
      <c r="E35" s="68">
        <f t="shared" si="1"/>
        <v>34286.199999999997</v>
      </c>
      <c r="F35" s="68">
        <f t="shared" si="1"/>
        <v>19581.006399999998</v>
      </c>
      <c r="G35" s="68">
        <f t="shared" si="2"/>
        <v>23846.199999999997</v>
      </c>
      <c r="H35" s="68">
        <f t="shared" si="2"/>
        <v>33022.300000000003</v>
      </c>
      <c r="I35" s="75">
        <v>19907.599999999999</v>
      </c>
      <c r="J35" s="69">
        <v>12632.703</v>
      </c>
      <c r="K35" s="75"/>
      <c r="L35" s="75"/>
      <c r="M35" s="75">
        <v>9610.7999999999993</v>
      </c>
      <c r="N35" s="69">
        <v>5457.2874000000002</v>
      </c>
      <c r="O35" s="70">
        <v>1200</v>
      </c>
      <c r="P35" s="69">
        <v>902.1934</v>
      </c>
      <c r="Q35" s="70">
        <v>1076</v>
      </c>
      <c r="R35" s="69">
        <v>581</v>
      </c>
      <c r="S35" s="71">
        <v>230</v>
      </c>
      <c r="T35" s="69">
        <v>157.48400000000001</v>
      </c>
      <c r="U35" s="75">
        <v>0</v>
      </c>
      <c r="V35" s="69">
        <v>0</v>
      </c>
      <c r="W35" s="75">
        <v>2353.8000000000002</v>
      </c>
      <c r="X35" s="69">
        <v>1041.8</v>
      </c>
      <c r="Y35" s="75">
        <v>1845</v>
      </c>
      <c r="Z35" s="69">
        <v>801</v>
      </c>
      <c r="AA35" s="75">
        <v>1355</v>
      </c>
      <c r="AB35" s="69">
        <v>1355</v>
      </c>
      <c r="AC35" s="75">
        <v>1900</v>
      </c>
      <c r="AD35" s="69">
        <v>642.80999999999995</v>
      </c>
      <c r="AE35" s="75">
        <v>0</v>
      </c>
      <c r="AF35" s="75">
        <v>0</v>
      </c>
      <c r="AG35" s="75">
        <v>0</v>
      </c>
      <c r="AH35" s="69">
        <v>0</v>
      </c>
      <c r="AI35" s="75"/>
      <c r="AJ35" s="69">
        <v>0</v>
      </c>
      <c r="AK35" s="75">
        <v>1018.8</v>
      </c>
      <c r="AL35" s="69">
        <v>653.01599999999996</v>
      </c>
      <c r="AM35" s="75">
        <v>1018.8</v>
      </c>
      <c r="AN35" s="69">
        <v>653.01599999999996</v>
      </c>
      <c r="AO35" s="75">
        <v>3033</v>
      </c>
      <c r="AP35" s="69">
        <v>838</v>
      </c>
      <c r="AQ35" s="68">
        <f t="shared" si="4"/>
        <v>216</v>
      </c>
      <c r="AR35" s="68">
        <f t="shared" si="4"/>
        <v>0</v>
      </c>
      <c r="AS35" s="75">
        <v>716</v>
      </c>
      <c r="AT35" s="69">
        <v>0</v>
      </c>
      <c r="AU35" s="75">
        <v>0</v>
      </c>
      <c r="AV35" s="69">
        <v>0</v>
      </c>
      <c r="AW35" s="75">
        <v>500</v>
      </c>
      <c r="AX35" s="69">
        <v>0</v>
      </c>
      <c r="AY35" s="75"/>
      <c r="AZ35" s="69">
        <v>0</v>
      </c>
      <c r="BA35" s="72">
        <v>500</v>
      </c>
      <c r="BB35" s="69">
        <v>0</v>
      </c>
      <c r="BC35" s="75">
        <v>33761.199999999997</v>
      </c>
      <c r="BD35" s="69">
        <v>49627.3</v>
      </c>
      <c r="BE35" s="75">
        <v>500</v>
      </c>
      <c r="BF35" s="69">
        <v>0</v>
      </c>
      <c r="BG35" s="75">
        <v>0</v>
      </c>
      <c r="BH35" s="75">
        <v>0</v>
      </c>
      <c r="BI35" s="75">
        <v>0</v>
      </c>
      <c r="BJ35" s="69">
        <v>0</v>
      </c>
      <c r="BK35" s="71">
        <v>-10415</v>
      </c>
      <c r="BL35" s="69">
        <v>-16605</v>
      </c>
      <c r="BM35" s="75"/>
      <c r="BN35" s="75"/>
    </row>
    <row r="36" spans="1:66" s="73" customFormat="1" ht="21" customHeight="1">
      <c r="A36" s="66">
        <v>26</v>
      </c>
      <c r="B36" s="67" t="s">
        <v>26</v>
      </c>
      <c r="C36" s="68">
        <f t="shared" si="0"/>
        <v>125159.6</v>
      </c>
      <c r="D36" s="68">
        <f t="shared" si="0"/>
        <v>68048.010399999999</v>
      </c>
      <c r="E36" s="68">
        <f t="shared" si="1"/>
        <v>82075</v>
      </c>
      <c r="F36" s="68">
        <f t="shared" si="1"/>
        <v>40752.477599999998</v>
      </c>
      <c r="G36" s="68">
        <f t="shared" si="2"/>
        <v>43084.6</v>
      </c>
      <c r="H36" s="68">
        <f t="shared" si="2"/>
        <v>27295.532800000001</v>
      </c>
      <c r="I36" s="75">
        <v>35756</v>
      </c>
      <c r="J36" s="69">
        <v>19946.583999999999</v>
      </c>
      <c r="K36" s="75"/>
      <c r="L36" s="75"/>
      <c r="M36" s="75">
        <v>33969</v>
      </c>
      <c r="N36" s="69">
        <v>14437.9496</v>
      </c>
      <c r="O36" s="70">
        <v>2000</v>
      </c>
      <c r="P36" s="69">
        <v>915.04480000000001</v>
      </c>
      <c r="Q36" s="70">
        <v>3700</v>
      </c>
      <c r="R36" s="69">
        <v>2319.89</v>
      </c>
      <c r="S36" s="71">
        <v>300</v>
      </c>
      <c r="T36" s="69">
        <v>96</v>
      </c>
      <c r="U36" s="75">
        <v>0</v>
      </c>
      <c r="V36" s="69">
        <v>0</v>
      </c>
      <c r="W36" s="75">
        <v>7799</v>
      </c>
      <c r="X36" s="69">
        <v>4108</v>
      </c>
      <c r="Y36" s="75">
        <v>6525</v>
      </c>
      <c r="Z36" s="69">
        <v>3971.2</v>
      </c>
      <c r="AA36" s="75">
        <v>12095</v>
      </c>
      <c r="AB36" s="69">
        <v>4067</v>
      </c>
      <c r="AC36" s="75">
        <v>4525</v>
      </c>
      <c r="AD36" s="69">
        <v>2513.1167999999998</v>
      </c>
      <c r="AE36" s="75">
        <v>0</v>
      </c>
      <c r="AF36" s="75">
        <v>0</v>
      </c>
      <c r="AG36" s="75">
        <v>0</v>
      </c>
      <c r="AH36" s="69">
        <v>0</v>
      </c>
      <c r="AI36" s="75"/>
      <c r="AJ36" s="69">
        <v>0</v>
      </c>
      <c r="AK36" s="75">
        <v>2800</v>
      </c>
      <c r="AL36" s="69">
        <v>1821.944</v>
      </c>
      <c r="AM36" s="75">
        <v>950</v>
      </c>
      <c r="AN36" s="69">
        <v>0</v>
      </c>
      <c r="AO36" s="75">
        <v>6500</v>
      </c>
      <c r="AP36" s="69">
        <v>4500</v>
      </c>
      <c r="AQ36" s="68">
        <f t="shared" si="4"/>
        <v>3050</v>
      </c>
      <c r="AR36" s="68">
        <f t="shared" si="4"/>
        <v>46</v>
      </c>
      <c r="AS36" s="75">
        <v>3050</v>
      </c>
      <c r="AT36" s="69">
        <v>46</v>
      </c>
      <c r="AU36" s="75">
        <v>0</v>
      </c>
      <c r="AV36" s="69">
        <v>0</v>
      </c>
      <c r="AW36" s="75">
        <v>2800</v>
      </c>
      <c r="AX36" s="69">
        <v>0</v>
      </c>
      <c r="AY36" s="75"/>
      <c r="AZ36" s="69">
        <v>0</v>
      </c>
      <c r="BA36" s="72">
        <v>0</v>
      </c>
      <c r="BB36" s="69">
        <v>0</v>
      </c>
      <c r="BC36" s="75">
        <v>35784.6</v>
      </c>
      <c r="BD36" s="69">
        <v>20263.996999999999</v>
      </c>
      <c r="BE36" s="75">
        <v>7800</v>
      </c>
      <c r="BF36" s="69">
        <v>7519.6418000000003</v>
      </c>
      <c r="BG36" s="75">
        <v>0</v>
      </c>
      <c r="BH36" s="75">
        <v>0</v>
      </c>
      <c r="BI36" s="75">
        <v>-500</v>
      </c>
      <c r="BJ36" s="69">
        <v>0</v>
      </c>
      <c r="BK36" s="71"/>
      <c r="BL36" s="69">
        <v>-488.10599999999999</v>
      </c>
      <c r="BM36" s="75"/>
      <c r="BN36" s="75"/>
    </row>
    <row r="37" spans="1:66" s="73" customFormat="1" ht="21" customHeight="1">
      <c r="A37" s="66">
        <v>27</v>
      </c>
      <c r="B37" s="67" t="s">
        <v>27</v>
      </c>
      <c r="C37" s="68">
        <f t="shared" si="0"/>
        <v>37889.9</v>
      </c>
      <c r="D37" s="68">
        <f t="shared" si="0"/>
        <v>22830.038100000002</v>
      </c>
      <c r="E37" s="68">
        <f t="shared" si="1"/>
        <v>36809.5</v>
      </c>
      <c r="F37" s="68">
        <f t="shared" si="1"/>
        <v>22206.038100000002</v>
      </c>
      <c r="G37" s="68">
        <f t="shared" si="2"/>
        <v>1080.4000000000001</v>
      </c>
      <c r="H37" s="68">
        <f t="shared" si="2"/>
        <v>624</v>
      </c>
      <c r="I37" s="75">
        <v>20195</v>
      </c>
      <c r="J37" s="69">
        <v>12301.948</v>
      </c>
      <c r="K37" s="75"/>
      <c r="L37" s="75"/>
      <c r="M37" s="75">
        <v>12314.5</v>
      </c>
      <c r="N37" s="69">
        <v>7828.0901000000003</v>
      </c>
      <c r="O37" s="70">
        <v>2300</v>
      </c>
      <c r="P37" s="69">
        <v>1471.2902999999999</v>
      </c>
      <c r="Q37" s="70">
        <v>1500</v>
      </c>
      <c r="R37" s="69">
        <v>1000</v>
      </c>
      <c r="S37" s="71">
        <v>180</v>
      </c>
      <c r="T37" s="69">
        <v>138</v>
      </c>
      <c r="U37" s="75">
        <v>150</v>
      </c>
      <c r="V37" s="69">
        <v>99</v>
      </c>
      <c r="W37" s="75">
        <v>2566</v>
      </c>
      <c r="X37" s="69">
        <v>1148.3</v>
      </c>
      <c r="Y37" s="75">
        <v>1400</v>
      </c>
      <c r="Z37" s="69">
        <v>812</v>
      </c>
      <c r="AA37" s="75">
        <v>1200</v>
      </c>
      <c r="AB37" s="69">
        <v>1149.9998000000001</v>
      </c>
      <c r="AC37" s="75">
        <v>3306.5</v>
      </c>
      <c r="AD37" s="69">
        <v>1981.5</v>
      </c>
      <c r="AE37" s="75">
        <v>0</v>
      </c>
      <c r="AF37" s="75">
        <v>0</v>
      </c>
      <c r="AG37" s="75">
        <v>0</v>
      </c>
      <c r="AH37" s="69">
        <v>0</v>
      </c>
      <c r="AI37" s="75"/>
      <c r="AJ37" s="69">
        <v>0</v>
      </c>
      <c r="AK37" s="75">
        <v>0</v>
      </c>
      <c r="AL37" s="69">
        <v>0</v>
      </c>
      <c r="AM37" s="75"/>
      <c r="AN37" s="69">
        <v>0</v>
      </c>
      <c r="AO37" s="75">
        <v>2000</v>
      </c>
      <c r="AP37" s="69">
        <v>2000</v>
      </c>
      <c r="AQ37" s="68">
        <f t="shared" si="4"/>
        <v>2300</v>
      </c>
      <c r="AR37" s="68">
        <f t="shared" si="4"/>
        <v>76</v>
      </c>
      <c r="AS37" s="75">
        <v>2300</v>
      </c>
      <c r="AT37" s="69">
        <v>76</v>
      </c>
      <c r="AU37" s="75">
        <v>0</v>
      </c>
      <c r="AV37" s="69">
        <v>0</v>
      </c>
      <c r="AW37" s="75">
        <v>2200</v>
      </c>
      <c r="AX37" s="69">
        <v>0</v>
      </c>
      <c r="AY37" s="75"/>
      <c r="AZ37" s="69">
        <v>0</v>
      </c>
      <c r="BA37" s="72">
        <v>0</v>
      </c>
      <c r="BB37" s="69">
        <v>0</v>
      </c>
      <c r="BC37" s="75">
        <v>0</v>
      </c>
      <c r="BD37" s="69">
        <v>0</v>
      </c>
      <c r="BE37" s="75">
        <v>1080.4000000000001</v>
      </c>
      <c r="BF37" s="69">
        <v>624</v>
      </c>
      <c r="BG37" s="75">
        <v>0</v>
      </c>
      <c r="BH37" s="75">
        <v>0</v>
      </c>
      <c r="BI37" s="75">
        <v>0</v>
      </c>
      <c r="BJ37" s="69">
        <v>0</v>
      </c>
      <c r="BK37" s="71"/>
      <c r="BL37" s="69">
        <v>0</v>
      </c>
      <c r="BM37" s="75"/>
      <c r="BN37" s="75"/>
    </row>
    <row r="38" spans="1:66" s="73" customFormat="1" ht="21" customHeight="1">
      <c r="A38" s="66">
        <v>28</v>
      </c>
      <c r="B38" s="67" t="s">
        <v>28</v>
      </c>
      <c r="C38" s="68">
        <f t="shared" si="0"/>
        <v>50613.4</v>
      </c>
      <c r="D38" s="68">
        <f t="shared" si="0"/>
        <v>22816.239399999999</v>
      </c>
      <c r="E38" s="68">
        <f t="shared" si="1"/>
        <v>42192</v>
      </c>
      <c r="F38" s="68">
        <f t="shared" si="1"/>
        <v>26188.589400000001</v>
      </c>
      <c r="G38" s="68">
        <f t="shared" si="2"/>
        <v>8421.4</v>
      </c>
      <c r="H38" s="68">
        <f t="shared" si="2"/>
        <v>-3372.3500000000004</v>
      </c>
      <c r="I38" s="75">
        <v>22053</v>
      </c>
      <c r="J38" s="69">
        <v>14341.858</v>
      </c>
      <c r="K38" s="75"/>
      <c r="L38" s="75"/>
      <c r="M38" s="75">
        <v>15539</v>
      </c>
      <c r="N38" s="69">
        <v>8746.7314000000006</v>
      </c>
      <c r="O38" s="70">
        <v>1600</v>
      </c>
      <c r="P38" s="69">
        <v>1107.5773999999999</v>
      </c>
      <c r="Q38" s="70">
        <v>1000</v>
      </c>
      <c r="R38" s="69">
        <v>668.35500000000002</v>
      </c>
      <c r="S38" s="71">
        <v>350</v>
      </c>
      <c r="T38" s="69">
        <v>187.57900000000001</v>
      </c>
      <c r="U38" s="75">
        <v>0</v>
      </c>
      <c r="V38" s="69">
        <v>0</v>
      </c>
      <c r="W38" s="75">
        <v>5629</v>
      </c>
      <c r="X38" s="69">
        <v>3800.3</v>
      </c>
      <c r="Y38" s="75">
        <v>4400</v>
      </c>
      <c r="Z38" s="69">
        <v>2996</v>
      </c>
      <c r="AA38" s="75">
        <v>2150</v>
      </c>
      <c r="AB38" s="69">
        <v>37.5</v>
      </c>
      <c r="AC38" s="75">
        <v>3250</v>
      </c>
      <c r="AD38" s="69">
        <v>1640.42</v>
      </c>
      <c r="AE38" s="75">
        <v>0</v>
      </c>
      <c r="AF38" s="75">
        <v>0</v>
      </c>
      <c r="AG38" s="75">
        <v>0</v>
      </c>
      <c r="AH38" s="69">
        <v>0</v>
      </c>
      <c r="AI38" s="75"/>
      <c r="AJ38" s="69">
        <v>0</v>
      </c>
      <c r="AK38" s="75">
        <v>1500</v>
      </c>
      <c r="AL38" s="69">
        <v>1245</v>
      </c>
      <c r="AM38" s="75">
        <v>1500</v>
      </c>
      <c r="AN38" s="69">
        <v>1245</v>
      </c>
      <c r="AO38" s="75">
        <v>2850</v>
      </c>
      <c r="AP38" s="69">
        <v>1770</v>
      </c>
      <c r="AQ38" s="68">
        <f t="shared" si="4"/>
        <v>250</v>
      </c>
      <c r="AR38" s="68">
        <f t="shared" si="4"/>
        <v>85</v>
      </c>
      <c r="AS38" s="75">
        <v>250</v>
      </c>
      <c r="AT38" s="69">
        <v>85</v>
      </c>
      <c r="AU38" s="75">
        <v>0</v>
      </c>
      <c r="AV38" s="69">
        <v>0</v>
      </c>
      <c r="AW38" s="75"/>
      <c r="AX38" s="69">
        <v>0</v>
      </c>
      <c r="AY38" s="75"/>
      <c r="AZ38" s="69">
        <v>0</v>
      </c>
      <c r="BA38" s="72">
        <v>0</v>
      </c>
      <c r="BB38" s="69">
        <v>0</v>
      </c>
      <c r="BC38" s="75">
        <v>13777.5</v>
      </c>
      <c r="BD38" s="69">
        <v>2983.75</v>
      </c>
      <c r="BE38" s="75">
        <v>1295</v>
      </c>
      <c r="BF38" s="69">
        <v>295</v>
      </c>
      <c r="BG38" s="75">
        <v>0</v>
      </c>
      <c r="BH38" s="75">
        <v>0</v>
      </c>
      <c r="BI38" s="75">
        <v>0</v>
      </c>
      <c r="BJ38" s="69">
        <v>0</v>
      </c>
      <c r="BK38" s="71">
        <v>-6651.1</v>
      </c>
      <c r="BL38" s="69">
        <v>-6651.1</v>
      </c>
      <c r="BM38" s="75"/>
      <c r="BN38" s="75"/>
    </row>
    <row r="39" spans="1:66" s="73" customFormat="1" ht="21" customHeight="1">
      <c r="A39" s="66">
        <v>29</v>
      </c>
      <c r="B39" s="67" t="s">
        <v>29</v>
      </c>
      <c r="C39" s="68">
        <f t="shared" si="0"/>
        <v>50292.7</v>
      </c>
      <c r="D39" s="68">
        <f t="shared" si="0"/>
        <v>29455.0785</v>
      </c>
      <c r="E39" s="68">
        <f t="shared" si="1"/>
        <v>40911.599999999999</v>
      </c>
      <c r="F39" s="68">
        <f t="shared" si="1"/>
        <v>22891.0785</v>
      </c>
      <c r="G39" s="68">
        <f t="shared" si="2"/>
        <v>9381.1</v>
      </c>
      <c r="H39" s="68">
        <f t="shared" si="2"/>
        <v>6564</v>
      </c>
      <c r="I39" s="75">
        <v>21521</v>
      </c>
      <c r="J39" s="69">
        <v>13625.543</v>
      </c>
      <c r="K39" s="75"/>
      <c r="L39" s="75"/>
      <c r="M39" s="75">
        <v>9430</v>
      </c>
      <c r="N39" s="69">
        <v>5528.4594999999999</v>
      </c>
      <c r="O39" s="70">
        <v>1200</v>
      </c>
      <c r="P39" s="69">
        <v>931.15949999999998</v>
      </c>
      <c r="Q39" s="70">
        <v>1500</v>
      </c>
      <c r="R39" s="69">
        <v>1000</v>
      </c>
      <c r="S39" s="71">
        <v>144</v>
      </c>
      <c r="T39" s="69">
        <v>96</v>
      </c>
      <c r="U39" s="75">
        <v>100</v>
      </c>
      <c r="V39" s="69">
        <v>100</v>
      </c>
      <c r="W39" s="75">
        <v>2251</v>
      </c>
      <c r="X39" s="69">
        <v>783.9</v>
      </c>
      <c r="Y39" s="75">
        <v>1200</v>
      </c>
      <c r="Z39" s="69">
        <v>0</v>
      </c>
      <c r="AA39" s="75">
        <v>990</v>
      </c>
      <c r="AB39" s="69">
        <v>0</v>
      </c>
      <c r="AC39" s="75">
        <v>2500</v>
      </c>
      <c r="AD39" s="69">
        <v>1907.3</v>
      </c>
      <c r="AE39" s="75">
        <v>0</v>
      </c>
      <c r="AF39" s="75">
        <v>0</v>
      </c>
      <c r="AG39" s="75">
        <v>4700</v>
      </c>
      <c r="AH39" s="69">
        <v>2371.3110000000001</v>
      </c>
      <c r="AI39" s="75">
        <v>4700</v>
      </c>
      <c r="AJ39" s="69">
        <v>2371.3110000000001</v>
      </c>
      <c r="AK39" s="75">
        <v>0</v>
      </c>
      <c r="AL39" s="69">
        <v>0</v>
      </c>
      <c r="AM39" s="75"/>
      <c r="AN39" s="69">
        <v>0</v>
      </c>
      <c r="AO39" s="75">
        <v>2350</v>
      </c>
      <c r="AP39" s="69">
        <v>1350</v>
      </c>
      <c r="AQ39" s="68">
        <f t="shared" si="4"/>
        <v>2910.6</v>
      </c>
      <c r="AR39" s="68">
        <f t="shared" si="4"/>
        <v>15.765000000000001</v>
      </c>
      <c r="AS39" s="75">
        <v>2910.6</v>
      </c>
      <c r="AT39" s="69">
        <v>15.765000000000001</v>
      </c>
      <c r="AU39" s="75">
        <v>0</v>
      </c>
      <c r="AV39" s="69">
        <v>0</v>
      </c>
      <c r="AW39" s="75">
        <v>2660.6</v>
      </c>
      <c r="AX39" s="69">
        <v>0</v>
      </c>
      <c r="AY39" s="75"/>
      <c r="AZ39" s="69">
        <v>0</v>
      </c>
      <c r="BA39" s="72">
        <v>0</v>
      </c>
      <c r="BB39" s="69">
        <v>0</v>
      </c>
      <c r="BC39" s="75">
        <v>6050</v>
      </c>
      <c r="BD39" s="69">
        <v>3800</v>
      </c>
      <c r="BE39" s="75">
        <v>3331.1</v>
      </c>
      <c r="BF39" s="69">
        <v>2764</v>
      </c>
      <c r="BG39" s="75">
        <v>0</v>
      </c>
      <c r="BH39" s="75">
        <v>0</v>
      </c>
      <c r="BI39" s="75">
        <v>0</v>
      </c>
      <c r="BJ39" s="69">
        <v>0</v>
      </c>
      <c r="BK39" s="71"/>
      <c r="BL39" s="69">
        <v>0</v>
      </c>
      <c r="BM39" s="75"/>
      <c r="BN39" s="75"/>
    </row>
    <row r="40" spans="1:66" s="73" customFormat="1" ht="21" customHeight="1">
      <c r="A40" s="66">
        <v>30</v>
      </c>
      <c r="B40" s="67" t="s">
        <v>30</v>
      </c>
      <c r="C40" s="68">
        <f t="shared" si="0"/>
        <v>206553</v>
      </c>
      <c r="D40" s="68">
        <f t="shared" si="0"/>
        <v>13197.021600000007</v>
      </c>
      <c r="E40" s="68">
        <f t="shared" si="1"/>
        <v>141761.79999999999</v>
      </c>
      <c r="F40" s="68">
        <f t="shared" si="1"/>
        <v>72301.673600000009</v>
      </c>
      <c r="G40" s="68">
        <f t="shared" si="2"/>
        <v>64791.200000000012</v>
      </c>
      <c r="H40" s="68">
        <f t="shared" si="2"/>
        <v>-59104.652000000002</v>
      </c>
      <c r="I40" s="75">
        <v>46296</v>
      </c>
      <c r="J40" s="69">
        <v>27943.146000000001</v>
      </c>
      <c r="K40" s="75"/>
      <c r="L40" s="75"/>
      <c r="M40" s="75">
        <v>32860</v>
      </c>
      <c r="N40" s="69">
        <v>8356.4655999999995</v>
      </c>
      <c r="O40" s="70">
        <v>5000</v>
      </c>
      <c r="P40" s="69">
        <v>2206.0837000000001</v>
      </c>
      <c r="Q40" s="70">
        <v>300</v>
      </c>
      <c r="R40" s="69">
        <v>0</v>
      </c>
      <c r="S40" s="71">
        <v>300</v>
      </c>
      <c r="T40" s="69">
        <v>125.0039</v>
      </c>
      <c r="U40" s="75">
        <v>300</v>
      </c>
      <c r="V40" s="69">
        <v>144.6</v>
      </c>
      <c r="W40" s="75">
        <v>5200</v>
      </c>
      <c r="X40" s="69">
        <v>911.65</v>
      </c>
      <c r="Y40" s="75">
        <v>2300</v>
      </c>
      <c r="Z40" s="69">
        <v>277</v>
      </c>
      <c r="AA40" s="75">
        <v>4300</v>
      </c>
      <c r="AB40" s="69">
        <v>295</v>
      </c>
      <c r="AC40" s="75">
        <v>10800</v>
      </c>
      <c r="AD40" s="69">
        <v>2476.73</v>
      </c>
      <c r="AE40" s="75">
        <v>0</v>
      </c>
      <c r="AF40" s="75">
        <v>0</v>
      </c>
      <c r="AG40" s="75">
        <v>49000</v>
      </c>
      <c r="AH40" s="69">
        <v>31000</v>
      </c>
      <c r="AI40" s="75">
        <v>49000</v>
      </c>
      <c r="AJ40" s="69">
        <v>31000</v>
      </c>
      <c r="AK40" s="75">
        <v>0</v>
      </c>
      <c r="AL40" s="69">
        <v>0</v>
      </c>
      <c r="AM40" s="75"/>
      <c r="AN40" s="69">
        <v>0</v>
      </c>
      <c r="AO40" s="75">
        <v>6500</v>
      </c>
      <c r="AP40" s="69">
        <v>4860</v>
      </c>
      <c r="AQ40" s="68">
        <f t="shared" si="4"/>
        <v>7105.8</v>
      </c>
      <c r="AR40" s="68">
        <f t="shared" si="4"/>
        <v>142.06200000000001</v>
      </c>
      <c r="AS40" s="75">
        <v>7105.8</v>
      </c>
      <c r="AT40" s="69">
        <v>142.06200000000001</v>
      </c>
      <c r="AU40" s="75">
        <v>0</v>
      </c>
      <c r="AV40" s="69">
        <v>0</v>
      </c>
      <c r="AW40" s="75">
        <v>5845.8</v>
      </c>
      <c r="AX40" s="69">
        <v>0</v>
      </c>
      <c r="AY40" s="75"/>
      <c r="AZ40" s="69">
        <v>0</v>
      </c>
      <c r="BA40" s="72">
        <v>0</v>
      </c>
      <c r="BB40" s="69">
        <v>0</v>
      </c>
      <c r="BC40" s="75">
        <v>137391.20000000001</v>
      </c>
      <c r="BD40" s="69">
        <v>27244.733</v>
      </c>
      <c r="BE40" s="75">
        <v>12900</v>
      </c>
      <c r="BF40" s="69">
        <v>4642.05</v>
      </c>
      <c r="BG40" s="75">
        <v>0</v>
      </c>
      <c r="BH40" s="75">
        <v>0</v>
      </c>
      <c r="BI40" s="75">
        <v>0</v>
      </c>
      <c r="BJ40" s="69">
        <v>0</v>
      </c>
      <c r="BK40" s="71">
        <v>-85500</v>
      </c>
      <c r="BL40" s="69">
        <v>-90991.434999999998</v>
      </c>
      <c r="BM40" s="75"/>
      <c r="BN40" s="75"/>
    </row>
    <row r="41" spans="1:66" s="73" customFormat="1" ht="21" customHeight="1">
      <c r="A41" s="66">
        <v>31</v>
      </c>
      <c r="B41" s="67" t="s">
        <v>31</v>
      </c>
      <c r="C41" s="68">
        <f t="shared" si="0"/>
        <v>59182.100000000006</v>
      </c>
      <c r="D41" s="68">
        <f t="shared" si="0"/>
        <v>36901.452399999995</v>
      </c>
      <c r="E41" s="68">
        <f t="shared" si="1"/>
        <v>43559.4</v>
      </c>
      <c r="F41" s="68">
        <f t="shared" si="1"/>
        <v>22897.812399999999</v>
      </c>
      <c r="G41" s="68">
        <f t="shared" si="2"/>
        <v>15992.7</v>
      </c>
      <c r="H41" s="68">
        <f t="shared" si="2"/>
        <v>14373.64</v>
      </c>
      <c r="I41" s="75">
        <v>26550</v>
      </c>
      <c r="J41" s="69">
        <v>18055.762999999999</v>
      </c>
      <c r="K41" s="75"/>
      <c r="L41" s="75"/>
      <c r="M41" s="75">
        <v>8540</v>
      </c>
      <c r="N41" s="69">
        <v>3206.0493999999999</v>
      </c>
      <c r="O41" s="70">
        <v>650</v>
      </c>
      <c r="P41" s="69">
        <v>422.7647</v>
      </c>
      <c r="Q41" s="70">
        <v>830</v>
      </c>
      <c r="R41" s="69">
        <v>585</v>
      </c>
      <c r="S41" s="71">
        <v>380</v>
      </c>
      <c r="T41" s="69">
        <v>163.94800000000001</v>
      </c>
      <c r="U41" s="75">
        <v>50</v>
      </c>
      <c r="V41" s="69">
        <v>0</v>
      </c>
      <c r="W41" s="75">
        <v>3080</v>
      </c>
      <c r="X41" s="69">
        <v>882.25</v>
      </c>
      <c r="Y41" s="75">
        <v>2000</v>
      </c>
      <c r="Z41" s="69">
        <v>514.70000000000005</v>
      </c>
      <c r="AA41" s="75">
        <v>600</v>
      </c>
      <c r="AB41" s="69">
        <v>20</v>
      </c>
      <c r="AC41" s="75">
        <v>2750</v>
      </c>
      <c r="AD41" s="69">
        <v>1057.9627</v>
      </c>
      <c r="AE41" s="75">
        <v>0</v>
      </c>
      <c r="AF41" s="75">
        <v>0</v>
      </c>
      <c r="AG41" s="75">
        <v>0</v>
      </c>
      <c r="AH41" s="69">
        <v>0</v>
      </c>
      <c r="AI41" s="75"/>
      <c r="AJ41" s="69">
        <v>0</v>
      </c>
      <c r="AK41" s="75">
        <v>5400</v>
      </c>
      <c r="AL41" s="69">
        <v>0</v>
      </c>
      <c r="AM41" s="75"/>
      <c r="AN41" s="69">
        <v>0</v>
      </c>
      <c r="AO41" s="75">
        <v>2000</v>
      </c>
      <c r="AP41" s="69">
        <v>1250</v>
      </c>
      <c r="AQ41" s="68">
        <f t="shared" si="4"/>
        <v>699.40000000000009</v>
      </c>
      <c r="AR41" s="68">
        <f t="shared" si="4"/>
        <v>16</v>
      </c>
      <c r="AS41" s="75">
        <v>1069.4000000000001</v>
      </c>
      <c r="AT41" s="69">
        <v>386</v>
      </c>
      <c r="AU41" s="75">
        <v>0</v>
      </c>
      <c r="AV41" s="69">
        <v>0</v>
      </c>
      <c r="AW41" s="75">
        <v>1019.4</v>
      </c>
      <c r="AX41" s="69">
        <v>370</v>
      </c>
      <c r="AY41" s="75"/>
      <c r="AZ41" s="69">
        <v>0</v>
      </c>
      <c r="BA41" s="72">
        <v>370</v>
      </c>
      <c r="BB41" s="69">
        <v>370</v>
      </c>
      <c r="BC41" s="75">
        <v>15892.7</v>
      </c>
      <c r="BD41" s="69">
        <v>15873.64</v>
      </c>
      <c r="BE41" s="75">
        <v>2400</v>
      </c>
      <c r="BF41" s="69">
        <v>800</v>
      </c>
      <c r="BG41" s="75">
        <v>0</v>
      </c>
      <c r="BH41" s="75">
        <v>0</v>
      </c>
      <c r="BI41" s="75">
        <v>0</v>
      </c>
      <c r="BJ41" s="69">
        <v>0</v>
      </c>
      <c r="BK41" s="71">
        <v>-2300</v>
      </c>
      <c r="BL41" s="69">
        <v>-2300</v>
      </c>
      <c r="BM41" s="75"/>
      <c r="BN41" s="75"/>
    </row>
    <row r="42" spans="1:66" s="73" customFormat="1" ht="21" customHeight="1">
      <c r="A42" s="66">
        <v>32</v>
      </c>
      <c r="B42" s="67" t="s">
        <v>32</v>
      </c>
      <c r="C42" s="68">
        <f t="shared" si="0"/>
        <v>96569.1</v>
      </c>
      <c r="D42" s="68">
        <f t="shared" si="0"/>
        <v>50474.633300000001</v>
      </c>
      <c r="E42" s="68">
        <f t="shared" si="1"/>
        <v>74034</v>
      </c>
      <c r="F42" s="68">
        <f t="shared" si="1"/>
        <v>47063.363300000005</v>
      </c>
      <c r="G42" s="68">
        <f t="shared" si="2"/>
        <v>22535.1</v>
      </c>
      <c r="H42" s="68">
        <f t="shared" si="2"/>
        <v>3411.2700000000004</v>
      </c>
      <c r="I42" s="75">
        <v>27308</v>
      </c>
      <c r="J42" s="69">
        <v>18233.202000000001</v>
      </c>
      <c r="K42" s="75"/>
      <c r="L42" s="75"/>
      <c r="M42" s="75">
        <v>14902</v>
      </c>
      <c r="N42" s="69">
        <v>9018.7893000000004</v>
      </c>
      <c r="O42" s="70">
        <v>4300</v>
      </c>
      <c r="P42" s="69">
        <v>1976.8298</v>
      </c>
      <c r="Q42" s="70">
        <v>4350</v>
      </c>
      <c r="R42" s="69">
        <v>2495</v>
      </c>
      <c r="S42" s="71">
        <v>330</v>
      </c>
      <c r="T42" s="69">
        <v>185.2055</v>
      </c>
      <c r="U42" s="75">
        <v>150</v>
      </c>
      <c r="V42" s="69">
        <v>84.6</v>
      </c>
      <c r="W42" s="75">
        <v>2372</v>
      </c>
      <c r="X42" s="69">
        <v>1964.73</v>
      </c>
      <c r="Y42" s="75">
        <v>1592</v>
      </c>
      <c r="Z42" s="69">
        <v>1266.1300000000001</v>
      </c>
      <c r="AA42" s="75">
        <v>2050</v>
      </c>
      <c r="AB42" s="69">
        <v>1684.15</v>
      </c>
      <c r="AC42" s="75">
        <v>1100</v>
      </c>
      <c r="AD42" s="69">
        <v>545.66</v>
      </c>
      <c r="AE42" s="75">
        <v>0</v>
      </c>
      <c r="AF42" s="75">
        <v>0</v>
      </c>
      <c r="AG42" s="75">
        <v>24500</v>
      </c>
      <c r="AH42" s="69">
        <v>14122.5</v>
      </c>
      <c r="AI42" s="75">
        <v>24500</v>
      </c>
      <c r="AJ42" s="69">
        <v>14122.5</v>
      </c>
      <c r="AK42" s="75">
        <v>824</v>
      </c>
      <c r="AL42" s="69">
        <v>823.87199999999996</v>
      </c>
      <c r="AM42" s="75"/>
      <c r="AN42" s="69">
        <v>0</v>
      </c>
      <c r="AO42" s="75">
        <v>5740</v>
      </c>
      <c r="AP42" s="69">
        <v>4865</v>
      </c>
      <c r="AQ42" s="68">
        <f t="shared" si="4"/>
        <v>760</v>
      </c>
      <c r="AR42" s="68">
        <f t="shared" si="4"/>
        <v>0</v>
      </c>
      <c r="AS42" s="75">
        <v>760</v>
      </c>
      <c r="AT42" s="69">
        <v>0</v>
      </c>
      <c r="AU42" s="75">
        <v>0</v>
      </c>
      <c r="AV42" s="69">
        <v>0</v>
      </c>
      <c r="AW42" s="75">
        <v>0</v>
      </c>
      <c r="AX42" s="69">
        <v>0</v>
      </c>
      <c r="AY42" s="75"/>
      <c r="AZ42" s="69">
        <v>0</v>
      </c>
      <c r="BA42" s="72">
        <v>0</v>
      </c>
      <c r="BB42" s="69">
        <v>0</v>
      </c>
      <c r="BC42" s="75">
        <v>19080</v>
      </c>
      <c r="BD42" s="69">
        <v>1725</v>
      </c>
      <c r="BE42" s="75">
        <v>3280</v>
      </c>
      <c r="BF42" s="69">
        <v>2893.77</v>
      </c>
      <c r="BG42" s="75">
        <v>175.1</v>
      </c>
      <c r="BH42" s="75">
        <v>124.8</v>
      </c>
      <c r="BI42" s="75">
        <v>0</v>
      </c>
      <c r="BJ42" s="69">
        <v>0</v>
      </c>
      <c r="BK42" s="71"/>
      <c r="BL42" s="69">
        <v>-1332.3</v>
      </c>
      <c r="BM42" s="75"/>
      <c r="BN42" s="75"/>
    </row>
    <row r="43" spans="1:66" s="73" customFormat="1" ht="21" customHeight="1">
      <c r="A43" s="66">
        <v>33</v>
      </c>
      <c r="B43" s="67" t="s">
        <v>33</v>
      </c>
      <c r="C43" s="68">
        <f t="shared" ref="C43:D74" si="5">E43+G43-BA43</f>
        <v>150441.1</v>
      </c>
      <c r="D43" s="68">
        <f t="shared" si="5"/>
        <v>76221.023199999996</v>
      </c>
      <c r="E43" s="68">
        <f t="shared" ref="E43:F58" si="6">I43+K43+M43+AE43+AG43+AK43+AO43+AS43</f>
        <v>96884</v>
      </c>
      <c r="F43" s="68">
        <f t="shared" si="6"/>
        <v>50871.263199999994</v>
      </c>
      <c r="G43" s="68">
        <f t="shared" si="2"/>
        <v>53557.1</v>
      </c>
      <c r="H43" s="68">
        <f t="shared" si="2"/>
        <v>25349.759999999998</v>
      </c>
      <c r="I43" s="75">
        <v>36450</v>
      </c>
      <c r="J43" s="69">
        <v>17723.620999999999</v>
      </c>
      <c r="K43" s="75"/>
      <c r="L43" s="75"/>
      <c r="M43" s="75">
        <v>18070</v>
      </c>
      <c r="N43" s="69">
        <v>8329.8421999999991</v>
      </c>
      <c r="O43" s="70">
        <v>3500</v>
      </c>
      <c r="P43" s="69">
        <v>2262.1143000000002</v>
      </c>
      <c r="Q43" s="70">
        <v>2020</v>
      </c>
      <c r="R43" s="69">
        <v>1294.5350000000001</v>
      </c>
      <c r="S43" s="71">
        <v>300</v>
      </c>
      <c r="T43" s="69">
        <v>170.364</v>
      </c>
      <c r="U43" s="75">
        <v>200</v>
      </c>
      <c r="V43" s="69">
        <v>187.7</v>
      </c>
      <c r="W43" s="75">
        <v>4800</v>
      </c>
      <c r="X43" s="69">
        <v>1784.46</v>
      </c>
      <c r="Y43" s="75">
        <v>2100</v>
      </c>
      <c r="Z43" s="69">
        <v>448.1</v>
      </c>
      <c r="AA43" s="75">
        <v>3300</v>
      </c>
      <c r="AB43" s="69">
        <v>1710.86</v>
      </c>
      <c r="AC43" s="75">
        <v>2500</v>
      </c>
      <c r="AD43" s="69">
        <v>727.06089999999995</v>
      </c>
      <c r="AE43" s="75">
        <v>0</v>
      </c>
      <c r="AF43" s="75">
        <v>0</v>
      </c>
      <c r="AG43" s="75">
        <v>33200</v>
      </c>
      <c r="AH43" s="69">
        <v>21918</v>
      </c>
      <c r="AI43" s="75">
        <v>33000</v>
      </c>
      <c r="AJ43" s="69">
        <v>21818</v>
      </c>
      <c r="AK43" s="75">
        <v>0</v>
      </c>
      <c r="AL43" s="69">
        <v>0</v>
      </c>
      <c r="AM43" s="75"/>
      <c r="AN43" s="69">
        <v>0</v>
      </c>
      <c r="AO43" s="75">
        <v>5500</v>
      </c>
      <c r="AP43" s="69">
        <v>2886.85</v>
      </c>
      <c r="AQ43" s="68">
        <f t="shared" si="4"/>
        <v>3664</v>
      </c>
      <c r="AR43" s="68">
        <f t="shared" si="4"/>
        <v>12.95</v>
      </c>
      <c r="AS43" s="75">
        <v>3664</v>
      </c>
      <c r="AT43" s="69">
        <v>12.95</v>
      </c>
      <c r="AU43" s="75">
        <v>0</v>
      </c>
      <c r="AV43" s="69">
        <v>0</v>
      </c>
      <c r="AW43" s="75">
        <v>1864</v>
      </c>
      <c r="AX43" s="69">
        <v>0</v>
      </c>
      <c r="AY43" s="75"/>
      <c r="AZ43" s="69">
        <v>0</v>
      </c>
      <c r="BA43" s="72">
        <v>0</v>
      </c>
      <c r="BB43" s="69">
        <v>0</v>
      </c>
      <c r="BC43" s="75">
        <v>46369.599999999999</v>
      </c>
      <c r="BD43" s="69">
        <v>32283</v>
      </c>
      <c r="BE43" s="75">
        <v>7187.5</v>
      </c>
      <c r="BF43" s="69">
        <v>2820.42</v>
      </c>
      <c r="BG43" s="75">
        <v>0</v>
      </c>
      <c r="BH43" s="75">
        <v>0</v>
      </c>
      <c r="BI43" s="75">
        <v>0</v>
      </c>
      <c r="BJ43" s="69">
        <v>0</v>
      </c>
      <c r="BK43" s="71"/>
      <c r="BL43" s="69">
        <v>-9753.66</v>
      </c>
      <c r="BM43" s="75"/>
      <c r="BN43" s="75"/>
    </row>
    <row r="44" spans="1:66" s="73" customFormat="1" ht="21" customHeight="1">
      <c r="A44" s="66">
        <v>34</v>
      </c>
      <c r="B44" s="67" t="s">
        <v>34</v>
      </c>
      <c r="C44" s="68">
        <f t="shared" si="5"/>
        <v>48570.5</v>
      </c>
      <c r="D44" s="68">
        <f t="shared" si="5"/>
        <v>31666.4856</v>
      </c>
      <c r="E44" s="68">
        <f t="shared" si="6"/>
        <v>47106.400000000001</v>
      </c>
      <c r="F44" s="68">
        <f t="shared" si="6"/>
        <v>31586.9146</v>
      </c>
      <c r="G44" s="68">
        <f t="shared" si="2"/>
        <v>1464.1</v>
      </c>
      <c r="H44" s="68">
        <f t="shared" si="2"/>
        <v>79.570999999999998</v>
      </c>
      <c r="I44" s="75">
        <v>27923</v>
      </c>
      <c r="J44" s="69">
        <v>18169.231</v>
      </c>
      <c r="K44" s="75"/>
      <c r="L44" s="75"/>
      <c r="M44" s="75">
        <v>4710</v>
      </c>
      <c r="N44" s="69">
        <v>3956.3636000000001</v>
      </c>
      <c r="O44" s="70">
        <v>586</v>
      </c>
      <c r="P44" s="69">
        <v>757.86559999999997</v>
      </c>
      <c r="Q44" s="70">
        <v>1060</v>
      </c>
      <c r="R44" s="69">
        <v>560</v>
      </c>
      <c r="S44" s="71">
        <v>250</v>
      </c>
      <c r="T44" s="69">
        <v>111</v>
      </c>
      <c r="U44" s="75">
        <v>100</v>
      </c>
      <c r="V44" s="69">
        <v>33.299999999999997</v>
      </c>
      <c r="W44" s="75">
        <v>1300</v>
      </c>
      <c r="X44" s="69">
        <v>862.19799999999998</v>
      </c>
      <c r="Y44" s="75">
        <v>300</v>
      </c>
      <c r="Z44" s="69">
        <v>440</v>
      </c>
      <c r="AA44" s="75">
        <v>0</v>
      </c>
      <c r="AB44" s="69">
        <v>0</v>
      </c>
      <c r="AC44" s="75">
        <v>1200</v>
      </c>
      <c r="AD44" s="69">
        <v>1418</v>
      </c>
      <c r="AE44" s="75">
        <v>0</v>
      </c>
      <c r="AF44" s="75">
        <v>0</v>
      </c>
      <c r="AG44" s="75">
        <v>11933.4</v>
      </c>
      <c r="AH44" s="69">
        <v>8231.32</v>
      </c>
      <c r="AI44" s="75">
        <v>11933.4</v>
      </c>
      <c r="AJ44" s="69">
        <v>8231.32</v>
      </c>
      <c r="AK44" s="75">
        <v>740</v>
      </c>
      <c r="AL44" s="69">
        <v>740</v>
      </c>
      <c r="AM44" s="75"/>
      <c r="AN44" s="69">
        <v>0</v>
      </c>
      <c r="AO44" s="75">
        <v>1800</v>
      </c>
      <c r="AP44" s="69">
        <v>490</v>
      </c>
      <c r="AQ44" s="68">
        <f t="shared" si="4"/>
        <v>0</v>
      </c>
      <c r="AR44" s="68">
        <f t="shared" si="4"/>
        <v>0</v>
      </c>
      <c r="AS44" s="75">
        <v>0</v>
      </c>
      <c r="AT44" s="69">
        <v>0</v>
      </c>
      <c r="AU44" s="75">
        <v>0</v>
      </c>
      <c r="AV44" s="69">
        <v>0</v>
      </c>
      <c r="AW44" s="75"/>
      <c r="AX44" s="69">
        <v>0</v>
      </c>
      <c r="AY44" s="75"/>
      <c r="AZ44" s="69">
        <v>0</v>
      </c>
      <c r="BA44" s="72">
        <v>0</v>
      </c>
      <c r="BB44" s="69">
        <v>0</v>
      </c>
      <c r="BC44" s="75">
        <v>0</v>
      </c>
      <c r="BD44" s="69">
        <v>0</v>
      </c>
      <c r="BE44" s="75">
        <v>1464.1</v>
      </c>
      <c r="BF44" s="69">
        <v>300</v>
      </c>
      <c r="BG44" s="75">
        <v>0</v>
      </c>
      <c r="BH44" s="75">
        <v>0</v>
      </c>
      <c r="BI44" s="75">
        <v>0</v>
      </c>
      <c r="BJ44" s="69">
        <v>0</v>
      </c>
      <c r="BK44" s="71"/>
      <c r="BL44" s="69">
        <v>-220.429</v>
      </c>
      <c r="BM44" s="75"/>
      <c r="BN44" s="75"/>
    </row>
    <row r="45" spans="1:66" s="73" customFormat="1" ht="21" customHeight="1">
      <c r="A45" s="66">
        <v>35</v>
      </c>
      <c r="B45" s="85" t="s">
        <v>35</v>
      </c>
      <c r="C45" s="68">
        <f t="shared" si="5"/>
        <v>29891.3</v>
      </c>
      <c r="D45" s="68">
        <f t="shared" si="5"/>
        <v>19159.621999999999</v>
      </c>
      <c r="E45" s="68">
        <f t="shared" si="6"/>
        <v>29891.3</v>
      </c>
      <c r="F45" s="68">
        <f t="shared" si="6"/>
        <v>19159.621999999999</v>
      </c>
      <c r="G45" s="68">
        <f t="shared" si="2"/>
        <v>0</v>
      </c>
      <c r="H45" s="68">
        <f t="shared" si="2"/>
        <v>0</v>
      </c>
      <c r="I45" s="75">
        <v>20973</v>
      </c>
      <c r="J45" s="69">
        <v>13531.581</v>
      </c>
      <c r="K45" s="75"/>
      <c r="L45" s="75"/>
      <c r="M45" s="75">
        <v>6373.3</v>
      </c>
      <c r="N45" s="69">
        <v>4828.0410000000002</v>
      </c>
      <c r="O45" s="70">
        <v>600</v>
      </c>
      <c r="P45" s="69">
        <v>368.291</v>
      </c>
      <c r="Q45" s="71">
        <v>320</v>
      </c>
      <c r="R45" s="69">
        <v>220</v>
      </c>
      <c r="S45" s="71">
        <v>180</v>
      </c>
      <c r="T45" s="69">
        <v>123</v>
      </c>
      <c r="U45" s="75">
        <v>150</v>
      </c>
      <c r="V45" s="69">
        <v>0</v>
      </c>
      <c r="W45" s="75">
        <v>1953</v>
      </c>
      <c r="X45" s="69">
        <v>1510</v>
      </c>
      <c r="Y45" s="75">
        <v>750</v>
      </c>
      <c r="Z45" s="69">
        <v>850</v>
      </c>
      <c r="AA45" s="75">
        <v>1300</v>
      </c>
      <c r="AB45" s="69">
        <v>925</v>
      </c>
      <c r="AC45" s="75">
        <v>1770.3</v>
      </c>
      <c r="AD45" s="69">
        <v>1681.75</v>
      </c>
      <c r="AE45" s="75">
        <v>0</v>
      </c>
      <c r="AF45" s="75">
        <v>0</v>
      </c>
      <c r="AG45" s="75">
        <v>0</v>
      </c>
      <c r="AH45" s="69">
        <v>0</v>
      </c>
      <c r="AI45" s="75"/>
      <c r="AJ45" s="69">
        <v>0</v>
      </c>
      <c r="AK45" s="75">
        <v>200</v>
      </c>
      <c r="AL45" s="69">
        <v>0</v>
      </c>
      <c r="AM45" s="75">
        <v>200</v>
      </c>
      <c r="AN45" s="69">
        <v>0</v>
      </c>
      <c r="AO45" s="75">
        <v>1100</v>
      </c>
      <c r="AP45" s="69">
        <v>800</v>
      </c>
      <c r="AQ45" s="68">
        <f t="shared" si="4"/>
        <v>1245</v>
      </c>
      <c r="AR45" s="68">
        <f t="shared" si="4"/>
        <v>0</v>
      </c>
      <c r="AS45" s="75">
        <v>1245</v>
      </c>
      <c r="AT45" s="69">
        <v>0</v>
      </c>
      <c r="AU45" s="75">
        <v>0</v>
      </c>
      <c r="AV45" s="69">
        <v>0</v>
      </c>
      <c r="AW45" s="75">
        <v>1145</v>
      </c>
      <c r="AX45" s="69">
        <v>0</v>
      </c>
      <c r="AY45" s="75"/>
      <c r="AZ45" s="69">
        <v>0</v>
      </c>
      <c r="BA45" s="72"/>
      <c r="BB45" s="69">
        <v>0</v>
      </c>
      <c r="BC45" s="75">
        <v>0</v>
      </c>
      <c r="BD45" s="69">
        <v>0</v>
      </c>
      <c r="BE45" s="75">
        <v>0</v>
      </c>
      <c r="BF45" s="69">
        <v>0</v>
      </c>
      <c r="BG45" s="75">
        <v>0</v>
      </c>
      <c r="BH45" s="75">
        <v>0</v>
      </c>
      <c r="BI45" s="75">
        <v>0</v>
      </c>
      <c r="BJ45" s="69">
        <v>0</v>
      </c>
      <c r="BK45" s="71"/>
      <c r="BL45" s="69">
        <v>0</v>
      </c>
      <c r="BM45" s="75"/>
      <c r="BN45" s="75"/>
    </row>
    <row r="46" spans="1:66" s="73" customFormat="1" ht="21" customHeight="1">
      <c r="A46" s="66">
        <v>36</v>
      </c>
      <c r="B46" s="67" t="s">
        <v>36</v>
      </c>
      <c r="C46" s="68">
        <f t="shared" si="5"/>
        <v>164472.9</v>
      </c>
      <c r="D46" s="68">
        <f t="shared" si="5"/>
        <v>54156.318900000006</v>
      </c>
      <c r="E46" s="68">
        <f t="shared" si="6"/>
        <v>92978</v>
      </c>
      <c r="F46" s="68">
        <f t="shared" si="6"/>
        <v>38976.398500000003</v>
      </c>
      <c r="G46" s="68">
        <f t="shared" si="2"/>
        <v>71494.899999999994</v>
      </c>
      <c r="H46" s="68">
        <f t="shared" si="2"/>
        <v>15179.920400000001</v>
      </c>
      <c r="I46" s="75">
        <v>47400</v>
      </c>
      <c r="J46" s="69">
        <v>20633.47</v>
      </c>
      <c r="K46" s="75"/>
      <c r="L46" s="75"/>
      <c r="M46" s="75">
        <v>22600</v>
      </c>
      <c r="N46" s="69">
        <v>7460.9285</v>
      </c>
      <c r="O46" s="70">
        <v>8000</v>
      </c>
      <c r="P46" s="69">
        <v>2375.0461</v>
      </c>
      <c r="Q46" s="70">
        <v>3000</v>
      </c>
      <c r="R46" s="69">
        <v>1400</v>
      </c>
      <c r="S46" s="71">
        <v>250</v>
      </c>
      <c r="T46" s="69">
        <v>104.3087</v>
      </c>
      <c r="U46" s="75">
        <v>800</v>
      </c>
      <c r="V46" s="69">
        <v>586.9</v>
      </c>
      <c r="W46" s="75">
        <v>8800</v>
      </c>
      <c r="X46" s="69">
        <v>2242.7280000000001</v>
      </c>
      <c r="Y46" s="75">
        <v>6000</v>
      </c>
      <c r="Z46" s="69">
        <v>1832.748</v>
      </c>
      <c r="AA46" s="75">
        <v>0</v>
      </c>
      <c r="AB46" s="69">
        <v>0</v>
      </c>
      <c r="AC46" s="75">
        <v>1700</v>
      </c>
      <c r="AD46" s="69">
        <v>751.94569999999999</v>
      </c>
      <c r="AE46" s="75">
        <v>0</v>
      </c>
      <c r="AF46" s="75">
        <v>0</v>
      </c>
      <c r="AG46" s="75">
        <v>15000</v>
      </c>
      <c r="AH46" s="69">
        <v>7600</v>
      </c>
      <c r="AI46" s="75">
        <v>15000</v>
      </c>
      <c r="AJ46" s="69">
        <v>7600</v>
      </c>
      <c r="AK46" s="75">
        <v>3000</v>
      </c>
      <c r="AL46" s="69">
        <v>1240</v>
      </c>
      <c r="AM46" s="75">
        <v>3000</v>
      </c>
      <c r="AN46" s="69">
        <v>1240</v>
      </c>
      <c r="AO46" s="75">
        <v>4000</v>
      </c>
      <c r="AP46" s="69">
        <v>2010</v>
      </c>
      <c r="AQ46" s="68">
        <f t="shared" si="4"/>
        <v>978</v>
      </c>
      <c r="AR46" s="68">
        <f t="shared" si="4"/>
        <v>32</v>
      </c>
      <c r="AS46" s="75">
        <v>978</v>
      </c>
      <c r="AT46" s="69">
        <v>32</v>
      </c>
      <c r="AU46" s="75">
        <v>0</v>
      </c>
      <c r="AV46" s="69">
        <v>0</v>
      </c>
      <c r="AW46" s="75">
        <v>178</v>
      </c>
      <c r="AX46" s="69">
        <v>0</v>
      </c>
      <c r="AY46" s="75"/>
      <c r="AZ46" s="69">
        <v>0</v>
      </c>
      <c r="BA46" s="72">
        <v>0</v>
      </c>
      <c r="BB46" s="69">
        <v>0</v>
      </c>
      <c r="BC46" s="75">
        <v>45712.2</v>
      </c>
      <c r="BD46" s="69">
        <v>13914.820400000001</v>
      </c>
      <c r="BE46" s="75">
        <v>25782.7</v>
      </c>
      <c r="BF46" s="69">
        <v>1348.6</v>
      </c>
      <c r="BG46" s="75">
        <v>0</v>
      </c>
      <c r="BH46" s="75">
        <v>0</v>
      </c>
      <c r="BI46" s="75">
        <v>0</v>
      </c>
      <c r="BJ46" s="69">
        <v>0</v>
      </c>
      <c r="BK46" s="71"/>
      <c r="BL46" s="69">
        <v>-83.5</v>
      </c>
      <c r="BM46" s="75"/>
      <c r="BN46" s="75"/>
    </row>
    <row r="47" spans="1:66" s="73" customFormat="1" ht="21" customHeight="1">
      <c r="A47" s="66">
        <v>37</v>
      </c>
      <c r="B47" s="67" t="s">
        <v>37</v>
      </c>
      <c r="C47" s="68">
        <f t="shared" si="5"/>
        <v>69110.899999999994</v>
      </c>
      <c r="D47" s="68">
        <f t="shared" si="5"/>
        <v>50100.793599999997</v>
      </c>
      <c r="E47" s="68">
        <f t="shared" si="6"/>
        <v>51292</v>
      </c>
      <c r="F47" s="68">
        <f t="shared" si="6"/>
        <v>35519.1636</v>
      </c>
      <c r="G47" s="68">
        <f t="shared" si="2"/>
        <v>17818.900000000001</v>
      </c>
      <c r="H47" s="68">
        <f t="shared" si="2"/>
        <v>14581.63</v>
      </c>
      <c r="I47" s="75">
        <v>21150</v>
      </c>
      <c r="J47" s="69">
        <v>16121.89</v>
      </c>
      <c r="K47" s="75"/>
      <c r="L47" s="75"/>
      <c r="M47" s="75">
        <v>9320</v>
      </c>
      <c r="N47" s="69">
        <v>7638.0366000000004</v>
      </c>
      <c r="O47" s="70">
        <v>2300</v>
      </c>
      <c r="P47" s="69">
        <v>2106.4636</v>
      </c>
      <c r="Q47" s="70">
        <v>1320</v>
      </c>
      <c r="R47" s="69">
        <v>990</v>
      </c>
      <c r="S47" s="71">
        <v>250</v>
      </c>
      <c r="T47" s="69">
        <v>143.20500000000001</v>
      </c>
      <c r="U47" s="75">
        <v>0</v>
      </c>
      <c r="V47" s="69">
        <v>0</v>
      </c>
      <c r="W47" s="75">
        <v>2750</v>
      </c>
      <c r="X47" s="69">
        <v>2260.7399999999998</v>
      </c>
      <c r="Y47" s="75">
        <v>2400</v>
      </c>
      <c r="Z47" s="69">
        <v>2140.34</v>
      </c>
      <c r="AA47" s="75">
        <v>600</v>
      </c>
      <c r="AB47" s="69">
        <v>682.8</v>
      </c>
      <c r="AC47" s="75">
        <v>1700</v>
      </c>
      <c r="AD47" s="69">
        <v>1139.828</v>
      </c>
      <c r="AE47" s="75">
        <v>0</v>
      </c>
      <c r="AF47" s="75">
        <v>0</v>
      </c>
      <c r="AG47" s="75">
        <v>15000</v>
      </c>
      <c r="AH47" s="69">
        <v>10954.236999999999</v>
      </c>
      <c r="AI47" s="75">
        <v>15000</v>
      </c>
      <c r="AJ47" s="69">
        <v>10954.236999999999</v>
      </c>
      <c r="AK47" s="75">
        <v>0</v>
      </c>
      <c r="AL47" s="69">
        <v>0</v>
      </c>
      <c r="AM47" s="75"/>
      <c r="AN47" s="69">
        <v>0</v>
      </c>
      <c r="AO47" s="75">
        <v>2000</v>
      </c>
      <c r="AP47" s="69">
        <v>660</v>
      </c>
      <c r="AQ47" s="68">
        <f t="shared" si="4"/>
        <v>3822</v>
      </c>
      <c r="AR47" s="68">
        <f t="shared" si="4"/>
        <v>145</v>
      </c>
      <c r="AS47" s="75">
        <v>3822</v>
      </c>
      <c r="AT47" s="69">
        <v>145</v>
      </c>
      <c r="AU47" s="75">
        <v>0</v>
      </c>
      <c r="AV47" s="69">
        <v>0</v>
      </c>
      <c r="AW47" s="75">
        <v>3572</v>
      </c>
      <c r="AX47" s="69">
        <v>0</v>
      </c>
      <c r="AY47" s="75"/>
      <c r="AZ47" s="69">
        <v>0</v>
      </c>
      <c r="BA47" s="72">
        <v>0</v>
      </c>
      <c r="BB47" s="69">
        <v>0</v>
      </c>
      <c r="BC47" s="75">
        <v>11818.9</v>
      </c>
      <c r="BD47" s="69">
        <v>10775</v>
      </c>
      <c r="BE47" s="75">
        <v>6000</v>
      </c>
      <c r="BF47" s="69">
        <v>5954.03</v>
      </c>
      <c r="BG47" s="75">
        <v>0</v>
      </c>
      <c r="BH47" s="75">
        <v>980</v>
      </c>
      <c r="BI47" s="75">
        <v>0</v>
      </c>
      <c r="BJ47" s="69">
        <v>0</v>
      </c>
      <c r="BK47" s="71"/>
      <c r="BL47" s="69">
        <v>-3127.4</v>
      </c>
      <c r="BM47" s="75"/>
      <c r="BN47" s="75"/>
    </row>
    <row r="48" spans="1:66" s="73" customFormat="1" ht="21" customHeight="1">
      <c r="A48" s="66">
        <v>38</v>
      </c>
      <c r="B48" s="67" t="s">
        <v>38</v>
      </c>
      <c r="C48" s="68">
        <f t="shared" si="5"/>
        <v>172429</v>
      </c>
      <c r="D48" s="68">
        <f t="shared" si="5"/>
        <v>71506.441200000001</v>
      </c>
      <c r="E48" s="68">
        <f t="shared" si="6"/>
        <v>94381.799999999988</v>
      </c>
      <c r="F48" s="68">
        <f t="shared" si="6"/>
        <v>37727.805200000003</v>
      </c>
      <c r="G48" s="68">
        <f t="shared" si="2"/>
        <v>96847.2</v>
      </c>
      <c r="H48" s="68">
        <f t="shared" si="2"/>
        <v>33778.635999999999</v>
      </c>
      <c r="I48" s="75">
        <v>23419.4</v>
      </c>
      <c r="J48" s="69">
        <v>15454.608</v>
      </c>
      <c r="K48" s="75"/>
      <c r="L48" s="75"/>
      <c r="M48" s="75">
        <v>26948.5</v>
      </c>
      <c r="N48" s="69">
        <v>8058.7492000000002</v>
      </c>
      <c r="O48" s="70">
        <v>5000</v>
      </c>
      <c r="P48" s="69">
        <v>4131.5411999999997</v>
      </c>
      <c r="Q48" s="70">
        <v>2500</v>
      </c>
      <c r="R48" s="69">
        <v>1666</v>
      </c>
      <c r="S48" s="71">
        <v>380</v>
      </c>
      <c r="T48" s="69">
        <v>96</v>
      </c>
      <c r="U48" s="75">
        <v>500</v>
      </c>
      <c r="V48" s="69">
        <v>108</v>
      </c>
      <c r="W48" s="75">
        <v>2869.2</v>
      </c>
      <c r="X48" s="69">
        <v>1327.2</v>
      </c>
      <c r="Y48" s="75">
        <v>1369.2</v>
      </c>
      <c r="Z48" s="69">
        <v>891.5</v>
      </c>
      <c r="AA48" s="75">
        <v>13018.5</v>
      </c>
      <c r="AB48" s="69">
        <v>0</v>
      </c>
      <c r="AC48" s="75">
        <v>2530.8000000000002</v>
      </c>
      <c r="AD48" s="69">
        <v>662.45399999999995</v>
      </c>
      <c r="AE48" s="75">
        <v>0</v>
      </c>
      <c r="AF48" s="75">
        <v>0</v>
      </c>
      <c r="AG48" s="75">
        <v>18917.3</v>
      </c>
      <c r="AH48" s="69">
        <v>11254.198</v>
      </c>
      <c r="AI48" s="75">
        <v>18917.3</v>
      </c>
      <c r="AJ48" s="69">
        <v>11254.198</v>
      </c>
      <c r="AK48" s="75">
        <v>0</v>
      </c>
      <c r="AL48" s="69">
        <v>0</v>
      </c>
      <c r="AM48" s="75"/>
      <c r="AN48" s="69">
        <v>0</v>
      </c>
      <c r="AO48" s="75">
        <v>4000</v>
      </c>
      <c r="AP48" s="69">
        <v>2840</v>
      </c>
      <c r="AQ48" s="68">
        <f t="shared" si="4"/>
        <v>2296.5999999999985</v>
      </c>
      <c r="AR48" s="68">
        <f t="shared" si="4"/>
        <v>120.25</v>
      </c>
      <c r="AS48" s="75">
        <v>21096.6</v>
      </c>
      <c r="AT48" s="69">
        <v>120.25</v>
      </c>
      <c r="AU48" s="75">
        <v>0</v>
      </c>
      <c r="AV48" s="69">
        <v>0</v>
      </c>
      <c r="AW48" s="75">
        <v>18876</v>
      </c>
      <c r="AX48" s="69">
        <v>0</v>
      </c>
      <c r="AY48" s="75"/>
      <c r="AZ48" s="69">
        <v>0</v>
      </c>
      <c r="BA48" s="72">
        <v>18800</v>
      </c>
      <c r="BB48" s="69">
        <v>0</v>
      </c>
      <c r="BC48" s="75">
        <v>96315.199999999997</v>
      </c>
      <c r="BD48" s="69">
        <v>38861.129999999997</v>
      </c>
      <c r="BE48" s="75">
        <v>532</v>
      </c>
      <c r="BF48" s="69">
        <v>1032</v>
      </c>
      <c r="BG48" s="75">
        <v>0</v>
      </c>
      <c r="BH48" s="75">
        <v>0</v>
      </c>
      <c r="BI48" s="75">
        <v>0</v>
      </c>
      <c r="BJ48" s="69">
        <v>0</v>
      </c>
      <c r="BK48" s="71"/>
      <c r="BL48" s="69">
        <v>-6114.4939999999997</v>
      </c>
      <c r="BM48" s="75"/>
      <c r="BN48" s="75"/>
    </row>
    <row r="49" spans="1:66" s="73" customFormat="1" ht="21" customHeight="1">
      <c r="A49" s="66">
        <v>39</v>
      </c>
      <c r="B49" s="67" t="s">
        <v>39</v>
      </c>
      <c r="C49" s="68">
        <f t="shared" si="5"/>
        <v>98550</v>
      </c>
      <c r="D49" s="68">
        <f t="shared" si="5"/>
        <v>82162.147199999992</v>
      </c>
      <c r="E49" s="68">
        <f t="shared" si="6"/>
        <v>53850</v>
      </c>
      <c r="F49" s="68">
        <f t="shared" si="6"/>
        <v>39633.107199999999</v>
      </c>
      <c r="G49" s="68">
        <f t="shared" si="2"/>
        <v>49913.599999999999</v>
      </c>
      <c r="H49" s="68">
        <f t="shared" si="2"/>
        <v>47742.64</v>
      </c>
      <c r="I49" s="75">
        <v>17566.400000000001</v>
      </c>
      <c r="J49" s="69">
        <v>11699.888999999999</v>
      </c>
      <c r="K49" s="75"/>
      <c r="L49" s="75"/>
      <c r="M49" s="75">
        <v>11870</v>
      </c>
      <c r="N49" s="69">
        <v>8796.9851999999992</v>
      </c>
      <c r="O49" s="70">
        <v>3100</v>
      </c>
      <c r="P49" s="69">
        <v>2882.6912000000002</v>
      </c>
      <c r="Q49" s="70">
        <v>1800</v>
      </c>
      <c r="R49" s="69">
        <v>1200</v>
      </c>
      <c r="S49" s="71">
        <v>150</v>
      </c>
      <c r="T49" s="69">
        <v>122.83799999999999</v>
      </c>
      <c r="U49" s="75">
        <v>90</v>
      </c>
      <c r="V49" s="69">
        <v>90</v>
      </c>
      <c r="W49" s="75">
        <v>3170</v>
      </c>
      <c r="X49" s="69">
        <v>1468.085</v>
      </c>
      <c r="Y49" s="75">
        <v>1620</v>
      </c>
      <c r="Z49" s="69">
        <v>669.78499999999997</v>
      </c>
      <c r="AA49" s="75">
        <v>500</v>
      </c>
      <c r="AB49" s="69">
        <v>391.65</v>
      </c>
      <c r="AC49" s="75">
        <v>3010</v>
      </c>
      <c r="AD49" s="69">
        <v>2615.944</v>
      </c>
      <c r="AE49" s="75">
        <v>0</v>
      </c>
      <c r="AF49" s="75">
        <v>0</v>
      </c>
      <c r="AG49" s="75">
        <v>17990</v>
      </c>
      <c r="AH49" s="69">
        <v>13042.633</v>
      </c>
      <c r="AI49" s="75">
        <v>17990</v>
      </c>
      <c r="AJ49" s="69">
        <v>13042.633</v>
      </c>
      <c r="AK49" s="75">
        <v>0</v>
      </c>
      <c r="AL49" s="69">
        <v>0</v>
      </c>
      <c r="AM49" s="75"/>
      <c r="AN49" s="69">
        <v>0</v>
      </c>
      <c r="AO49" s="75">
        <v>1200</v>
      </c>
      <c r="AP49" s="69">
        <v>870</v>
      </c>
      <c r="AQ49" s="68">
        <f t="shared" si="4"/>
        <v>10</v>
      </c>
      <c r="AR49" s="68">
        <f t="shared" si="4"/>
        <v>10</v>
      </c>
      <c r="AS49" s="75">
        <v>5223.6000000000004</v>
      </c>
      <c r="AT49" s="69">
        <v>5223.6000000000004</v>
      </c>
      <c r="AU49" s="75">
        <v>0</v>
      </c>
      <c r="AV49" s="69">
        <v>0</v>
      </c>
      <c r="AW49" s="75">
        <v>5213.6000000000004</v>
      </c>
      <c r="AX49" s="69">
        <v>5213.6000000000004</v>
      </c>
      <c r="AY49" s="75"/>
      <c r="AZ49" s="69">
        <v>0</v>
      </c>
      <c r="BA49" s="72">
        <v>5213.6000000000004</v>
      </c>
      <c r="BB49" s="69">
        <v>5213.6000000000004</v>
      </c>
      <c r="BC49" s="75">
        <v>49353.599999999999</v>
      </c>
      <c r="BD49" s="69">
        <v>46708</v>
      </c>
      <c r="BE49" s="75">
        <v>560</v>
      </c>
      <c r="BF49" s="69">
        <v>1034.6400000000001</v>
      </c>
      <c r="BG49" s="75">
        <v>0</v>
      </c>
      <c r="BH49" s="75">
        <v>0</v>
      </c>
      <c r="BI49" s="75">
        <v>0</v>
      </c>
      <c r="BJ49" s="69">
        <v>0</v>
      </c>
      <c r="BK49" s="71"/>
      <c r="BL49" s="69">
        <v>0</v>
      </c>
      <c r="BM49" s="75"/>
      <c r="BN49" s="75"/>
    </row>
    <row r="50" spans="1:66" s="73" customFormat="1" ht="21" customHeight="1">
      <c r="A50" s="66">
        <v>40</v>
      </c>
      <c r="B50" s="67" t="s">
        <v>40</v>
      </c>
      <c r="C50" s="68">
        <f t="shared" si="5"/>
        <v>117840.30000000002</v>
      </c>
      <c r="D50" s="68">
        <f t="shared" si="5"/>
        <v>68585.179200000013</v>
      </c>
      <c r="E50" s="68">
        <f t="shared" si="6"/>
        <v>83180.400000000009</v>
      </c>
      <c r="F50" s="68">
        <f t="shared" si="6"/>
        <v>43785.207200000004</v>
      </c>
      <c r="G50" s="68">
        <f t="shared" si="2"/>
        <v>34659.9</v>
      </c>
      <c r="H50" s="68">
        <f t="shared" si="2"/>
        <v>24799.972000000002</v>
      </c>
      <c r="I50" s="75">
        <v>33926.9</v>
      </c>
      <c r="J50" s="69">
        <v>18546.114000000001</v>
      </c>
      <c r="K50" s="75"/>
      <c r="L50" s="75"/>
      <c r="M50" s="75">
        <v>32300.9</v>
      </c>
      <c r="N50" s="69">
        <v>20932.093199999999</v>
      </c>
      <c r="O50" s="70">
        <v>1403</v>
      </c>
      <c r="P50" s="86">
        <v>942.02710000000002</v>
      </c>
      <c r="Q50" s="70">
        <v>100</v>
      </c>
      <c r="R50" s="69">
        <v>0</v>
      </c>
      <c r="S50" s="71">
        <v>150</v>
      </c>
      <c r="T50" s="69">
        <v>94</v>
      </c>
      <c r="U50" s="75">
        <v>330</v>
      </c>
      <c r="V50" s="69">
        <v>129.6</v>
      </c>
      <c r="W50" s="75">
        <v>6000</v>
      </c>
      <c r="X50" s="69">
        <v>3337.28</v>
      </c>
      <c r="Y50" s="75">
        <v>3950</v>
      </c>
      <c r="Z50" s="69">
        <v>1978.68</v>
      </c>
      <c r="AA50" s="75">
        <v>14800</v>
      </c>
      <c r="AB50" s="69">
        <v>13265.76</v>
      </c>
      <c r="AC50" s="75">
        <v>8355</v>
      </c>
      <c r="AD50" s="69">
        <v>3103.0520999999999</v>
      </c>
      <c r="AE50" s="75">
        <v>0</v>
      </c>
      <c r="AF50" s="75">
        <v>0</v>
      </c>
      <c r="AG50" s="75">
        <v>11560</v>
      </c>
      <c r="AH50" s="69">
        <v>3150</v>
      </c>
      <c r="AI50" s="75">
        <v>11560</v>
      </c>
      <c r="AJ50" s="69">
        <v>3150</v>
      </c>
      <c r="AK50" s="75">
        <v>1150</v>
      </c>
      <c r="AL50" s="69">
        <v>0</v>
      </c>
      <c r="AM50" s="75"/>
      <c r="AN50" s="69">
        <v>0</v>
      </c>
      <c r="AO50" s="75">
        <v>4000</v>
      </c>
      <c r="AP50" s="69">
        <v>1131</v>
      </c>
      <c r="AQ50" s="68">
        <f t="shared" si="4"/>
        <v>242.6</v>
      </c>
      <c r="AR50" s="68">
        <f t="shared" si="4"/>
        <v>26</v>
      </c>
      <c r="AS50" s="75">
        <v>242.6</v>
      </c>
      <c r="AT50" s="69">
        <v>26</v>
      </c>
      <c r="AU50" s="75">
        <v>0</v>
      </c>
      <c r="AV50" s="69">
        <v>0</v>
      </c>
      <c r="AW50" s="75">
        <v>172.6</v>
      </c>
      <c r="AX50" s="69">
        <v>0</v>
      </c>
      <c r="AY50" s="75"/>
      <c r="AZ50" s="69">
        <v>0</v>
      </c>
      <c r="BA50" s="72">
        <v>0</v>
      </c>
      <c r="BB50" s="69">
        <v>0</v>
      </c>
      <c r="BC50" s="75">
        <v>28960.5</v>
      </c>
      <c r="BD50" s="69">
        <v>21146.25</v>
      </c>
      <c r="BE50" s="75">
        <v>5990</v>
      </c>
      <c r="BF50" s="69">
        <v>4042</v>
      </c>
      <c r="BG50" s="75">
        <v>0</v>
      </c>
      <c r="BH50" s="75">
        <v>0</v>
      </c>
      <c r="BI50" s="75">
        <v>0</v>
      </c>
      <c r="BJ50" s="69">
        <v>0</v>
      </c>
      <c r="BK50" s="71">
        <v>-290.60000000000002</v>
      </c>
      <c r="BL50" s="69">
        <v>-388.27800000000002</v>
      </c>
      <c r="BM50" s="75"/>
      <c r="BN50" s="75"/>
    </row>
    <row r="51" spans="1:66" s="73" customFormat="1" ht="21" customHeight="1">
      <c r="A51" s="66">
        <v>41</v>
      </c>
      <c r="B51" s="85" t="s">
        <v>41</v>
      </c>
      <c r="C51" s="68">
        <f t="shared" si="5"/>
        <v>59953.4</v>
      </c>
      <c r="D51" s="68">
        <f t="shared" si="5"/>
        <v>34892.321600000003</v>
      </c>
      <c r="E51" s="68">
        <f t="shared" si="6"/>
        <v>51190.3</v>
      </c>
      <c r="F51" s="68">
        <f t="shared" si="6"/>
        <v>35222.321600000003</v>
      </c>
      <c r="G51" s="68">
        <f t="shared" si="2"/>
        <v>11733.1</v>
      </c>
      <c r="H51" s="68">
        <f t="shared" si="2"/>
        <v>1337</v>
      </c>
      <c r="I51" s="75">
        <v>23537</v>
      </c>
      <c r="J51" s="69">
        <v>16304.85</v>
      </c>
      <c r="K51" s="75"/>
      <c r="L51" s="75"/>
      <c r="M51" s="75">
        <v>21455.4</v>
      </c>
      <c r="N51" s="69">
        <v>14954.471600000001</v>
      </c>
      <c r="O51" s="70">
        <v>3150</v>
      </c>
      <c r="P51" s="69">
        <v>2454.3685</v>
      </c>
      <c r="Q51" s="71"/>
      <c r="R51" s="69">
        <v>0</v>
      </c>
      <c r="S51" s="71">
        <v>350</v>
      </c>
      <c r="T51" s="69">
        <v>260.5</v>
      </c>
      <c r="U51" s="75">
        <v>0</v>
      </c>
      <c r="V51" s="69">
        <v>0</v>
      </c>
      <c r="W51" s="75">
        <v>9775.4</v>
      </c>
      <c r="X51" s="69">
        <v>6775.3</v>
      </c>
      <c r="Y51" s="75">
        <v>7557.4</v>
      </c>
      <c r="Z51" s="69">
        <v>6036</v>
      </c>
      <c r="AA51" s="75">
        <v>2200</v>
      </c>
      <c r="AB51" s="69">
        <v>1189</v>
      </c>
      <c r="AC51" s="75">
        <v>5735</v>
      </c>
      <c r="AD51" s="69">
        <v>4085.3031000000001</v>
      </c>
      <c r="AE51" s="75">
        <v>0</v>
      </c>
      <c r="AF51" s="75">
        <v>0</v>
      </c>
      <c r="AG51" s="75">
        <v>0</v>
      </c>
      <c r="AH51" s="69">
        <v>0</v>
      </c>
      <c r="AI51" s="75"/>
      <c r="AJ51" s="69">
        <v>0</v>
      </c>
      <c r="AK51" s="75">
        <v>0</v>
      </c>
      <c r="AL51" s="69">
        <v>0</v>
      </c>
      <c r="AM51" s="75"/>
      <c r="AN51" s="69">
        <v>0</v>
      </c>
      <c r="AO51" s="75">
        <v>3000</v>
      </c>
      <c r="AP51" s="69">
        <v>2290</v>
      </c>
      <c r="AQ51" s="68">
        <f t="shared" si="4"/>
        <v>227.90000000000009</v>
      </c>
      <c r="AR51" s="68">
        <f t="shared" si="4"/>
        <v>6</v>
      </c>
      <c r="AS51" s="75">
        <v>3197.9</v>
      </c>
      <c r="AT51" s="69">
        <v>1673</v>
      </c>
      <c r="AU51" s="75">
        <v>0</v>
      </c>
      <c r="AV51" s="69">
        <v>0</v>
      </c>
      <c r="AW51" s="75">
        <v>3097.9</v>
      </c>
      <c r="AX51" s="69">
        <v>1667</v>
      </c>
      <c r="AY51" s="75"/>
      <c r="AZ51" s="69">
        <v>0</v>
      </c>
      <c r="BA51" s="72">
        <v>2970</v>
      </c>
      <c r="BB51" s="69">
        <v>1667</v>
      </c>
      <c r="BC51" s="75">
        <v>9063.1</v>
      </c>
      <c r="BD51" s="69">
        <v>975</v>
      </c>
      <c r="BE51" s="75">
        <v>2670</v>
      </c>
      <c r="BF51" s="69">
        <v>692</v>
      </c>
      <c r="BG51" s="75">
        <v>0</v>
      </c>
      <c r="BH51" s="75">
        <v>0</v>
      </c>
      <c r="BI51" s="75">
        <v>0</v>
      </c>
      <c r="BJ51" s="69">
        <v>0</v>
      </c>
      <c r="BK51" s="71"/>
      <c r="BL51" s="69">
        <v>-330</v>
      </c>
      <c r="BM51" s="75"/>
      <c r="BN51" s="75"/>
    </row>
    <row r="52" spans="1:66" s="73" customFormat="1" ht="21" customHeight="1">
      <c r="A52" s="66">
        <v>42</v>
      </c>
      <c r="B52" s="67" t="s">
        <v>42</v>
      </c>
      <c r="C52" s="68">
        <f t="shared" si="5"/>
        <v>501952.2</v>
      </c>
      <c r="D52" s="68">
        <f t="shared" si="5"/>
        <v>278367.6814</v>
      </c>
      <c r="E52" s="68">
        <f t="shared" si="6"/>
        <v>320000</v>
      </c>
      <c r="F52" s="68">
        <f t="shared" si="6"/>
        <v>202117.97640000001</v>
      </c>
      <c r="G52" s="68">
        <f t="shared" si="2"/>
        <v>181952.2</v>
      </c>
      <c r="H52" s="68">
        <f t="shared" si="2"/>
        <v>76249.705000000002</v>
      </c>
      <c r="I52" s="75">
        <v>100999.8</v>
      </c>
      <c r="J52" s="69">
        <v>64260.373</v>
      </c>
      <c r="K52" s="75"/>
      <c r="L52" s="75"/>
      <c r="M52" s="75">
        <v>64477.2</v>
      </c>
      <c r="N52" s="69">
        <v>42602.843399999998</v>
      </c>
      <c r="O52" s="70">
        <v>2600</v>
      </c>
      <c r="P52" s="69">
        <v>340.70400000000001</v>
      </c>
      <c r="Q52" s="70">
        <v>28620</v>
      </c>
      <c r="R52" s="69">
        <v>22113.014800000001</v>
      </c>
      <c r="S52" s="71">
        <v>638</v>
      </c>
      <c r="T52" s="69">
        <v>350.59820000000002</v>
      </c>
      <c r="U52" s="75">
        <v>200</v>
      </c>
      <c r="V52" s="69">
        <v>70.2</v>
      </c>
      <c r="W52" s="75">
        <v>4419</v>
      </c>
      <c r="X52" s="69">
        <v>1403.4</v>
      </c>
      <c r="Y52" s="75">
        <v>1100</v>
      </c>
      <c r="Z52" s="69">
        <v>677.4</v>
      </c>
      <c r="AA52" s="75">
        <v>1000</v>
      </c>
      <c r="AB52" s="69">
        <v>432</v>
      </c>
      <c r="AC52" s="75">
        <v>13876.2</v>
      </c>
      <c r="AD52" s="69">
        <v>9044.66</v>
      </c>
      <c r="AE52" s="75">
        <v>0</v>
      </c>
      <c r="AF52" s="75">
        <v>0</v>
      </c>
      <c r="AG52" s="75">
        <v>132277.70000000001</v>
      </c>
      <c r="AH52" s="69">
        <v>85426.16</v>
      </c>
      <c r="AI52" s="75">
        <v>132277.70000000001</v>
      </c>
      <c r="AJ52" s="69">
        <v>85426.16</v>
      </c>
      <c r="AK52" s="75">
        <v>6822.3</v>
      </c>
      <c r="AL52" s="69">
        <v>4846.1000000000004</v>
      </c>
      <c r="AM52" s="75">
        <v>6822.3</v>
      </c>
      <c r="AN52" s="69">
        <v>4846.1000000000004</v>
      </c>
      <c r="AO52" s="75">
        <v>6000</v>
      </c>
      <c r="AP52" s="69">
        <v>4412.5</v>
      </c>
      <c r="AQ52" s="68">
        <f t="shared" si="4"/>
        <v>9423</v>
      </c>
      <c r="AR52" s="68">
        <f t="shared" si="4"/>
        <v>570</v>
      </c>
      <c r="AS52" s="75">
        <v>9423</v>
      </c>
      <c r="AT52" s="69">
        <v>570</v>
      </c>
      <c r="AU52" s="75">
        <v>0</v>
      </c>
      <c r="AV52" s="69">
        <v>0</v>
      </c>
      <c r="AW52" s="75">
        <v>8380</v>
      </c>
      <c r="AX52" s="69">
        <v>0</v>
      </c>
      <c r="AY52" s="75"/>
      <c r="AZ52" s="69">
        <v>0</v>
      </c>
      <c r="BA52" s="72">
        <v>0</v>
      </c>
      <c r="BB52" s="69">
        <v>0</v>
      </c>
      <c r="BC52" s="75">
        <v>219480.6</v>
      </c>
      <c r="BD52" s="69">
        <v>84778.260999999999</v>
      </c>
      <c r="BE52" s="75">
        <v>12500</v>
      </c>
      <c r="BF52" s="69">
        <v>9124.634</v>
      </c>
      <c r="BG52" s="75">
        <v>0</v>
      </c>
      <c r="BH52" s="75">
        <v>0</v>
      </c>
      <c r="BI52" s="75">
        <v>0</v>
      </c>
      <c r="BJ52" s="69">
        <v>0</v>
      </c>
      <c r="BK52" s="71">
        <v>-50028.4</v>
      </c>
      <c r="BL52" s="69">
        <v>-17653.189999999999</v>
      </c>
      <c r="BM52" s="75"/>
      <c r="BN52" s="75"/>
    </row>
    <row r="53" spans="1:66" s="73" customFormat="1" ht="21" customHeight="1">
      <c r="A53" s="66">
        <v>43</v>
      </c>
      <c r="B53" s="67" t="s">
        <v>43</v>
      </c>
      <c r="C53" s="68">
        <f t="shared" si="5"/>
        <v>10438.1</v>
      </c>
      <c r="D53" s="68">
        <f t="shared" si="5"/>
        <v>6335.2583999999997</v>
      </c>
      <c r="E53" s="68">
        <f t="shared" si="6"/>
        <v>10438.1</v>
      </c>
      <c r="F53" s="68">
        <f t="shared" si="6"/>
        <v>6335.2583999999997</v>
      </c>
      <c r="G53" s="68">
        <f t="shared" ref="G53:H107" si="7">AY53+BC53+BE53+BG53+BI53+BK53+BM53</f>
        <v>0</v>
      </c>
      <c r="H53" s="68">
        <f t="shared" si="7"/>
        <v>0</v>
      </c>
      <c r="I53" s="75">
        <v>8154</v>
      </c>
      <c r="J53" s="69">
        <v>5442.893</v>
      </c>
      <c r="K53" s="75"/>
      <c r="L53" s="75"/>
      <c r="M53" s="75">
        <v>1834.1</v>
      </c>
      <c r="N53" s="69">
        <v>692.36540000000002</v>
      </c>
      <c r="O53" s="70">
        <v>400</v>
      </c>
      <c r="P53" s="69">
        <v>171.84440000000001</v>
      </c>
      <c r="Q53" s="70"/>
      <c r="R53" s="69">
        <v>0</v>
      </c>
      <c r="S53" s="71">
        <v>72</v>
      </c>
      <c r="T53" s="69">
        <v>48</v>
      </c>
      <c r="U53" s="75">
        <v>200</v>
      </c>
      <c r="V53" s="69">
        <v>12.5</v>
      </c>
      <c r="W53" s="75">
        <v>420</v>
      </c>
      <c r="X53" s="69">
        <v>231.52099999999999</v>
      </c>
      <c r="Y53" s="75">
        <v>380</v>
      </c>
      <c r="Z53" s="69">
        <v>221.92099999999999</v>
      </c>
      <c r="AA53" s="75">
        <v>0</v>
      </c>
      <c r="AB53" s="69">
        <v>0</v>
      </c>
      <c r="AC53" s="75">
        <v>742.1</v>
      </c>
      <c r="AD53" s="69">
        <v>228.5</v>
      </c>
      <c r="AE53" s="75">
        <v>0</v>
      </c>
      <c r="AF53" s="75">
        <v>0</v>
      </c>
      <c r="AG53" s="75">
        <v>0</v>
      </c>
      <c r="AH53" s="69">
        <v>0</v>
      </c>
      <c r="AI53" s="75"/>
      <c r="AJ53" s="69">
        <v>0</v>
      </c>
      <c r="AK53" s="75">
        <v>0</v>
      </c>
      <c r="AL53" s="69">
        <v>0</v>
      </c>
      <c r="AM53" s="75"/>
      <c r="AN53" s="69">
        <v>0</v>
      </c>
      <c r="AO53" s="75">
        <v>450</v>
      </c>
      <c r="AP53" s="69">
        <v>200</v>
      </c>
      <c r="AQ53" s="68">
        <f t="shared" si="4"/>
        <v>0</v>
      </c>
      <c r="AR53" s="68">
        <f t="shared" si="4"/>
        <v>0</v>
      </c>
      <c r="AS53" s="75">
        <v>0</v>
      </c>
      <c r="AT53" s="69">
        <v>0</v>
      </c>
      <c r="AU53" s="75">
        <v>0</v>
      </c>
      <c r="AV53" s="69">
        <v>0</v>
      </c>
      <c r="AW53" s="75"/>
      <c r="AX53" s="69">
        <v>0</v>
      </c>
      <c r="AY53" s="75"/>
      <c r="AZ53" s="69">
        <v>0</v>
      </c>
      <c r="BA53" s="72">
        <v>0</v>
      </c>
      <c r="BB53" s="69">
        <v>0</v>
      </c>
      <c r="BC53" s="75">
        <v>0</v>
      </c>
      <c r="BD53" s="69">
        <v>0</v>
      </c>
      <c r="BE53" s="75">
        <v>0</v>
      </c>
      <c r="BF53" s="69">
        <v>0</v>
      </c>
      <c r="BG53" s="75">
        <v>0</v>
      </c>
      <c r="BH53" s="75">
        <v>0</v>
      </c>
      <c r="BI53" s="75">
        <v>0</v>
      </c>
      <c r="BJ53" s="69">
        <v>0</v>
      </c>
      <c r="BK53" s="71"/>
      <c r="BL53" s="69">
        <v>0</v>
      </c>
      <c r="BM53" s="75"/>
      <c r="BN53" s="75"/>
    </row>
    <row r="54" spans="1:66" s="88" customFormat="1" ht="21" customHeight="1">
      <c r="A54" s="66">
        <v>44</v>
      </c>
      <c r="B54" s="87" t="s">
        <v>145</v>
      </c>
      <c r="C54" s="68">
        <f>E54+G54-BA54</f>
        <v>1534664.3</v>
      </c>
      <c r="D54" s="68">
        <f>F54+H54-BB54</f>
        <v>857025.62800000003</v>
      </c>
      <c r="E54" s="68">
        <f>I54+K54+M54+AE54+AG54+AK54+AO54+AS54</f>
        <v>1160375.2</v>
      </c>
      <c r="F54" s="68">
        <f>J54+L54+N54+AF54+AH54+AL54+AP54+AT54</f>
        <v>722956.19400000002</v>
      </c>
      <c r="G54" s="68">
        <f>AY54+BC54+BE54+BG54+BI54+BK54+BM54</f>
        <v>374289.10000000003</v>
      </c>
      <c r="H54" s="68">
        <f>AZ54+BD54+BF54+BH54+BJ54+BL54+BN54</f>
        <v>134069.43399999998</v>
      </c>
      <c r="I54" s="69">
        <v>248725.3</v>
      </c>
      <c r="J54" s="69">
        <v>172446.46900000001</v>
      </c>
      <c r="K54" s="69">
        <v>0</v>
      </c>
      <c r="L54" s="69">
        <v>0</v>
      </c>
      <c r="M54" s="69">
        <v>107469.8</v>
      </c>
      <c r="N54" s="69">
        <v>68759.077999999994</v>
      </c>
      <c r="O54" s="69">
        <v>10355.200000000001</v>
      </c>
      <c r="P54" s="69">
        <v>6980.674</v>
      </c>
      <c r="Q54" s="69">
        <v>1906.5</v>
      </c>
      <c r="R54" s="69">
        <v>1189.53</v>
      </c>
      <c r="S54" s="69">
        <v>3661.4</v>
      </c>
      <c r="T54" s="69">
        <v>2554.4450000000002</v>
      </c>
      <c r="U54" s="69">
        <v>300</v>
      </c>
      <c r="V54" s="69">
        <v>20</v>
      </c>
      <c r="W54" s="69">
        <v>11097.6</v>
      </c>
      <c r="X54" s="69">
        <v>2401.2800000000002</v>
      </c>
      <c r="Y54" s="69">
        <v>8510</v>
      </c>
      <c r="Z54" s="69">
        <v>675</v>
      </c>
      <c r="AA54" s="69">
        <v>22518</v>
      </c>
      <c r="AB54" s="69">
        <v>20198.932000000001</v>
      </c>
      <c r="AC54" s="69">
        <v>54121.8</v>
      </c>
      <c r="AD54" s="69">
        <v>33156.201000000001</v>
      </c>
      <c r="AE54" s="69">
        <v>0</v>
      </c>
      <c r="AF54" s="69">
        <v>0</v>
      </c>
      <c r="AG54" s="69">
        <v>718461.8</v>
      </c>
      <c r="AH54" s="69">
        <v>466526.86700000003</v>
      </c>
      <c r="AI54" s="69">
        <v>718461.8</v>
      </c>
      <c r="AJ54" s="69">
        <v>466526.86700000003</v>
      </c>
      <c r="AK54" s="69">
        <v>1852.6</v>
      </c>
      <c r="AL54" s="69">
        <v>1852.6</v>
      </c>
      <c r="AM54" s="69">
        <v>1852.6</v>
      </c>
      <c r="AN54" s="69">
        <v>1852.6</v>
      </c>
      <c r="AO54" s="69">
        <v>14672.8</v>
      </c>
      <c r="AP54" s="69">
        <v>9465.6</v>
      </c>
      <c r="AQ54" s="68">
        <f>AS54+AU54-BA54</f>
        <v>69192.899999999994</v>
      </c>
      <c r="AR54" s="68">
        <f>AT54+AV54-BB54</f>
        <v>3905.58</v>
      </c>
      <c r="AS54" s="69">
        <v>69192.899999999994</v>
      </c>
      <c r="AT54" s="69">
        <v>3905.58</v>
      </c>
      <c r="AU54" s="69">
        <v>0</v>
      </c>
      <c r="AV54" s="69">
        <v>0</v>
      </c>
      <c r="AW54" s="69">
        <v>62827.9</v>
      </c>
      <c r="AX54" s="69">
        <v>0</v>
      </c>
      <c r="AY54" s="69">
        <v>0</v>
      </c>
      <c r="AZ54" s="69">
        <v>0</v>
      </c>
      <c r="BA54" s="69">
        <v>0</v>
      </c>
      <c r="BB54" s="69">
        <v>0</v>
      </c>
      <c r="BC54" s="69">
        <v>352789.7</v>
      </c>
      <c r="BD54" s="69">
        <v>159452.78899999999</v>
      </c>
      <c r="BE54" s="69">
        <v>47435.4</v>
      </c>
      <c r="BF54" s="69">
        <v>21877.1</v>
      </c>
      <c r="BG54" s="69">
        <v>0</v>
      </c>
      <c r="BH54" s="69">
        <v>0</v>
      </c>
      <c r="BI54" s="69"/>
      <c r="BJ54" s="69">
        <v>-883.678</v>
      </c>
      <c r="BK54" s="69">
        <v>-25936</v>
      </c>
      <c r="BL54" s="69">
        <v>-46376.777000000002</v>
      </c>
      <c r="BM54" s="69"/>
      <c r="BN54" s="69"/>
    </row>
    <row r="55" spans="1:66" s="73" customFormat="1" ht="21" customHeight="1">
      <c r="A55" s="66">
        <v>45</v>
      </c>
      <c r="B55" s="89" t="s">
        <v>44</v>
      </c>
      <c r="C55" s="68">
        <f t="shared" si="5"/>
        <v>458995.5</v>
      </c>
      <c r="D55" s="68">
        <f t="shared" si="5"/>
        <v>262162.01699999999</v>
      </c>
      <c r="E55" s="68">
        <f t="shared" si="6"/>
        <v>378829.3</v>
      </c>
      <c r="F55" s="68">
        <f t="shared" si="6"/>
        <v>237057.79199999999</v>
      </c>
      <c r="G55" s="68">
        <f t="shared" si="7"/>
        <v>80166.200000000012</v>
      </c>
      <c r="H55" s="68">
        <f t="shared" si="7"/>
        <v>25104.224999999999</v>
      </c>
      <c r="I55" s="75">
        <v>66000</v>
      </c>
      <c r="J55" s="69">
        <v>42481.695</v>
      </c>
      <c r="K55" s="75"/>
      <c r="L55" s="75"/>
      <c r="M55" s="75">
        <v>73519.5</v>
      </c>
      <c r="N55" s="69">
        <v>27222.697</v>
      </c>
      <c r="O55" s="70">
        <v>24339</v>
      </c>
      <c r="P55" s="69">
        <v>17107.455000000002</v>
      </c>
      <c r="Q55" s="70">
        <v>867</v>
      </c>
      <c r="R55" s="69">
        <v>449.22</v>
      </c>
      <c r="S55" s="71">
        <v>981.5</v>
      </c>
      <c r="T55" s="69">
        <v>651.29600000000005</v>
      </c>
      <c r="U55" s="75">
        <v>500</v>
      </c>
      <c r="V55" s="69">
        <v>140</v>
      </c>
      <c r="W55" s="75">
        <v>3700</v>
      </c>
      <c r="X55" s="69">
        <v>550.29999999999995</v>
      </c>
      <c r="Y55" s="75">
        <v>1700</v>
      </c>
      <c r="Z55" s="69">
        <v>7</v>
      </c>
      <c r="AA55" s="75">
        <v>20000</v>
      </c>
      <c r="AB55" s="69">
        <v>2120.15</v>
      </c>
      <c r="AC55" s="75">
        <v>19692</v>
      </c>
      <c r="AD55" s="69">
        <v>5416.2759999999998</v>
      </c>
      <c r="AE55" s="75">
        <v>0</v>
      </c>
      <c r="AF55" s="75">
        <v>0</v>
      </c>
      <c r="AG55" s="75">
        <v>226523</v>
      </c>
      <c r="AH55" s="69">
        <v>163977.9</v>
      </c>
      <c r="AI55" s="75">
        <v>226523</v>
      </c>
      <c r="AJ55" s="69">
        <v>163977.9</v>
      </c>
      <c r="AK55" s="75">
        <v>1416.8</v>
      </c>
      <c r="AL55" s="69">
        <v>1126</v>
      </c>
      <c r="AM55" s="75">
        <v>1416.8</v>
      </c>
      <c r="AN55" s="69">
        <v>1126</v>
      </c>
      <c r="AO55" s="75">
        <v>6970</v>
      </c>
      <c r="AP55" s="69">
        <v>1750</v>
      </c>
      <c r="AQ55" s="68">
        <f t="shared" ref="AQ55:AR107" si="8">AS55+AU55-BA55</f>
        <v>4400</v>
      </c>
      <c r="AR55" s="68">
        <f t="shared" si="8"/>
        <v>499.5</v>
      </c>
      <c r="AS55" s="75">
        <v>4400</v>
      </c>
      <c r="AT55" s="69">
        <v>499.5</v>
      </c>
      <c r="AU55" s="75">
        <v>0</v>
      </c>
      <c r="AV55" s="69">
        <v>0</v>
      </c>
      <c r="AW55" s="75"/>
      <c r="AX55" s="69">
        <v>0</v>
      </c>
      <c r="AY55" s="75"/>
      <c r="AZ55" s="69">
        <v>0</v>
      </c>
      <c r="BA55" s="72">
        <v>0</v>
      </c>
      <c r="BB55" s="69">
        <v>0</v>
      </c>
      <c r="BC55" s="75">
        <v>78718.900000000009</v>
      </c>
      <c r="BD55" s="69">
        <v>34306.847999999998</v>
      </c>
      <c r="BE55" s="75">
        <v>11447.3</v>
      </c>
      <c r="BF55" s="69">
        <v>2517.9</v>
      </c>
      <c r="BG55" s="75">
        <v>0</v>
      </c>
      <c r="BH55" s="75">
        <v>0</v>
      </c>
      <c r="BI55" s="75">
        <v>0</v>
      </c>
      <c r="BJ55" s="69">
        <v>0</v>
      </c>
      <c r="BK55" s="71">
        <v>-10000</v>
      </c>
      <c r="BL55" s="69">
        <v>-11720.522999999999</v>
      </c>
      <c r="BM55" s="75"/>
      <c r="BN55" s="75"/>
    </row>
    <row r="56" spans="1:66" s="73" customFormat="1" ht="21" customHeight="1">
      <c r="A56" s="66">
        <v>46</v>
      </c>
      <c r="B56" s="89" t="s">
        <v>45</v>
      </c>
      <c r="C56" s="68">
        <f t="shared" si="5"/>
        <v>36919.4</v>
      </c>
      <c r="D56" s="68">
        <f t="shared" si="5"/>
        <v>18496.927100000001</v>
      </c>
      <c r="E56" s="68">
        <f t="shared" si="6"/>
        <v>35923.5</v>
      </c>
      <c r="F56" s="68">
        <f t="shared" si="6"/>
        <v>18019.7271</v>
      </c>
      <c r="G56" s="68">
        <f t="shared" si="7"/>
        <v>995.90000000000009</v>
      </c>
      <c r="H56" s="68">
        <f t="shared" si="7"/>
        <v>477.20000000000005</v>
      </c>
      <c r="I56" s="75">
        <v>19878.8</v>
      </c>
      <c r="J56" s="69">
        <v>11830.634</v>
      </c>
      <c r="K56" s="75"/>
      <c r="L56" s="75"/>
      <c r="M56" s="75">
        <v>13962</v>
      </c>
      <c r="N56" s="69">
        <v>5339.3931000000002</v>
      </c>
      <c r="O56" s="70">
        <v>4800</v>
      </c>
      <c r="P56" s="69">
        <v>3985.8820999999998</v>
      </c>
      <c r="Q56" s="70">
        <v>952</v>
      </c>
      <c r="R56" s="69">
        <v>0</v>
      </c>
      <c r="S56" s="71">
        <v>440</v>
      </c>
      <c r="T56" s="69">
        <v>103.706</v>
      </c>
      <c r="U56" s="75">
        <v>100</v>
      </c>
      <c r="V56" s="69">
        <v>0</v>
      </c>
      <c r="W56" s="75">
        <v>2150</v>
      </c>
      <c r="X56" s="69">
        <v>171.6</v>
      </c>
      <c r="Y56" s="75">
        <v>1750</v>
      </c>
      <c r="Z56" s="69">
        <v>99.9</v>
      </c>
      <c r="AA56" s="75">
        <v>1120</v>
      </c>
      <c r="AB56" s="69">
        <v>0</v>
      </c>
      <c r="AC56" s="75">
        <v>3400</v>
      </c>
      <c r="AD56" s="69">
        <v>1078.2049999999999</v>
      </c>
      <c r="AE56" s="75">
        <v>0</v>
      </c>
      <c r="AF56" s="75">
        <v>0</v>
      </c>
      <c r="AG56" s="75">
        <v>0</v>
      </c>
      <c r="AH56" s="69">
        <v>0</v>
      </c>
      <c r="AI56" s="75"/>
      <c r="AJ56" s="69">
        <v>0</v>
      </c>
      <c r="AK56" s="75">
        <v>1370</v>
      </c>
      <c r="AL56" s="69">
        <v>837</v>
      </c>
      <c r="AM56" s="75">
        <v>1000</v>
      </c>
      <c r="AN56" s="69">
        <v>837</v>
      </c>
      <c r="AO56" s="75">
        <v>500</v>
      </c>
      <c r="AP56" s="69">
        <v>0</v>
      </c>
      <c r="AQ56" s="68">
        <f t="shared" si="8"/>
        <v>212.7</v>
      </c>
      <c r="AR56" s="68">
        <f t="shared" si="8"/>
        <v>12.7</v>
      </c>
      <c r="AS56" s="75">
        <v>212.7</v>
      </c>
      <c r="AT56" s="69">
        <v>12.7</v>
      </c>
      <c r="AU56" s="75">
        <v>0</v>
      </c>
      <c r="AV56" s="69">
        <v>0</v>
      </c>
      <c r="AW56" s="75"/>
      <c r="AX56" s="69">
        <v>0</v>
      </c>
      <c r="AY56" s="75"/>
      <c r="AZ56" s="69">
        <v>0</v>
      </c>
      <c r="BA56" s="72">
        <v>0</v>
      </c>
      <c r="BB56" s="69">
        <v>0</v>
      </c>
      <c r="BC56" s="75">
        <v>800</v>
      </c>
      <c r="BD56" s="69">
        <v>711.6</v>
      </c>
      <c r="BE56" s="75">
        <v>895.9</v>
      </c>
      <c r="BF56" s="69">
        <v>50</v>
      </c>
      <c r="BG56" s="75">
        <v>0</v>
      </c>
      <c r="BH56" s="75">
        <v>0</v>
      </c>
      <c r="BI56" s="75">
        <v>0</v>
      </c>
      <c r="BJ56" s="69">
        <v>0</v>
      </c>
      <c r="BK56" s="71">
        <v>-700</v>
      </c>
      <c r="BL56" s="69">
        <v>-284.39999999999998</v>
      </c>
      <c r="BM56" s="75"/>
      <c r="BN56" s="75"/>
    </row>
    <row r="57" spans="1:66" s="73" customFormat="1" ht="21" customHeight="1">
      <c r="A57" s="66">
        <v>47</v>
      </c>
      <c r="B57" s="89" t="s">
        <v>46</v>
      </c>
      <c r="C57" s="68">
        <f t="shared" si="5"/>
        <v>66766.899999999994</v>
      </c>
      <c r="D57" s="68">
        <f t="shared" si="5"/>
        <v>35240.847099999999</v>
      </c>
      <c r="E57" s="68">
        <f t="shared" si="6"/>
        <v>59847.5</v>
      </c>
      <c r="F57" s="68">
        <f t="shared" si="6"/>
        <v>31865.847100000003</v>
      </c>
      <c r="G57" s="68">
        <f t="shared" si="7"/>
        <v>6919.4</v>
      </c>
      <c r="H57" s="68">
        <f t="shared" si="7"/>
        <v>3375</v>
      </c>
      <c r="I57" s="75">
        <v>29965</v>
      </c>
      <c r="J57" s="69">
        <v>20580.25</v>
      </c>
      <c r="K57" s="75"/>
      <c r="L57" s="75"/>
      <c r="M57" s="75">
        <v>17182</v>
      </c>
      <c r="N57" s="69">
        <v>4802.3971000000001</v>
      </c>
      <c r="O57" s="70">
        <v>5656</v>
      </c>
      <c r="P57" s="69">
        <v>2932.6061</v>
      </c>
      <c r="Q57" s="70">
        <v>500</v>
      </c>
      <c r="R57" s="69">
        <v>0</v>
      </c>
      <c r="S57" s="71">
        <v>201</v>
      </c>
      <c r="T57" s="69">
        <v>122.319</v>
      </c>
      <c r="U57" s="75">
        <v>240</v>
      </c>
      <c r="V57" s="69">
        <v>0</v>
      </c>
      <c r="W57" s="75">
        <v>1550</v>
      </c>
      <c r="X57" s="69">
        <v>524.9</v>
      </c>
      <c r="Y57" s="75">
        <v>500</v>
      </c>
      <c r="Z57" s="69">
        <v>0</v>
      </c>
      <c r="AA57" s="75">
        <v>2600</v>
      </c>
      <c r="AB57" s="69">
        <v>92</v>
      </c>
      <c r="AC57" s="75">
        <v>5735</v>
      </c>
      <c r="AD57" s="69">
        <v>1027.68</v>
      </c>
      <c r="AE57" s="75">
        <v>0</v>
      </c>
      <c r="AF57" s="75">
        <v>0</v>
      </c>
      <c r="AG57" s="75">
        <v>9000</v>
      </c>
      <c r="AH57" s="69">
        <v>6203.2</v>
      </c>
      <c r="AI57" s="75">
        <v>9000</v>
      </c>
      <c r="AJ57" s="69">
        <v>6203.2</v>
      </c>
      <c r="AK57" s="75">
        <v>150</v>
      </c>
      <c r="AL57" s="69">
        <v>0</v>
      </c>
      <c r="AM57" s="75">
        <v>150</v>
      </c>
      <c r="AN57" s="69">
        <v>0</v>
      </c>
      <c r="AO57" s="75">
        <v>1000</v>
      </c>
      <c r="AP57" s="69">
        <v>280</v>
      </c>
      <c r="AQ57" s="68">
        <f t="shared" si="8"/>
        <v>2550.5</v>
      </c>
      <c r="AR57" s="68">
        <f t="shared" si="8"/>
        <v>0</v>
      </c>
      <c r="AS57" s="75">
        <v>2550.5</v>
      </c>
      <c r="AT57" s="69">
        <v>0</v>
      </c>
      <c r="AU57" s="75">
        <v>0</v>
      </c>
      <c r="AV57" s="69">
        <v>0</v>
      </c>
      <c r="AW57" s="75">
        <v>2200.5</v>
      </c>
      <c r="AX57" s="69">
        <v>0</v>
      </c>
      <c r="AY57" s="75"/>
      <c r="AZ57" s="69">
        <v>0</v>
      </c>
      <c r="BA57" s="72">
        <v>0</v>
      </c>
      <c r="BB57" s="69">
        <v>0</v>
      </c>
      <c r="BC57" s="75">
        <v>4119.3999999999996</v>
      </c>
      <c r="BD57" s="69">
        <v>3375</v>
      </c>
      <c r="BE57" s="75">
        <v>2800</v>
      </c>
      <c r="BF57" s="69">
        <v>0</v>
      </c>
      <c r="BG57" s="75">
        <v>0</v>
      </c>
      <c r="BH57" s="75">
        <v>0</v>
      </c>
      <c r="BI57" s="75">
        <v>0</v>
      </c>
      <c r="BJ57" s="69">
        <v>0</v>
      </c>
      <c r="BK57" s="71"/>
      <c r="BL57" s="69">
        <v>0</v>
      </c>
      <c r="BM57" s="75"/>
      <c r="BN57" s="75"/>
    </row>
    <row r="58" spans="1:66" s="73" customFormat="1" ht="21" customHeight="1">
      <c r="A58" s="66">
        <v>48</v>
      </c>
      <c r="B58" s="89" t="s">
        <v>47</v>
      </c>
      <c r="C58" s="68">
        <f t="shared" si="5"/>
        <v>77361.399999999994</v>
      </c>
      <c r="D58" s="68">
        <f t="shared" si="5"/>
        <v>54543.272900000004</v>
      </c>
      <c r="E58" s="68">
        <f t="shared" si="6"/>
        <v>50743</v>
      </c>
      <c r="F58" s="68">
        <f t="shared" si="6"/>
        <v>28806.383399999999</v>
      </c>
      <c r="G58" s="68">
        <f t="shared" si="7"/>
        <v>30738.400000000001</v>
      </c>
      <c r="H58" s="68">
        <f t="shared" si="7"/>
        <v>29853.4895</v>
      </c>
      <c r="I58" s="75">
        <v>22607.9</v>
      </c>
      <c r="J58" s="69">
        <v>13862.83</v>
      </c>
      <c r="K58" s="75"/>
      <c r="L58" s="75"/>
      <c r="M58" s="75">
        <v>12416.8</v>
      </c>
      <c r="N58" s="69">
        <v>5740.5234</v>
      </c>
      <c r="O58" s="70">
        <v>3200</v>
      </c>
      <c r="P58" s="69">
        <v>2276.1984000000002</v>
      </c>
      <c r="Q58" s="70">
        <v>960</v>
      </c>
      <c r="R58" s="69">
        <v>640</v>
      </c>
      <c r="S58" s="71">
        <v>174</v>
      </c>
      <c r="T58" s="69">
        <v>126</v>
      </c>
      <c r="U58" s="75">
        <v>100</v>
      </c>
      <c r="V58" s="69">
        <v>0</v>
      </c>
      <c r="W58" s="75">
        <v>1318.2</v>
      </c>
      <c r="X58" s="69">
        <v>433.4</v>
      </c>
      <c r="Y58" s="75">
        <v>740</v>
      </c>
      <c r="Z58" s="69">
        <v>140</v>
      </c>
      <c r="AA58" s="75">
        <v>1340</v>
      </c>
      <c r="AB58" s="69">
        <v>225</v>
      </c>
      <c r="AC58" s="75">
        <v>4974.6000000000004</v>
      </c>
      <c r="AD58" s="69">
        <v>1969.925</v>
      </c>
      <c r="AE58" s="75">
        <v>0</v>
      </c>
      <c r="AF58" s="75">
        <v>0</v>
      </c>
      <c r="AG58" s="75">
        <v>6150</v>
      </c>
      <c r="AH58" s="69">
        <v>4305</v>
      </c>
      <c r="AI58" s="75">
        <v>6150</v>
      </c>
      <c r="AJ58" s="69">
        <v>4305</v>
      </c>
      <c r="AK58" s="75">
        <v>0</v>
      </c>
      <c r="AL58" s="69">
        <v>0</v>
      </c>
      <c r="AM58" s="75"/>
      <c r="AN58" s="69">
        <v>0</v>
      </c>
      <c r="AO58" s="75">
        <v>2600</v>
      </c>
      <c r="AP58" s="69">
        <v>700</v>
      </c>
      <c r="AQ58" s="68">
        <f t="shared" si="8"/>
        <v>2848.3</v>
      </c>
      <c r="AR58" s="68">
        <f t="shared" si="8"/>
        <v>81.429999999999382</v>
      </c>
      <c r="AS58" s="75">
        <v>6968.3</v>
      </c>
      <c r="AT58" s="69">
        <v>4198.03</v>
      </c>
      <c r="AU58" s="75">
        <v>0</v>
      </c>
      <c r="AV58" s="69">
        <v>0</v>
      </c>
      <c r="AW58" s="75">
        <v>5428.3</v>
      </c>
      <c r="AX58" s="69">
        <v>4116.6000000000004</v>
      </c>
      <c r="AY58" s="75"/>
      <c r="AZ58" s="69">
        <v>0</v>
      </c>
      <c r="BA58" s="72">
        <v>4120</v>
      </c>
      <c r="BB58" s="69">
        <v>4116.6000000000004</v>
      </c>
      <c r="BC58" s="75">
        <v>33708.400000000001</v>
      </c>
      <c r="BD58" s="69">
        <v>29084.9895</v>
      </c>
      <c r="BE58" s="75">
        <v>1230</v>
      </c>
      <c r="BF58" s="69">
        <v>800</v>
      </c>
      <c r="BG58" s="75">
        <v>0</v>
      </c>
      <c r="BH58" s="75">
        <v>0</v>
      </c>
      <c r="BI58" s="75">
        <v>0</v>
      </c>
      <c r="BJ58" s="69">
        <v>0</v>
      </c>
      <c r="BK58" s="71">
        <v>-4200</v>
      </c>
      <c r="BL58" s="69">
        <v>-31.5</v>
      </c>
      <c r="BM58" s="75"/>
      <c r="BN58" s="75"/>
    </row>
    <row r="59" spans="1:66" s="73" customFormat="1" ht="21" customHeight="1">
      <c r="A59" s="66">
        <v>49</v>
      </c>
      <c r="B59" s="89" t="s">
        <v>48</v>
      </c>
      <c r="C59" s="68">
        <f t="shared" si="5"/>
        <v>51000</v>
      </c>
      <c r="D59" s="68">
        <f t="shared" si="5"/>
        <v>37802.020799999998</v>
      </c>
      <c r="E59" s="68">
        <f t="shared" ref="E59:F107" si="9">I59+K59+M59+AE59+AG59+AK59+AO59+AS59</f>
        <v>51000</v>
      </c>
      <c r="F59" s="68">
        <f t="shared" si="9"/>
        <v>33002.020800000006</v>
      </c>
      <c r="G59" s="68">
        <f t="shared" si="7"/>
        <v>6000</v>
      </c>
      <c r="H59" s="68">
        <f t="shared" si="7"/>
        <v>7948.8379999999997</v>
      </c>
      <c r="I59" s="75">
        <v>18606</v>
      </c>
      <c r="J59" s="69">
        <v>13125.654</v>
      </c>
      <c r="K59" s="75"/>
      <c r="L59" s="75"/>
      <c r="M59" s="75">
        <v>24779</v>
      </c>
      <c r="N59" s="69">
        <v>15752.5288</v>
      </c>
      <c r="O59" s="70">
        <v>10500</v>
      </c>
      <c r="P59" s="69">
        <v>4527.9988000000003</v>
      </c>
      <c r="Q59" s="70">
        <v>1530</v>
      </c>
      <c r="R59" s="69">
        <v>1143</v>
      </c>
      <c r="S59" s="71">
        <v>160</v>
      </c>
      <c r="T59" s="69">
        <v>111</v>
      </c>
      <c r="U59" s="75">
        <v>100</v>
      </c>
      <c r="V59" s="69">
        <v>50</v>
      </c>
      <c r="W59" s="75">
        <v>1544</v>
      </c>
      <c r="X59" s="69">
        <v>703.03</v>
      </c>
      <c r="Y59" s="75">
        <v>1300</v>
      </c>
      <c r="Z59" s="69">
        <v>550.23</v>
      </c>
      <c r="AA59" s="75">
        <v>3225</v>
      </c>
      <c r="AB59" s="69">
        <v>4200</v>
      </c>
      <c r="AC59" s="75">
        <v>7520</v>
      </c>
      <c r="AD59" s="69">
        <v>4897.5</v>
      </c>
      <c r="AE59" s="75">
        <v>0</v>
      </c>
      <c r="AF59" s="75">
        <v>0</v>
      </c>
      <c r="AG59" s="75">
        <v>0</v>
      </c>
      <c r="AH59" s="69">
        <v>0</v>
      </c>
      <c r="AI59" s="75"/>
      <c r="AJ59" s="69">
        <v>0</v>
      </c>
      <c r="AK59" s="75">
        <v>465</v>
      </c>
      <c r="AL59" s="69">
        <v>965</v>
      </c>
      <c r="AM59" s="75">
        <v>465</v>
      </c>
      <c r="AN59" s="69">
        <v>465</v>
      </c>
      <c r="AO59" s="75">
        <v>1000</v>
      </c>
      <c r="AP59" s="69">
        <v>0</v>
      </c>
      <c r="AQ59" s="68">
        <f t="shared" si="8"/>
        <v>150</v>
      </c>
      <c r="AR59" s="68">
        <f t="shared" si="8"/>
        <v>10</v>
      </c>
      <c r="AS59" s="75">
        <v>6150</v>
      </c>
      <c r="AT59" s="69">
        <v>3158.8380000000002</v>
      </c>
      <c r="AU59" s="75">
        <v>0</v>
      </c>
      <c r="AV59" s="69">
        <v>0</v>
      </c>
      <c r="AW59" s="75">
        <v>6000</v>
      </c>
      <c r="AX59" s="69">
        <v>3148.8380000000002</v>
      </c>
      <c r="AY59" s="75"/>
      <c r="AZ59" s="69">
        <v>0</v>
      </c>
      <c r="BA59" s="72">
        <v>6000</v>
      </c>
      <c r="BB59" s="69">
        <v>3148.8380000000002</v>
      </c>
      <c r="BC59" s="75">
        <v>5400</v>
      </c>
      <c r="BD59" s="69">
        <v>3050</v>
      </c>
      <c r="BE59" s="75">
        <v>600</v>
      </c>
      <c r="BF59" s="69">
        <v>5021</v>
      </c>
      <c r="BG59" s="75">
        <v>0</v>
      </c>
      <c r="BH59" s="75">
        <v>0</v>
      </c>
      <c r="BI59" s="75">
        <v>0</v>
      </c>
      <c r="BJ59" s="69">
        <v>0</v>
      </c>
      <c r="BK59" s="71"/>
      <c r="BL59" s="69">
        <v>-122.16200000000001</v>
      </c>
      <c r="BM59" s="75"/>
      <c r="BN59" s="75"/>
    </row>
    <row r="60" spans="1:66" s="73" customFormat="1" ht="21" customHeight="1">
      <c r="A60" s="66">
        <v>50</v>
      </c>
      <c r="B60" s="89" t="s">
        <v>49</v>
      </c>
      <c r="C60" s="68">
        <f t="shared" si="5"/>
        <v>107248.79999999999</v>
      </c>
      <c r="D60" s="68">
        <f t="shared" si="5"/>
        <v>62004.271599999993</v>
      </c>
      <c r="E60" s="68">
        <f t="shared" si="9"/>
        <v>72854.899999999994</v>
      </c>
      <c r="F60" s="68">
        <f t="shared" si="9"/>
        <v>49748.768599999996</v>
      </c>
      <c r="G60" s="68">
        <f t="shared" si="7"/>
        <v>34393.9</v>
      </c>
      <c r="H60" s="68">
        <f t="shared" si="7"/>
        <v>12255.502999999997</v>
      </c>
      <c r="I60" s="75">
        <v>35508</v>
      </c>
      <c r="J60" s="69">
        <v>25012.35</v>
      </c>
      <c r="K60" s="75"/>
      <c r="L60" s="75"/>
      <c r="M60" s="75">
        <v>18300</v>
      </c>
      <c r="N60" s="69">
        <v>11511.642599999999</v>
      </c>
      <c r="O60" s="70">
        <v>6600</v>
      </c>
      <c r="P60" s="69">
        <v>5500.9866000000002</v>
      </c>
      <c r="Q60" s="70"/>
      <c r="R60" s="69">
        <v>0</v>
      </c>
      <c r="S60" s="71">
        <v>450</v>
      </c>
      <c r="T60" s="69">
        <v>272.70400000000001</v>
      </c>
      <c r="U60" s="75">
        <v>200</v>
      </c>
      <c r="V60" s="69">
        <v>16.2</v>
      </c>
      <c r="W60" s="75">
        <v>850</v>
      </c>
      <c r="X60" s="69">
        <v>467.53</v>
      </c>
      <c r="Y60" s="75">
        <v>300</v>
      </c>
      <c r="Z60" s="69">
        <v>254</v>
      </c>
      <c r="AA60" s="75">
        <v>3200</v>
      </c>
      <c r="AB60" s="69">
        <v>1449.5</v>
      </c>
      <c r="AC60" s="75">
        <v>6100</v>
      </c>
      <c r="AD60" s="69">
        <v>3309.95</v>
      </c>
      <c r="AE60" s="75">
        <v>0</v>
      </c>
      <c r="AF60" s="75">
        <v>0</v>
      </c>
      <c r="AG60" s="75">
        <v>14300</v>
      </c>
      <c r="AH60" s="69">
        <v>9700</v>
      </c>
      <c r="AI60" s="75">
        <v>14300</v>
      </c>
      <c r="AJ60" s="69">
        <v>9700</v>
      </c>
      <c r="AK60" s="75">
        <v>0</v>
      </c>
      <c r="AL60" s="69">
        <v>0</v>
      </c>
      <c r="AM60" s="75"/>
      <c r="AN60" s="69">
        <v>0</v>
      </c>
      <c r="AO60" s="75">
        <v>4000</v>
      </c>
      <c r="AP60" s="69">
        <v>3460</v>
      </c>
      <c r="AQ60" s="68">
        <f t="shared" si="8"/>
        <v>746.9</v>
      </c>
      <c r="AR60" s="68">
        <f t="shared" si="8"/>
        <v>64.775999999999996</v>
      </c>
      <c r="AS60" s="75">
        <v>746.9</v>
      </c>
      <c r="AT60" s="69">
        <v>64.775999999999996</v>
      </c>
      <c r="AU60" s="75">
        <v>0</v>
      </c>
      <c r="AV60" s="69">
        <v>0</v>
      </c>
      <c r="AW60" s="75">
        <v>396.9</v>
      </c>
      <c r="AX60" s="69">
        <v>0</v>
      </c>
      <c r="AY60" s="75"/>
      <c r="AZ60" s="69">
        <v>0</v>
      </c>
      <c r="BA60" s="72">
        <v>0</v>
      </c>
      <c r="BB60" s="69">
        <v>0</v>
      </c>
      <c r="BC60" s="75">
        <v>39193.9</v>
      </c>
      <c r="BD60" s="69">
        <v>16955.813999999998</v>
      </c>
      <c r="BE60" s="75">
        <v>1700</v>
      </c>
      <c r="BF60" s="69">
        <v>613.1</v>
      </c>
      <c r="BG60" s="75">
        <v>0</v>
      </c>
      <c r="BH60" s="75">
        <v>0</v>
      </c>
      <c r="BI60" s="75">
        <v>0</v>
      </c>
      <c r="BJ60" s="69">
        <v>0</v>
      </c>
      <c r="BK60" s="71">
        <v>-6500</v>
      </c>
      <c r="BL60" s="69">
        <v>-5313.4110000000001</v>
      </c>
      <c r="BM60" s="75"/>
      <c r="BN60" s="75"/>
    </row>
    <row r="61" spans="1:66" s="73" customFormat="1" ht="21" customHeight="1">
      <c r="A61" s="66">
        <v>51</v>
      </c>
      <c r="B61" s="89" t="s">
        <v>50</v>
      </c>
      <c r="C61" s="68">
        <f t="shared" si="5"/>
        <v>111135.5</v>
      </c>
      <c r="D61" s="68">
        <f t="shared" si="5"/>
        <v>55446.080000000002</v>
      </c>
      <c r="E61" s="68">
        <f t="shared" si="9"/>
        <v>98359.8</v>
      </c>
      <c r="F61" s="68">
        <f t="shared" si="9"/>
        <v>58129.722999999998</v>
      </c>
      <c r="G61" s="68">
        <f t="shared" si="7"/>
        <v>12775.7</v>
      </c>
      <c r="H61" s="68">
        <f t="shared" si="7"/>
        <v>-2683.643</v>
      </c>
      <c r="I61" s="75">
        <v>36699</v>
      </c>
      <c r="J61" s="69">
        <v>24768.674999999999</v>
      </c>
      <c r="K61" s="75"/>
      <c r="L61" s="75"/>
      <c r="M61" s="75">
        <v>18951</v>
      </c>
      <c r="N61" s="69">
        <v>11708.048000000001</v>
      </c>
      <c r="O61" s="70">
        <v>10200</v>
      </c>
      <c r="P61" s="69">
        <v>7124.9695000000002</v>
      </c>
      <c r="Q61" s="70">
        <v>550</v>
      </c>
      <c r="R61" s="69">
        <v>458.6</v>
      </c>
      <c r="S61" s="71">
        <v>280</v>
      </c>
      <c r="T61" s="69">
        <v>197.71250000000001</v>
      </c>
      <c r="U61" s="75">
        <v>0</v>
      </c>
      <c r="V61" s="69">
        <v>0</v>
      </c>
      <c r="W61" s="75">
        <v>1121</v>
      </c>
      <c r="X61" s="69">
        <v>920.45</v>
      </c>
      <c r="Y61" s="75">
        <v>700</v>
      </c>
      <c r="Z61" s="69">
        <v>622</v>
      </c>
      <c r="AA61" s="75">
        <v>1200</v>
      </c>
      <c r="AB61" s="69">
        <v>173.7</v>
      </c>
      <c r="AC61" s="75">
        <v>5350</v>
      </c>
      <c r="AD61" s="69">
        <v>2794.123</v>
      </c>
      <c r="AE61" s="75">
        <v>0</v>
      </c>
      <c r="AF61" s="75">
        <v>0</v>
      </c>
      <c r="AG61" s="75">
        <v>29134</v>
      </c>
      <c r="AH61" s="69">
        <v>16511.900000000001</v>
      </c>
      <c r="AI61" s="75">
        <v>29134</v>
      </c>
      <c r="AJ61" s="69">
        <v>16511.900000000001</v>
      </c>
      <c r="AK61" s="75">
        <v>5366</v>
      </c>
      <c r="AL61" s="69">
        <v>2141.1</v>
      </c>
      <c r="AM61" s="75">
        <v>5366</v>
      </c>
      <c r="AN61" s="69">
        <v>2141.1</v>
      </c>
      <c r="AO61" s="75">
        <v>3000</v>
      </c>
      <c r="AP61" s="69">
        <v>3000</v>
      </c>
      <c r="AQ61" s="68">
        <f t="shared" si="8"/>
        <v>5209.8</v>
      </c>
      <c r="AR61" s="68">
        <f t="shared" si="8"/>
        <v>0</v>
      </c>
      <c r="AS61" s="75">
        <v>5209.8</v>
      </c>
      <c r="AT61" s="69">
        <v>0</v>
      </c>
      <c r="AU61" s="75">
        <v>0</v>
      </c>
      <c r="AV61" s="69">
        <v>0</v>
      </c>
      <c r="AW61" s="75">
        <v>5059.8</v>
      </c>
      <c r="AX61" s="69">
        <v>0</v>
      </c>
      <c r="AY61" s="75"/>
      <c r="AZ61" s="69">
        <v>0</v>
      </c>
      <c r="BA61" s="72">
        <v>0</v>
      </c>
      <c r="BB61" s="69">
        <v>0</v>
      </c>
      <c r="BC61" s="75">
        <v>11775.7</v>
      </c>
      <c r="BD61" s="69">
        <v>5372.09</v>
      </c>
      <c r="BE61" s="75">
        <v>4000</v>
      </c>
      <c r="BF61" s="69">
        <v>906.51800000000003</v>
      </c>
      <c r="BG61" s="75">
        <v>0</v>
      </c>
      <c r="BH61" s="75">
        <v>0</v>
      </c>
      <c r="BI61" s="75">
        <v>-3000</v>
      </c>
      <c r="BJ61" s="69">
        <v>0</v>
      </c>
      <c r="BK61" s="71"/>
      <c r="BL61" s="69">
        <v>-8962.2510000000002</v>
      </c>
      <c r="BM61" s="75"/>
      <c r="BN61" s="75"/>
    </row>
    <row r="62" spans="1:66" s="73" customFormat="1" ht="21" customHeight="1">
      <c r="A62" s="66">
        <v>52</v>
      </c>
      <c r="B62" s="89" t="s">
        <v>51</v>
      </c>
      <c r="C62" s="68">
        <f t="shared" si="5"/>
        <v>55232.700000000004</v>
      </c>
      <c r="D62" s="68">
        <f t="shared" si="5"/>
        <v>23707.230599999999</v>
      </c>
      <c r="E62" s="68">
        <f t="shared" si="9"/>
        <v>39177.1</v>
      </c>
      <c r="F62" s="68">
        <f t="shared" si="9"/>
        <v>22223.250599999999</v>
      </c>
      <c r="G62" s="68">
        <f t="shared" si="7"/>
        <v>20193.7</v>
      </c>
      <c r="H62" s="68">
        <f t="shared" si="7"/>
        <v>1483.98</v>
      </c>
      <c r="I62" s="75">
        <v>18670</v>
      </c>
      <c r="J62" s="69">
        <v>11811.93</v>
      </c>
      <c r="K62" s="75"/>
      <c r="L62" s="75"/>
      <c r="M62" s="75">
        <v>10850</v>
      </c>
      <c r="N62" s="69">
        <v>6063.1145999999999</v>
      </c>
      <c r="O62" s="70">
        <v>4600</v>
      </c>
      <c r="P62" s="69">
        <v>3116.6547999999998</v>
      </c>
      <c r="Q62" s="70"/>
      <c r="R62" s="69">
        <v>0</v>
      </c>
      <c r="S62" s="71">
        <v>400</v>
      </c>
      <c r="T62" s="69">
        <v>259.5</v>
      </c>
      <c r="U62" s="75">
        <v>200</v>
      </c>
      <c r="V62" s="69">
        <v>135</v>
      </c>
      <c r="W62" s="75">
        <v>1500</v>
      </c>
      <c r="X62" s="69">
        <v>1009.68</v>
      </c>
      <c r="Y62" s="75">
        <v>900</v>
      </c>
      <c r="Z62" s="69">
        <v>900</v>
      </c>
      <c r="AA62" s="75">
        <v>300</v>
      </c>
      <c r="AB62" s="69">
        <v>263</v>
      </c>
      <c r="AC62" s="75">
        <v>2800</v>
      </c>
      <c r="AD62" s="69">
        <v>1248.2798</v>
      </c>
      <c r="AE62" s="75">
        <v>0</v>
      </c>
      <c r="AF62" s="75">
        <v>0</v>
      </c>
      <c r="AG62" s="75">
        <v>0</v>
      </c>
      <c r="AH62" s="69">
        <v>0</v>
      </c>
      <c r="AI62" s="75"/>
      <c r="AJ62" s="69">
        <v>0</v>
      </c>
      <c r="AK62" s="75">
        <v>3619</v>
      </c>
      <c r="AL62" s="69">
        <v>3618.2060000000001</v>
      </c>
      <c r="AM62" s="75"/>
      <c r="AN62" s="69">
        <v>0</v>
      </c>
      <c r="AO62" s="75">
        <v>1500</v>
      </c>
      <c r="AP62" s="69">
        <v>730</v>
      </c>
      <c r="AQ62" s="68">
        <f t="shared" si="8"/>
        <v>400</v>
      </c>
      <c r="AR62" s="68">
        <f t="shared" si="8"/>
        <v>0</v>
      </c>
      <c r="AS62" s="75">
        <v>4538.1000000000004</v>
      </c>
      <c r="AT62" s="69">
        <v>0</v>
      </c>
      <c r="AU62" s="75">
        <v>0</v>
      </c>
      <c r="AV62" s="69">
        <v>0</v>
      </c>
      <c r="AW62" s="75">
        <v>4138.1000000000004</v>
      </c>
      <c r="AX62" s="69">
        <v>0</v>
      </c>
      <c r="AY62" s="75"/>
      <c r="AZ62" s="69">
        <v>0</v>
      </c>
      <c r="BA62" s="72">
        <v>4138.1000000000004</v>
      </c>
      <c r="BB62" s="69">
        <v>0</v>
      </c>
      <c r="BC62" s="75">
        <v>18393.7</v>
      </c>
      <c r="BD62" s="69">
        <v>1103</v>
      </c>
      <c r="BE62" s="75">
        <v>1800</v>
      </c>
      <c r="BF62" s="69">
        <v>805.98</v>
      </c>
      <c r="BG62" s="75">
        <v>0</v>
      </c>
      <c r="BH62" s="75">
        <v>0</v>
      </c>
      <c r="BI62" s="75">
        <v>0</v>
      </c>
      <c r="BJ62" s="69">
        <v>0</v>
      </c>
      <c r="BK62" s="71"/>
      <c r="BL62" s="69">
        <v>-425</v>
      </c>
      <c r="BM62" s="75"/>
      <c r="BN62" s="75"/>
    </row>
    <row r="63" spans="1:66" s="73" customFormat="1" ht="21" customHeight="1">
      <c r="A63" s="66">
        <v>53</v>
      </c>
      <c r="B63" s="89" t="s">
        <v>52</v>
      </c>
      <c r="C63" s="68">
        <f t="shared" si="5"/>
        <v>84969.8</v>
      </c>
      <c r="D63" s="68">
        <f t="shared" si="5"/>
        <v>55576.279699999999</v>
      </c>
      <c r="E63" s="68">
        <f t="shared" si="9"/>
        <v>76336.800000000003</v>
      </c>
      <c r="F63" s="68">
        <f t="shared" si="9"/>
        <v>49989.859700000001</v>
      </c>
      <c r="G63" s="68">
        <f t="shared" si="7"/>
        <v>14924</v>
      </c>
      <c r="H63" s="68">
        <f t="shared" si="7"/>
        <v>5586.42</v>
      </c>
      <c r="I63" s="75">
        <v>32020</v>
      </c>
      <c r="J63" s="69">
        <v>23046.751</v>
      </c>
      <c r="K63" s="75"/>
      <c r="L63" s="75"/>
      <c r="M63" s="75">
        <v>26400</v>
      </c>
      <c r="N63" s="69">
        <v>17484.202700000002</v>
      </c>
      <c r="O63" s="70">
        <v>11500</v>
      </c>
      <c r="P63" s="69">
        <v>9450.3726999999999</v>
      </c>
      <c r="Q63" s="70"/>
      <c r="R63" s="69">
        <v>0</v>
      </c>
      <c r="S63" s="71">
        <v>350</v>
      </c>
      <c r="T63" s="69">
        <v>244.8</v>
      </c>
      <c r="U63" s="75">
        <v>200</v>
      </c>
      <c r="V63" s="69">
        <v>23</v>
      </c>
      <c r="W63" s="75">
        <v>3620</v>
      </c>
      <c r="X63" s="69">
        <v>2215.4</v>
      </c>
      <c r="Y63" s="75">
        <v>2950</v>
      </c>
      <c r="Z63" s="69">
        <v>1960</v>
      </c>
      <c r="AA63" s="75">
        <v>600</v>
      </c>
      <c r="AB63" s="69">
        <v>95</v>
      </c>
      <c r="AC63" s="75">
        <v>8180</v>
      </c>
      <c r="AD63" s="69">
        <v>4834.9799999999996</v>
      </c>
      <c r="AE63" s="75">
        <v>0</v>
      </c>
      <c r="AF63" s="75">
        <v>0</v>
      </c>
      <c r="AG63" s="75">
        <v>7500</v>
      </c>
      <c r="AH63" s="69">
        <v>6730</v>
      </c>
      <c r="AI63" s="75">
        <v>7500</v>
      </c>
      <c r="AJ63" s="69">
        <v>6730</v>
      </c>
      <c r="AK63" s="75">
        <v>1525.8</v>
      </c>
      <c r="AL63" s="69">
        <v>762.9</v>
      </c>
      <c r="AM63" s="75">
        <v>1525.8</v>
      </c>
      <c r="AN63" s="69">
        <v>762.9</v>
      </c>
      <c r="AO63" s="75">
        <v>2500</v>
      </c>
      <c r="AP63" s="69">
        <v>1950</v>
      </c>
      <c r="AQ63" s="68">
        <f t="shared" si="8"/>
        <v>100</v>
      </c>
      <c r="AR63" s="68">
        <f t="shared" si="8"/>
        <v>16.006</v>
      </c>
      <c r="AS63" s="75">
        <v>6391</v>
      </c>
      <c r="AT63" s="69">
        <v>16.006</v>
      </c>
      <c r="AU63" s="75">
        <v>0</v>
      </c>
      <c r="AV63" s="69">
        <v>0</v>
      </c>
      <c r="AW63" s="75">
        <v>6291</v>
      </c>
      <c r="AX63" s="69">
        <v>0</v>
      </c>
      <c r="AY63" s="75"/>
      <c r="AZ63" s="69">
        <v>0</v>
      </c>
      <c r="BA63" s="72">
        <v>6291</v>
      </c>
      <c r="BB63" s="69">
        <v>0</v>
      </c>
      <c r="BC63" s="75">
        <v>11100</v>
      </c>
      <c r="BD63" s="69">
        <v>4450</v>
      </c>
      <c r="BE63" s="75">
        <v>3824</v>
      </c>
      <c r="BF63" s="69">
        <v>1881.42</v>
      </c>
      <c r="BG63" s="75">
        <v>0</v>
      </c>
      <c r="BH63" s="75">
        <v>0</v>
      </c>
      <c r="BI63" s="75">
        <v>0</v>
      </c>
      <c r="BJ63" s="69">
        <v>0</v>
      </c>
      <c r="BK63" s="71"/>
      <c r="BL63" s="69">
        <v>-745</v>
      </c>
      <c r="BM63" s="75"/>
      <c r="BN63" s="75"/>
    </row>
    <row r="64" spans="1:66" s="73" customFormat="1" ht="21" customHeight="1">
      <c r="A64" s="66">
        <v>54</v>
      </c>
      <c r="B64" s="89" t="s">
        <v>53</v>
      </c>
      <c r="C64" s="68">
        <f t="shared" si="5"/>
        <v>111792.6</v>
      </c>
      <c r="D64" s="68">
        <f t="shared" si="5"/>
        <v>67414.474200000011</v>
      </c>
      <c r="E64" s="68">
        <f t="shared" si="9"/>
        <v>111170</v>
      </c>
      <c r="F64" s="68">
        <f t="shared" si="9"/>
        <v>67041.8851</v>
      </c>
      <c r="G64" s="68">
        <f t="shared" si="7"/>
        <v>18622.599999999999</v>
      </c>
      <c r="H64" s="68">
        <f t="shared" si="7"/>
        <v>10513.1</v>
      </c>
      <c r="I64" s="75">
        <v>33300</v>
      </c>
      <c r="J64" s="69">
        <v>20132.794999999998</v>
      </c>
      <c r="K64" s="75"/>
      <c r="L64" s="75"/>
      <c r="M64" s="75">
        <v>44080</v>
      </c>
      <c r="N64" s="69">
        <v>27818.5792</v>
      </c>
      <c r="O64" s="70">
        <v>25000</v>
      </c>
      <c r="P64" s="69">
        <v>14691.617200000001</v>
      </c>
      <c r="Q64" s="70">
        <v>1000</v>
      </c>
      <c r="R64" s="69">
        <v>630</v>
      </c>
      <c r="S64" s="71">
        <v>300</v>
      </c>
      <c r="T64" s="69">
        <v>133</v>
      </c>
      <c r="U64" s="75">
        <v>200</v>
      </c>
      <c r="V64" s="69">
        <v>0</v>
      </c>
      <c r="W64" s="75">
        <v>1800</v>
      </c>
      <c r="X64" s="69">
        <v>1118.8</v>
      </c>
      <c r="Y64" s="75">
        <v>1000</v>
      </c>
      <c r="Z64" s="69">
        <v>1000</v>
      </c>
      <c r="AA64" s="75">
        <v>4490</v>
      </c>
      <c r="AB64" s="69">
        <v>2587</v>
      </c>
      <c r="AC64" s="75">
        <v>9550</v>
      </c>
      <c r="AD64" s="69">
        <v>7676.3620000000001</v>
      </c>
      <c r="AE64" s="75">
        <v>0</v>
      </c>
      <c r="AF64" s="75">
        <v>0</v>
      </c>
      <c r="AG64" s="75">
        <v>9700</v>
      </c>
      <c r="AH64" s="69">
        <v>6370</v>
      </c>
      <c r="AI64" s="75">
        <v>9700</v>
      </c>
      <c r="AJ64" s="69">
        <v>6370</v>
      </c>
      <c r="AK64" s="75">
        <v>4400</v>
      </c>
      <c r="AL64" s="69">
        <v>1500</v>
      </c>
      <c r="AM64" s="75"/>
      <c r="AN64" s="69">
        <v>0</v>
      </c>
      <c r="AO64" s="75">
        <v>1690</v>
      </c>
      <c r="AP64" s="69">
        <v>1080</v>
      </c>
      <c r="AQ64" s="68">
        <f t="shared" si="8"/>
        <v>0</v>
      </c>
      <c r="AR64" s="68">
        <f t="shared" si="8"/>
        <v>0</v>
      </c>
      <c r="AS64" s="75">
        <v>18000</v>
      </c>
      <c r="AT64" s="69">
        <v>10140.510899999999</v>
      </c>
      <c r="AU64" s="75">
        <v>0</v>
      </c>
      <c r="AV64" s="69">
        <v>0</v>
      </c>
      <c r="AW64" s="75">
        <v>18000</v>
      </c>
      <c r="AX64" s="69">
        <v>10140.510899999999</v>
      </c>
      <c r="AY64" s="75"/>
      <c r="AZ64" s="69">
        <v>0</v>
      </c>
      <c r="BA64" s="72">
        <v>18000</v>
      </c>
      <c r="BB64" s="69">
        <v>10140.510899999999</v>
      </c>
      <c r="BC64" s="75">
        <v>16000</v>
      </c>
      <c r="BD64" s="69">
        <v>8516.5</v>
      </c>
      <c r="BE64" s="75">
        <v>2622.6</v>
      </c>
      <c r="BF64" s="69">
        <v>1996.6</v>
      </c>
      <c r="BG64" s="75">
        <v>0</v>
      </c>
      <c r="BH64" s="75">
        <v>0</v>
      </c>
      <c r="BI64" s="75">
        <v>0</v>
      </c>
      <c r="BJ64" s="69">
        <v>0</v>
      </c>
      <c r="BK64" s="71"/>
      <c r="BL64" s="69">
        <v>0</v>
      </c>
      <c r="BM64" s="75"/>
      <c r="BN64" s="75"/>
    </row>
    <row r="65" spans="1:66" s="73" customFormat="1" ht="21" customHeight="1">
      <c r="A65" s="66">
        <v>55</v>
      </c>
      <c r="B65" s="89" t="s">
        <v>54</v>
      </c>
      <c r="C65" s="68">
        <f t="shared" si="5"/>
        <v>22850</v>
      </c>
      <c r="D65" s="68">
        <f t="shared" si="5"/>
        <v>9784.4751000000015</v>
      </c>
      <c r="E65" s="68">
        <f t="shared" si="9"/>
        <v>22429.9</v>
      </c>
      <c r="F65" s="68">
        <f t="shared" si="9"/>
        <v>10091.775100000001</v>
      </c>
      <c r="G65" s="68">
        <f t="shared" si="7"/>
        <v>420.1</v>
      </c>
      <c r="H65" s="68">
        <f t="shared" si="7"/>
        <v>-307.3</v>
      </c>
      <c r="I65" s="75">
        <v>11200</v>
      </c>
      <c r="J65" s="69">
        <v>6866.55</v>
      </c>
      <c r="K65" s="75"/>
      <c r="L65" s="75"/>
      <c r="M65" s="75">
        <v>5842.2</v>
      </c>
      <c r="N65" s="69">
        <v>3147.3820999999998</v>
      </c>
      <c r="O65" s="70">
        <v>3144.2</v>
      </c>
      <c r="P65" s="69">
        <v>2240.1821</v>
      </c>
      <c r="Q65" s="70"/>
      <c r="R65" s="69">
        <v>0</v>
      </c>
      <c r="S65" s="71">
        <v>160</v>
      </c>
      <c r="T65" s="69">
        <v>96</v>
      </c>
      <c r="U65" s="75">
        <v>200</v>
      </c>
      <c r="V65" s="69">
        <v>0</v>
      </c>
      <c r="W65" s="75">
        <v>668</v>
      </c>
      <c r="X65" s="69">
        <v>410.8</v>
      </c>
      <c r="Y65" s="75">
        <v>600</v>
      </c>
      <c r="Z65" s="69">
        <v>400</v>
      </c>
      <c r="AA65" s="75">
        <v>720</v>
      </c>
      <c r="AB65" s="69">
        <v>25</v>
      </c>
      <c r="AC65" s="75">
        <v>470</v>
      </c>
      <c r="AD65" s="69">
        <v>55.4</v>
      </c>
      <c r="AE65" s="75">
        <v>0</v>
      </c>
      <c r="AF65" s="75">
        <v>0</v>
      </c>
      <c r="AG65" s="75">
        <v>0</v>
      </c>
      <c r="AH65" s="69">
        <v>0</v>
      </c>
      <c r="AI65" s="75"/>
      <c r="AJ65" s="69">
        <v>0</v>
      </c>
      <c r="AK65" s="75">
        <v>5043.7</v>
      </c>
      <c r="AL65" s="69">
        <v>0</v>
      </c>
      <c r="AM65" s="75"/>
      <c r="AN65" s="69">
        <v>0</v>
      </c>
      <c r="AO65" s="75">
        <v>200</v>
      </c>
      <c r="AP65" s="69">
        <v>0</v>
      </c>
      <c r="AQ65" s="68">
        <f t="shared" si="8"/>
        <v>144</v>
      </c>
      <c r="AR65" s="68">
        <f t="shared" si="8"/>
        <v>77.843000000000004</v>
      </c>
      <c r="AS65" s="75">
        <v>144</v>
      </c>
      <c r="AT65" s="69">
        <v>77.843000000000004</v>
      </c>
      <c r="AU65" s="75">
        <v>0</v>
      </c>
      <c r="AV65" s="69">
        <v>0</v>
      </c>
      <c r="AW65" s="75">
        <v>0</v>
      </c>
      <c r="AX65" s="69">
        <v>0</v>
      </c>
      <c r="AY65" s="75"/>
      <c r="AZ65" s="69">
        <v>0</v>
      </c>
      <c r="BA65" s="72">
        <v>0</v>
      </c>
      <c r="BB65" s="69">
        <v>0</v>
      </c>
      <c r="BC65" s="75">
        <v>0</v>
      </c>
      <c r="BD65" s="69">
        <v>0</v>
      </c>
      <c r="BE65" s="75">
        <v>420.1</v>
      </c>
      <c r="BF65" s="69">
        <v>0</v>
      </c>
      <c r="BG65" s="75">
        <v>0</v>
      </c>
      <c r="BH65" s="75">
        <v>0</v>
      </c>
      <c r="BI65" s="75">
        <v>0</v>
      </c>
      <c r="BJ65" s="69">
        <v>0</v>
      </c>
      <c r="BK65" s="71"/>
      <c r="BL65" s="69">
        <v>-307.3</v>
      </c>
      <c r="BM65" s="75"/>
      <c r="BN65" s="75"/>
    </row>
    <row r="66" spans="1:66" s="73" customFormat="1" ht="21" customHeight="1">
      <c r="A66" s="66">
        <v>56</v>
      </c>
      <c r="B66" s="89" t="s">
        <v>55</v>
      </c>
      <c r="C66" s="68">
        <f t="shared" si="5"/>
        <v>84156.2</v>
      </c>
      <c r="D66" s="68">
        <f t="shared" si="5"/>
        <v>38578.639999999999</v>
      </c>
      <c r="E66" s="68">
        <f t="shared" si="9"/>
        <v>72531.099999999991</v>
      </c>
      <c r="F66" s="68">
        <f t="shared" si="9"/>
        <v>38578.639999999999</v>
      </c>
      <c r="G66" s="68">
        <f t="shared" si="7"/>
        <v>11625.1</v>
      </c>
      <c r="H66" s="68">
        <f t="shared" si="7"/>
        <v>0</v>
      </c>
      <c r="I66" s="75">
        <v>32287</v>
      </c>
      <c r="J66" s="69">
        <v>21525.670999999998</v>
      </c>
      <c r="K66" s="75"/>
      <c r="L66" s="75"/>
      <c r="M66" s="75">
        <v>29892.400000000001</v>
      </c>
      <c r="N66" s="69">
        <v>15693.208000000001</v>
      </c>
      <c r="O66" s="70">
        <v>14826.4</v>
      </c>
      <c r="P66" s="69">
        <v>8735.7579999999998</v>
      </c>
      <c r="Q66" s="70">
        <v>1560</v>
      </c>
      <c r="R66" s="69">
        <v>1170</v>
      </c>
      <c r="S66" s="71">
        <v>406</v>
      </c>
      <c r="T66" s="69">
        <v>260</v>
      </c>
      <c r="U66" s="75">
        <v>200</v>
      </c>
      <c r="V66" s="69">
        <v>43</v>
      </c>
      <c r="W66" s="75">
        <v>3200</v>
      </c>
      <c r="X66" s="69">
        <v>1904.1</v>
      </c>
      <c r="Y66" s="75">
        <v>2600</v>
      </c>
      <c r="Z66" s="69">
        <v>1677.2</v>
      </c>
      <c r="AA66" s="75">
        <v>3400</v>
      </c>
      <c r="AB66" s="69">
        <v>1899</v>
      </c>
      <c r="AC66" s="75">
        <v>5500</v>
      </c>
      <c r="AD66" s="69">
        <v>1438.35</v>
      </c>
      <c r="AE66" s="75">
        <v>0</v>
      </c>
      <c r="AF66" s="75">
        <v>0</v>
      </c>
      <c r="AG66" s="75">
        <v>0</v>
      </c>
      <c r="AH66" s="69">
        <v>0</v>
      </c>
      <c r="AI66" s="75"/>
      <c r="AJ66" s="69">
        <v>0</v>
      </c>
      <c r="AK66" s="75">
        <v>0</v>
      </c>
      <c r="AL66" s="69">
        <v>0</v>
      </c>
      <c r="AM66" s="75"/>
      <c r="AN66" s="69">
        <v>0</v>
      </c>
      <c r="AO66" s="75">
        <v>4500</v>
      </c>
      <c r="AP66" s="69">
        <v>1200</v>
      </c>
      <c r="AQ66" s="68">
        <f t="shared" si="8"/>
        <v>5851.7</v>
      </c>
      <c r="AR66" s="68">
        <f t="shared" si="8"/>
        <v>159.761</v>
      </c>
      <c r="AS66" s="75">
        <v>5851.7</v>
      </c>
      <c r="AT66" s="69">
        <v>159.761</v>
      </c>
      <c r="AU66" s="75">
        <v>0</v>
      </c>
      <c r="AV66" s="69">
        <v>0</v>
      </c>
      <c r="AW66" s="75">
        <v>3404.7</v>
      </c>
      <c r="AX66" s="69">
        <v>0</v>
      </c>
      <c r="AY66" s="75"/>
      <c r="AZ66" s="69">
        <v>0</v>
      </c>
      <c r="BA66" s="72">
        <v>0</v>
      </c>
      <c r="BB66" s="69">
        <v>0</v>
      </c>
      <c r="BC66" s="75">
        <v>10045.1</v>
      </c>
      <c r="BD66" s="69">
        <v>0</v>
      </c>
      <c r="BE66" s="75">
        <v>1580</v>
      </c>
      <c r="BF66" s="69">
        <v>0</v>
      </c>
      <c r="BG66" s="75">
        <v>0</v>
      </c>
      <c r="BH66" s="75">
        <v>0</v>
      </c>
      <c r="BI66" s="75">
        <v>0</v>
      </c>
      <c r="BJ66" s="69">
        <v>0</v>
      </c>
      <c r="BK66" s="71"/>
      <c r="BL66" s="69">
        <v>0</v>
      </c>
      <c r="BM66" s="75"/>
      <c r="BN66" s="75"/>
    </row>
    <row r="67" spans="1:66" s="73" customFormat="1" ht="21" customHeight="1">
      <c r="A67" s="66">
        <v>57</v>
      </c>
      <c r="B67" s="1" t="s">
        <v>56</v>
      </c>
      <c r="C67" s="68">
        <f t="shared" si="5"/>
        <v>53576</v>
      </c>
      <c r="D67" s="68">
        <f t="shared" si="5"/>
        <v>52611.912700000001</v>
      </c>
      <c r="E67" s="68">
        <f t="shared" si="9"/>
        <v>53576</v>
      </c>
      <c r="F67" s="68">
        <f t="shared" si="9"/>
        <v>26858.4077</v>
      </c>
      <c r="G67" s="68">
        <f t="shared" si="7"/>
        <v>0</v>
      </c>
      <c r="H67" s="68">
        <f t="shared" si="7"/>
        <v>25753.505000000001</v>
      </c>
      <c r="I67" s="75">
        <v>22560</v>
      </c>
      <c r="J67" s="69">
        <v>14734.207</v>
      </c>
      <c r="K67" s="75"/>
      <c r="L67" s="75"/>
      <c r="M67" s="75">
        <v>18116</v>
      </c>
      <c r="N67" s="69">
        <v>5551.2007000000003</v>
      </c>
      <c r="O67" s="70">
        <v>4300</v>
      </c>
      <c r="P67" s="69">
        <v>1756.8447000000001</v>
      </c>
      <c r="Q67" s="71">
        <v>90</v>
      </c>
      <c r="R67" s="69">
        <v>0</v>
      </c>
      <c r="S67" s="71">
        <v>1000</v>
      </c>
      <c r="T67" s="69">
        <v>31.905000000000001</v>
      </c>
      <c r="U67" s="75">
        <v>245</v>
      </c>
      <c r="V67" s="69">
        <v>0</v>
      </c>
      <c r="W67" s="75">
        <v>990</v>
      </c>
      <c r="X67" s="69">
        <v>124.8</v>
      </c>
      <c r="Y67" s="75">
        <v>620</v>
      </c>
      <c r="Z67" s="69">
        <v>0</v>
      </c>
      <c r="AA67" s="75">
        <v>0</v>
      </c>
      <c r="AB67" s="69">
        <v>0</v>
      </c>
      <c r="AC67" s="75">
        <v>7111</v>
      </c>
      <c r="AD67" s="69">
        <v>3433.6509999999998</v>
      </c>
      <c r="AE67" s="75">
        <v>0</v>
      </c>
      <c r="AF67" s="75">
        <v>0</v>
      </c>
      <c r="AG67" s="75">
        <v>8500</v>
      </c>
      <c r="AH67" s="69">
        <v>5400</v>
      </c>
      <c r="AI67" s="75">
        <v>8500</v>
      </c>
      <c r="AJ67" s="69">
        <v>5400</v>
      </c>
      <c r="AK67" s="75">
        <v>0</v>
      </c>
      <c r="AL67" s="69">
        <v>0</v>
      </c>
      <c r="AM67" s="75"/>
      <c r="AN67" s="69">
        <v>0</v>
      </c>
      <c r="AO67" s="75">
        <v>3700</v>
      </c>
      <c r="AP67" s="69">
        <v>1170</v>
      </c>
      <c r="AQ67" s="68">
        <f t="shared" si="8"/>
        <v>700</v>
      </c>
      <c r="AR67" s="68">
        <f t="shared" si="8"/>
        <v>3</v>
      </c>
      <c r="AS67" s="75">
        <v>700</v>
      </c>
      <c r="AT67" s="69">
        <v>3</v>
      </c>
      <c r="AU67" s="75">
        <v>0</v>
      </c>
      <c r="AV67" s="69">
        <v>0</v>
      </c>
      <c r="AW67" s="75">
        <v>200</v>
      </c>
      <c r="AX67" s="69">
        <v>0</v>
      </c>
      <c r="AY67" s="75"/>
      <c r="AZ67" s="69">
        <v>0</v>
      </c>
      <c r="BA67" s="72"/>
      <c r="BB67" s="69">
        <v>0</v>
      </c>
      <c r="BC67" s="75">
        <v>0</v>
      </c>
      <c r="BD67" s="69">
        <v>25703.505000000001</v>
      </c>
      <c r="BE67" s="75">
        <v>0</v>
      </c>
      <c r="BF67" s="69">
        <v>50</v>
      </c>
      <c r="BG67" s="75">
        <v>0</v>
      </c>
      <c r="BH67" s="75">
        <v>0</v>
      </c>
      <c r="BI67" s="75">
        <v>0</v>
      </c>
      <c r="BJ67" s="69">
        <v>0</v>
      </c>
      <c r="BK67" s="71"/>
      <c r="BL67" s="69">
        <v>0</v>
      </c>
      <c r="BM67" s="75"/>
      <c r="BN67" s="75"/>
    </row>
    <row r="68" spans="1:66" s="73" customFormat="1" ht="21" customHeight="1">
      <c r="A68" s="66">
        <v>58</v>
      </c>
      <c r="B68" s="89" t="s">
        <v>57</v>
      </c>
      <c r="C68" s="68">
        <f t="shared" si="5"/>
        <v>90883.1</v>
      </c>
      <c r="D68" s="68">
        <f t="shared" si="5"/>
        <v>28152.8442</v>
      </c>
      <c r="E68" s="68">
        <f t="shared" si="9"/>
        <v>54907.7</v>
      </c>
      <c r="F68" s="68">
        <f t="shared" si="9"/>
        <v>26514.1502</v>
      </c>
      <c r="G68" s="68">
        <f t="shared" si="7"/>
        <v>35975.4</v>
      </c>
      <c r="H68" s="68">
        <f t="shared" si="7"/>
        <v>1638.694</v>
      </c>
      <c r="I68" s="75">
        <v>32820</v>
      </c>
      <c r="J68" s="69">
        <v>19564.404999999999</v>
      </c>
      <c r="K68" s="75"/>
      <c r="L68" s="75"/>
      <c r="M68" s="75">
        <v>12360</v>
      </c>
      <c r="N68" s="69">
        <v>5959.7452000000003</v>
      </c>
      <c r="O68" s="70">
        <v>2600</v>
      </c>
      <c r="P68" s="69">
        <v>1850.0092</v>
      </c>
      <c r="Q68" s="70">
        <v>1560</v>
      </c>
      <c r="R68" s="69">
        <v>959</v>
      </c>
      <c r="S68" s="71">
        <v>400</v>
      </c>
      <c r="T68" s="69">
        <v>212.05600000000001</v>
      </c>
      <c r="U68" s="75">
        <v>100</v>
      </c>
      <c r="V68" s="69">
        <v>0</v>
      </c>
      <c r="W68" s="75">
        <v>2030</v>
      </c>
      <c r="X68" s="69">
        <v>745.6</v>
      </c>
      <c r="Y68" s="75">
        <v>1100</v>
      </c>
      <c r="Z68" s="69">
        <v>200</v>
      </c>
      <c r="AA68" s="75">
        <v>800</v>
      </c>
      <c r="AB68" s="69">
        <v>195.5</v>
      </c>
      <c r="AC68" s="75">
        <v>4345</v>
      </c>
      <c r="AD68" s="69">
        <v>1943.58</v>
      </c>
      <c r="AE68" s="75">
        <v>0</v>
      </c>
      <c r="AF68" s="75">
        <v>0</v>
      </c>
      <c r="AG68" s="75">
        <v>0</v>
      </c>
      <c r="AH68" s="69">
        <v>0</v>
      </c>
      <c r="AI68" s="75"/>
      <c r="AJ68" s="69">
        <v>0</v>
      </c>
      <c r="AK68" s="75">
        <v>1500</v>
      </c>
      <c r="AL68" s="69">
        <v>840</v>
      </c>
      <c r="AM68" s="75">
        <v>1500</v>
      </c>
      <c r="AN68" s="69">
        <v>840</v>
      </c>
      <c r="AO68" s="75">
        <v>1800</v>
      </c>
      <c r="AP68" s="69">
        <v>150</v>
      </c>
      <c r="AQ68" s="68">
        <f t="shared" si="8"/>
        <v>6427.7</v>
      </c>
      <c r="AR68" s="68">
        <f t="shared" si="8"/>
        <v>0</v>
      </c>
      <c r="AS68" s="75">
        <v>6427.7</v>
      </c>
      <c r="AT68" s="69">
        <v>0</v>
      </c>
      <c r="AU68" s="75">
        <v>0</v>
      </c>
      <c r="AV68" s="69">
        <v>0</v>
      </c>
      <c r="AW68" s="75">
        <v>6427.7</v>
      </c>
      <c r="AX68" s="69">
        <v>0</v>
      </c>
      <c r="AY68" s="75"/>
      <c r="AZ68" s="69">
        <v>0</v>
      </c>
      <c r="BA68" s="72">
        <v>0</v>
      </c>
      <c r="BB68" s="69">
        <v>0</v>
      </c>
      <c r="BC68" s="75">
        <v>32000</v>
      </c>
      <c r="BD68" s="69">
        <v>1789.9939999999999</v>
      </c>
      <c r="BE68" s="75">
        <v>3975.4</v>
      </c>
      <c r="BF68" s="69">
        <v>0</v>
      </c>
      <c r="BG68" s="75">
        <v>0</v>
      </c>
      <c r="BH68" s="75">
        <v>0</v>
      </c>
      <c r="BI68" s="75">
        <v>0</v>
      </c>
      <c r="BJ68" s="69">
        <v>0</v>
      </c>
      <c r="BK68" s="71"/>
      <c r="BL68" s="69">
        <v>-151.30000000000001</v>
      </c>
      <c r="BM68" s="75"/>
      <c r="BN68" s="75"/>
    </row>
    <row r="69" spans="1:66" s="73" customFormat="1" ht="21" customHeight="1">
      <c r="A69" s="66">
        <v>59</v>
      </c>
      <c r="B69" s="89" t="s">
        <v>58</v>
      </c>
      <c r="C69" s="68">
        <f t="shared" si="5"/>
        <v>36253.399999999994</v>
      </c>
      <c r="D69" s="68">
        <f t="shared" si="5"/>
        <v>19509.079199999996</v>
      </c>
      <c r="E69" s="68">
        <f t="shared" si="9"/>
        <v>33336.199999999997</v>
      </c>
      <c r="F69" s="68">
        <f t="shared" si="9"/>
        <v>19274.709199999998</v>
      </c>
      <c r="G69" s="68">
        <f t="shared" si="7"/>
        <v>2917.2000000000007</v>
      </c>
      <c r="H69" s="68">
        <f t="shared" si="7"/>
        <v>234.36999999999989</v>
      </c>
      <c r="I69" s="75">
        <v>17120</v>
      </c>
      <c r="J69" s="69">
        <v>11678.093999999999</v>
      </c>
      <c r="K69" s="75"/>
      <c r="L69" s="75"/>
      <c r="M69" s="75">
        <v>13000</v>
      </c>
      <c r="N69" s="69">
        <v>6811.6152000000002</v>
      </c>
      <c r="O69" s="70">
        <v>2950</v>
      </c>
      <c r="P69" s="69">
        <v>2147.0335</v>
      </c>
      <c r="Q69" s="70">
        <v>500</v>
      </c>
      <c r="R69" s="69">
        <v>0</v>
      </c>
      <c r="S69" s="71">
        <v>100</v>
      </c>
      <c r="T69" s="69">
        <v>45.9</v>
      </c>
      <c r="U69" s="75">
        <v>100</v>
      </c>
      <c r="V69" s="69">
        <v>0</v>
      </c>
      <c r="W69" s="75">
        <v>2850</v>
      </c>
      <c r="X69" s="69">
        <v>1190.5</v>
      </c>
      <c r="Y69" s="75">
        <v>900</v>
      </c>
      <c r="Z69" s="69">
        <v>486.5</v>
      </c>
      <c r="AA69" s="75">
        <v>3200</v>
      </c>
      <c r="AB69" s="69">
        <v>1978.5</v>
      </c>
      <c r="AC69" s="75">
        <v>2650</v>
      </c>
      <c r="AD69" s="69">
        <v>1205.6817000000001</v>
      </c>
      <c r="AE69" s="75">
        <v>0</v>
      </c>
      <c r="AF69" s="75">
        <v>0</v>
      </c>
      <c r="AG69" s="75">
        <v>0</v>
      </c>
      <c r="AH69" s="69">
        <v>0</v>
      </c>
      <c r="AI69" s="75"/>
      <c r="AJ69" s="69">
        <v>0</v>
      </c>
      <c r="AK69" s="75">
        <v>250</v>
      </c>
      <c r="AL69" s="69">
        <v>240</v>
      </c>
      <c r="AM69" s="75">
        <v>250</v>
      </c>
      <c r="AN69" s="69">
        <v>240</v>
      </c>
      <c r="AO69" s="75">
        <v>2350</v>
      </c>
      <c r="AP69" s="69">
        <v>510</v>
      </c>
      <c r="AQ69" s="68">
        <f t="shared" si="8"/>
        <v>616.20000000000005</v>
      </c>
      <c r="AR69" s="68">
        <f t="shared" si="8"/>
        <v>35</v>
      </c>
      <c r="AS69" s="75">
        <v>616.20000000000005</v>
      </c>
      <c r="AT69" s="69">
        <v>35</v>
      </c>
      <c r="AU69" s="75">
        <v>0</v>
      </c>
      <c r="AV69" s="69">
        <v>0</v>
      </c>
      <c r="AW69" s="75">
        <v>216.2</v>
      </c>
      <c r="AX69" s="69">
        <v>0</v>
      </c>
      <c r="AY69" s="75"/>
      <c r="AZ69" s="69">
        <v>0</v>
      </c>
      <c r="BA69" s="72">
        <v>0</v>
      </c>
      <c r="BB69" s="69">
        <v>0</v>
      </c>
      <c r="BC69" s="75">
        <v>5817.2</v>
      </c>
      <c r="BD69" s="69">
        <v>121.23</v>
      </c>
      <c r="BE69" s="75">
        <v>6100</v>
      </c>
      <c r="BF69" s="69">
        <v>3605.65</v>
      </c>
      <c r="BG69" s="75">
        <v>0</v>
      </c>
      <c r="BH69" s="75">
        <v>0</v>
      </c>
      <c r="BI69" s="75">
        <v>0</v>
      </c>
      <c r="BJ69" s="69">
        <v>0</v>
      </c>
      <c r="BK69" s="71">
        <v>-9000</v>
      </c>
      <c r="BL69" s="69">
        <v>-3492.51</v>
      </c>
      <c r="BM69" s="75"/>
      <c r="BN69" s="75"/>
    </row>
    <row r="70" spans="1:66" s="73" customFormat="1" ht="21" customHeight="1">
      <c r="A70" s="66">
        <v>60</v>
      </c>
      <c r="B70" s="89" t="s">
        <v>59</v>
      </c>
      <c r="C70" s="68">
        <f t="shared" si="5"/>
        <v>97512.7</v>
      </c>
      <c r="D70" s="68">
        <f t="shared" si="5"/>
        <v>60867.289100000002</v>
      </c>
      <c r="E70" s="68">
        <f t="shared" si="9"/>
        <v>68700</v>
      </c>
      <c r="F70" s="68">
        <f t="shared" si="9"/>
        <v>33088.8531</v>
      </c>
      <c r="G70" s="68">
        <f t="shared" si="7"/>
        <v>28812.7</v>
      </c>
      <c r="H70" s="68">
        <f t="shared" si="7"/>
        <v>27778.436000000002</v>
      </c>
      <c r="I70" s="75">
        <v>33200</v>
      </c>
      <c r="J70" s="69">
        <v>20877.261999999999</v>
      </c>
      <c r="K70" s="75"/>
      <c r="L70" s="75"/>
      <c r="M70" s="75">
        <v>22500</v>
      </c>
      <c r="N70" s="69">
        <v>9305.0110999999997</v>
      </c>
      <c r="O70" s="70">
        <v>5200</v>
      </c>
      <c r="P70" s="69">
        <v>3070.4331000000002</v>
      </c>
      <c r="Q70" s="70">
        <v>400</v>
      </c>
      <c r="R70" s="69">
        <v>174.02799999999999</v>
      </c>
      <c r="S70" s="71">
        <v>200</v>
      </c>
      <c r="T70" s="69">
        <v>111</v>
      </c>
      <c r="U70" s="75">
        <v>200</v>
      </c>
      <c r="V70" s="69">
        <v>0</v>
      </c>
      <c r="W70" s="75">
        <v>4300</v>
      </c>
      <c r="X70" s="69">
        <v>839.95</v>
      </c>
      <c r="Y70" s="75">
        <v>3500</v>
      </c>
      <c r="Z70" s="69">
        <v>711.5</v>
      </c>
      <c r="AA70" s="75">
        <v>6100</v>
      </c>
      <c r="AB70" s="69">
        <v>2969.5</v>
      </c>
      <c r="AC70" s="75">
        <v>5250</v>
      </c>
      <c r="AD70" s="69">
        <v>2087.2800000000002</v>
      </c>
      <c r="AE70" s="75">
        <v>0</v>
      </c>
      <c r="AF70" s="75">
        <v>0</v>
      </c>
      <c r="AG70" s="75">
        <v>0</v>
      </c>
      <c r="AH70" s="69">
        <v>0</v>
      </c>
      <c r="AI70" s="75"/>
      <c r="AJ70" s="69">
        <v>0</v>
      </c>
      <c r="AK70" s="75">
        <v>2200</v>
      </c>
      <c r="AL70" s="69">
        <v>1686.58</v>
      </c>
      <c r="AM70" s="75"/>
      <c r="AN70" s="69">
        <v>0</v>
      </c>
      <c r="AO70" s="75">
        <v>3400</v>
      </c>
      <c r="AP70" s="69">
        <v>1220</v>
      </c>
      <c r="AQ70" s="68">
        <f t="shared" si="8"/>
        <v>7400</v>
      </c>
      <c r="AR70" s="68">
        <f t="shared" si="8"/>
        <v>0</v>
      </c>
      <c r="AS70" s="75">
        <v>7400</v>
      </c>
      <c r="AT70" s="69">
        <v>0</v>
      </c>
      <c r="AU70" s="75">
        <v>0</v>
      </c>
      <c r="AV70" s="69">
        <v>0</v>
      </c>
      <c r="AW70" s="75">
        <v>7000</v>
      </c>
      <c r="AX70" s="69">
        <v>0</v>
      </c>
      <c r="AY70" s="75"/>
      <c r="AZ70" s="69">
        <v>0</v>
      </c>
      <c r="BA70" s="72">
        <v>0</v>
      </c>
      <c r="BB70" s="69">
        <v>0</v>
      </c>
      <c r="BC70" s="75">
        <v>28812.7</v>
      </c>
      <c r="BD70" s="69">
        <v>27959.9</v>
      </c>
      <c r="BE70" s="75">
        <v>0</v>
      </c>
      <c r="BF70" s="69">
        <v>0</v>
      </c>
      <c r="BG70" s="75">
        <v>0</v>
      </c>
      <c r="BH70" s="75">
        <v>0</v>
      </c>
      <c r="BI70" s="75">
        <v>0</v>
      </c>
      <c r="BJ70" s="69">
        <v>-181.464</v>
      </c>
      <c r="BK70" s="71"/>
      <c r="BL70" s="69">
        <v>0</v>
      </c>
      <c r="BM70" s="75"/>
      <c r="BN70" s="75"/>
    </row>
    <row r="71" spans="1:66" s="73" customFormat="1" ht="21" customHeight="1">
      <c r="A71" s="66">
        <v>61</v>
      </c>
      <c r="B71" s="89" t="s">
        <v>60</v>
      </c>
      <c r="C71" s="68">
        <f t="shared" si="5"/>
        <v>58211.5</v>
      </c>
      <c r="D71" s="68">
        <f t="shared" si="5"/>
        <v>27389.8858</v>
      </c>
      <c r="E71" s="68">
        <f t="shared" si="9"/>
        <v>49200</v>
      </c>
      <c r="F71" s="68">
        <f t="shared" si="9"/>
        <v>25692.864799999999</v>
      </c>
      <c r="G71" s="68">
        <f t="shared" si="7"/>
        <v>9011.5</v>
      </c>
      <c r="H71" s="68">
        <f t="shared" si="7"/>
        <v>1697.021</v>
      </c>
      <c r="I71" s="75">
        <v>25090</v>
      </c>
      <c r="J71" s="69">
        <v>15890.647999999999</v>
      </c>
      <c r="K71" s="75"/>
      <c r="L71" s="75"/>
      <c r="M71" s="75">
        <v>20790</v>
      </c>
      <c r="N71" s="69">
        <v>8418.2008000000005</v>
      </c>
      <c r="O71" s="70">
        <v>11300</v>
      </c>
      <c r="P71" s="69">
        <v>6314.2687999999998</v>
      </c>
      <c r="Q71" s="70"/>
      <c r="R71" s="69">
        <v>0</v>
      </c>
      <c r="S71" s="71">
        <v>500</v>
      </c>
      <c r="T71" s="69">
        <v>269.13200000000001</v>
      </c>
      <c r="U71" s="75">
        <v>100</v>
      </c>
      <c r="V71" s="69">
        <v>0</v>
      </c>
      <c r="W71" s="75">
        <v>800</v>
      </c>
      <c r="X71" s="69">
        <v>300.60000000000002</v>
      </c>
      <c r="Y71" s="75"/>
      <c r="Z71" s="69">
        <v>0</v>
      </c>
      <c r="AA71" s="75">
        <v>2900</v>
      </c>
      <c r="AB71" s="69">
        <v>0</v>
      </c>
      <c r="AC71" s="75">
        <v>4390</v>
      </c>
      <c r="AD71" s="69">
        <v>1234.2</v>
      </c>
      <c r="AE71" s="75">
        <v>0</v>
      </c>
      <c r="AF71" s="75">
        <v>0</v>
      </c>
      <c r="AG71" s="75">
        <v>0</v>
      </c>
      <c r="AH71" s="69">
        <v>0</v>
      </c>
      <c r="AI71" s="75"/>
      <c r="AJ71" s="69">
        <v>0</v>
      </c>
      <c r="AK71" s="75">
        <v>500</v>
      </c>
      <c r="AL71" s="69">
        <v>0</v>
      </c>
      <c r="AM71" s="75">
        <v>500</v>
      </c>
      <c r="AN71" s="69">
        <v>0</v>
      </c>
      <c r="AO71" s="75">
        <v>2600</v>
      </c>
      <c r="AP71" s="69">
        <v>1365</v>
      </c>
      <c r="AQ71" s="68">
        <f t="shared" si="8"/>
        <v>220</v>
      </c>
      <c r="AR71" s="68">
        <f t="shared" si="8"/>
        <v>19.015999999999998</v>
      </c>
      <c r="AS71" s="75">
        <v>220</v>
      </c>
      <c r="AT71" s="69">
        <v>19.015999999999998</v>
      </c>
      <c r="AU71" s="75">
        <v>0</v>
      </c>
      <c r="AV71" s="69">
        <v>0</v>
      </c>
      <c r="AW71" s="75"/>
      <c r="AX71" s="69">
        <v>0</v>
      </c>
      <c r="AY71" s="75"/>
      <c r="AZ71" s="69">
        <v>0</v>
      </c>
      <c r="BA71" s="72">
        <v>0</v>
      </c>
      <c r="BB71" s="69">
        <v>0</v>
      </c>
      <c r="BC71" s="75">
        <v>19411.5</v>
      </c>
      <c r="BD71" s="69">
        <v>1140</v>
      </c>
      <c r="BE71" s="75">
        <v>5500</v>
      </c>
      <c r="BF71" s="69">
        <v>1105</v>
      </c>
      <c r="BG71" s="75">
        <v>0</v>
      </c>
      <c r="BH71" s="75">
        <v>0</v>
      </c>
      <c r="BI71" s="75">
        <v>-1300</v>
      </c>
      <c r="BJ71" s="69">
        <v>0</v>
      </c>
      <c r="BK71" s="71">
        <v>-14600</v>
      </c>
      <c r="BL71" s="69">
        <v>-547.97900000000004</v>
      </c>
      <c r="BM71" s="75"/>
      <c r="BN71" s="75"/>
    </row>
    <row r="72" spans="1:66" s="73" customFormat="1" ht="21" customHeight="1">
      <c r="A72" s="66">
        <v>62</v>
      </c>
      <c r="B72" s="89" t="s">
        <v>61</v>
      </c>
      <c r="C72" s="68">
        <f t="shared" si="5"/>
        <v>75002.3</v>
      </c>
      <c r="D72" s="68">
        <f t="shared" si="5"/>
        <v>51718.816400000003</v>
      </c>
      <c r="E72" s="68">
        <f t="shared" si="9"/>
        <v>65827.100000000006</v>
      </c>
      <c r="F72" s="68">
        <f t="shared" si="9"/>
        <v>47118.786400000005</v>
      </c>
      <c r="G72" s="68">
        <f t="shared" si="7"/>
        <v>19852.3</v>
      </c>
      <c r="H72" s="68">
        <f t="shared" si="7"/>
        <v>15276.650000000001</v>
      </c>
      <c r="I72" s="75">
        <v>24100</v>
      </c>
      <c r="J72" s="69">
        <v>17723.561000000002</v>
      </c>
      <c r="K72" s="75"/>
      <c r="L72" s="75"/>
      <c r="M72" s="75">
        <v>22350</v>
      </c>
      <c r="N72" s="69">
        <v>12044.1054</v>
      </c>
      <c r="O72" s="70">
        <v>5400</v>
      </c>
      <c r="P72" s="69">
        <v>3817.6689000000001</v>
      </c>
      <c r="Q72" s="70">
        <v>2200</v>
      </c>
      <c r="R72" s="69">
        <v>1360.2819999999999</v>
      </c>
      <c r="S72" s="71">
        <v>400</v>
      </c>
      <c r="T72" s="69">
        <v>218.8</v>
      </c>
      <c r="U72" s="75">
        <v>0</v>
      </c>
      <c r="V72" s="69">
        <v>0</v>
      </c>
      <c r="W72" s="75">
        <v>2050</v>
      </c>
      <c r="X72" s="69">
        <v>1164.4000000000001</v>
      </c>
      <c r="Y72" s="75">
        <v>1400</v>
      </c>
      <c r="Z72" s="69">
        <v>902</v>
      </c>
      <c r="AA72" s="75">
        <v>5100</v>
      </c>
      <c r="AB72" s="69">
        <v>3453</v>
      </c>
      <c r="AC72" s="75">
        <v>6800</v>
      </c>
      <c r="AD72" s="69">
        <v>1901.9545000000001</v>
      </c>
      <c r="AE72" s="75">
        <v>0</v>
      </c>
      <c r="AF72" s="75">
        <v>0</v>
      </c>
      <c r="AG72" s="75">
        <v>4800</v>
      </c>
      <c r="AH72" s="69">
        <v>4742.5</v>
      </c>
      <c r="AI72" s="75">
        <v>4800</v>
      </c>
      <c r="AJ72" s="69">
        <v>4742.5</v>
      </c>
      <c r="AK72" s="75">
        <v>600</v>
      </c>
      <c r="AL72" s="69">
        <v>0</v>
      </c>
      <c r="AM72" s="75">
        <v>600</v>
      </c>
      <c r="AN72" s="69">
        <v>0</v>
      </c>
      <c r="AO72" s="75">
        <v>2800</v>
      </c>
      <c r="AP72" s="69">
        <v>1900</v>
      </c>
      <c r="AQ72" s="68">
        <f t="shared" si="8"/>
        <v>500</v>
      </c>
      <c r="AR72" s="68">
        <f t="shared" si="8"/>
        <v>32</v>
      </c>
      <c r="AS72" s="75">
        <v>11177.1</v>
      </c>
      <c r="AT72" s="69">
        <v>10708.62</v>
      </c>
      <c r="AU72" s="75">
        <v>0</v>
      </c>
      <c r="AV72" s="69">
        <v>0</v>
      </c>
      <c r="AW72" s="75">
        <v>10677.1</v>
      </c>
      <c r="AX72" s="69">
        <v>10676.62</v>
      </c>
      <c r="AY72" s="75"/>
      <c r="AZ72" s="69">
        <v>0</v>
      </c>
      <c r="BA72" s="72">
        <v>10677.1</v>
      </c>
      <c r="BB72" s="69">
        <v>10676.62</v>
      </c>
      <c r="BC72" s="75">
        <v>3052.3</v>
      </c>
      <c r="BD72" s="69">
        <v>2760</v>
      </c>
      <c r="BE72" s="75">
        <v>16800</v>
      </c>
      <c r="BF72" s="69">
        <v>14278.45</v>
      </c>
      <c r="BG72" s="75">
        <v>0</v>
      </c>
      <c r="BH72" s="75">
        <v>0</v>
      </c>
      <c r="BI72" s="75">
        <v>0</v>
      </c>
      <c r="BJ72" s="69">
        <v>0</v>
      </c>
      <c r="BK72" s="71"/>
      <c r="BL72" s="69">
        <v>-1761.8</v>
      </c>
      <c r="BM72" s="75"/>
      <c r="BN72" s="75"/>
    </row>
    <row r="73" spans="1:66" s="73" customFormat="1" ht="21" customHeight="1">
      <c r="A73" s="66">
        <v>63</v>
      </c>
      <c r="B73" s="89" t="s">
        <v>62</v>
      </c>
      <c r="C73" s="68">
        <f t="shared" si="5"/>
        <v>56109</v>
      </c>
      <c r="D73" s="68">
        <f t="shared" si="5"/>
        <v>41803.221800000007</v>
      </c>
      <c r="E73" s="68">
        <f t="shared" si="9"/>
        <v>51566.6</v>
      </c>
      <c r="F73" s="68">
        <f t="shared" si="9"/>
        <v>36131.600800000007</v>
      </c>
      <c r="G73" s="68">
        <f t="shared" si="7"/>
        <v>11052.9</v>
      </c>
      <c r="H73" s="68">
        <f t="shared" si="7"/>
        <v>8231.616</v>
      </c>
      <c r="I73" s="75">
        <v>26433.1</v>
      </c>
      <c r="J73" s="69">
        <v>19871.776000000002</v>
      </c>
      <c r="K73" s="75"/>
      <c r="L73" s="75"/>
      <c r="M73" s="75">
        <v>14020</v>
      </c>
      <c r="N73" s="69">
        <v>10914.8298</v>
      </c>
      <c r="O73" s="70">
        <v>1300</v>
      </c>
      <c r="P73" s="69">
        <v>1091.8107</v>
      </c>
      <c r="Q73" s="70">
        <v>1550</v>
      </c>
      <c r="R73" s="69">
        <v>717.678</v>
      </c>
      <c r="S73" s="71">
        <v>180</v>
      </c>
      <c r="T73" s="69">
        <v>145</v>
      </c>
      <c r="U73" s="75">
        <v>100</v>
      </c>
      <c r="V73" s="69">
        <v>90</v>
      </c>
      <c r="W73" s="75">
        <v>560</v>
      </c>
      <c r="X73" s="69">
        <v>335.4</v>
      </c>
      <c r="Y73" s="75">
        <v>360</v>
      </c>
      <c r="Z73" s="69">
        <v>223</v>
      </c>
      <c r="AA73" s="75">
        <v>4030</v>
      </c>
      <c r="AB73" s="69">
        <v>3340</v>
      </c>
      <c r="AC73" s="75">
        <v>6100</v>
      </c>
      <c r="AD73" s="69">
        <v>5194.9411</v>
      </c>
      <c r="AE73" s="75">
        <v>0</v>
      </c>
      <c r="AF73" s="75">
        <v>0</v>
      </c>
      <c r="AG73" s="75">
        <v>0</v>
      </c>
      <c r="AH73" s="69">
        <v>0</v>
      </c>
      <c r="AI73" s="75"/>
      <c r="AJ73" s="69">
        <v>0</v>
      </c>
      <c r="AK73" s="75">
        <v>3730</v>
      </c>
      <c r="AL73" s="69">
        <v>2335</v>
      </c>
      <c r="AM73" s="75">
        <v>900</v>
      </c>
      <c r="AN73" s="69">
        <v>900</v>
      </c>
      <c r="AO73" s="75">
        <v>500</v>
      </c>
      <c r="AP73" s="69">
        <v>450</v>
      </c>
      <c r="AQ73" s="68">
        <f t="shared" si="8"/>
        <v>373</v>
      </c>
      <c r="AR73" s="68">
        <f t="shared" si="8"/>
        <v>0</v>
      </c>
      <c r="AS73" s="75">
        <v>6883.5</v>
      </c>
      <c r="AT73" s="69">
        <v>2559.9949999999999</v>
      </c>
      <c r="AU73" s="75">
        <v>0</v>
      </c>
      <c r="AV73" s="69">
        <v>0</v>
      </c>
      <c r="AW73" s="75">
        <v>6510.5</v>
      </c>
      <c r="AX73" s="69">
        <v>2559.9949999999999</v>
      </c>
      <c r="AY73" s="75"/>
      <c r="AZ73" s="69">
        <v>0</v>
      </c>
      <c r="BA73" s="72">
        <v>6510.5</v>
      </c>
      <c r="BB73" s="69">
        <v>2559.9949999999999</v>
      </c>
      <c r="BC73" s="75">
        <v>9242.4</v>
      </c>
      <c r="BD73" s="69">
        <v>9163.0380000000005</v>
      </c>
      <c r="BE73" s="75">
        <v>1810.5</v>
      </c>
      <c r="BF73" s="69">
        <v>1810</v>
      </c>
      <c r="BG73" s="75">
        <v>0</v>
      </c>
      <c r="BH73" s="75">
        <v>0</v>
      </c>
      <c r="BI73" s="75">
        <v>0</v>
      </c>
      <c r="BJ73" s="69">
        <v>0</v>
      </c>
      <c r="BK73" s="71"/>
      <c r="BL73" s="69">
        <v>-2741.422</v>
      </c>
      <c r="BM73" s="75"/>
      <c r="BN73" s="75"/>
    </row>
    <row r="74" spans="1:66" s="73" customFormat="1" ht="21" customHeight="1">
      <c r="A74" s="66">
        <v>64</v>
      </c>
      <c r="B74" s="89" t="s">
        <v>63</v>
      </c>
      <c r="C74" s="68">
        <f t="shared" si="5"/>
        <v>38036.300000000003</v>
      </c>
      <c r="D74" s="68">
        <f t="shared" si="5"/>
        <v>23404.249000000003</v>
      </c>
      <c r="E74" s="68">
        <f t="shared" si="9"/>
        <v>37340</v>
      </c>
      <c r="F74" s="68">
        <f t="shared" si="9"/>
        <v>23404.201200000003</v>
      </c>
      <c r="G74" s="68">
        <f t="shared" si="7"/>
        <v>1996.3</v>
      </c>
      <c r="H74" s="68">
        <f t="shared" si="7"/>
        <v>1404</v>
      </c>
      <c r="I74" s="75">
        <v>18815.599999999999</v>
      </c>
      <c r="J74" s="69">
        <v>12612.191000000001</v>
      </c>
      <c r="K74" s="75"/>
      <c r="L74" s="75"/>
      <c r="M74" s="75">
        <v>15587.6</v>
      </c>
      <c r="N74" s="69">
        <v>9013.0580000000009</v>
      </c>
      <c r="O74" s="70">
        <v>5960</v>
      </c>
      <c r="P74" s="69">
        <v>3953.6084999999998</v>
      </c>
      <c r="Q74" s="70"/>
      <c r="R74" s="69">
        <v>0</v>
      </c>
      <c r="S74" s="71">
        <v>174</v>
      </c>
      <c r="T74" s="69">
        <v>126</v>
      </c>
      <c r="U74" s="75">
        <v>0</v>
      </c>
      <c r="V74" s="69">
        <v>0</v>
      </c>
      <c r="W74" s="75">
        <v>1366</v>
      </c>
      <c r="X74" s="69">
        <v>811.8</v>
      </c>
      <c r="Y74" s="75">
        <v>950</v>
      </c>
      <c r="Z74" s="69">
        <v>731.4</v>
      </c>
      <c r="AA74" s="75">
        <v>2592</v>
      </c>
      <c r="AB74" s="69">
        <v>1148</v>
      </c>
      <c r="AC74" s="75">
        <v>5295.6</v>
      </c>
      <c r="AD74" s="69">
        <v>2973.6495</v>
      </c>
      <c r="AE74" s="75">
        <v>0</v>
      </c>
      <c r="AF74" s="75">
        <v>0</v>
      </c>
      <c r="AG74" s="75">
        <v>0</v>
      </c>
      <c r="AH74" s="69">
        <v>0</v>
      </c>
      <c r="AI74" s="75"/>
      <c r="AJ74" s="69">
        <v>0</v>
      </c>
      <c r="AK74" s="75">
        <v>0</v>
      </c>
      <c r="AL74" s="69">
        <v>0</v>
      </c>
      <c r="AM74" s="75"/>
      <c r="AN74" s="69">
        <v>0</v>
      </c>
      <c r="AO74" s="75">
        <v>700</v>
      </c>
      <c r="AP74" s="69">
        <v>375</v>
      </c>
      <c r="AQ74" s="68">
        <f t="shared" si="8"/>
        <v>936.80000000000018</v>
      </c>
      <c r="AR74" s="68">
        <f t="shared" si="8"/>
        <v>0</v>
      </c>
      <c r="AS74" s="75">
        <v>2236.8000000000002</v>
      </c>
      <c r="AT74" s="69">
        <v>1403.9521999999999</v>
      </c>
      <c r="AU74" s="75">
        <v>0</v>
      </c>
      <c r="AV74" s="69">
        <v>0</v>
      </c>
      <c r="AW74" s="75">
        <v>2086.8000000000002</v>
      </c>
      <c r="AX74" s="69">
        <v>1403.9521999999999</v>
      </c>
      <c r="AY74" s="75"/>
      <c r="AZ74" s="69">
        <v>0</v>
      </c>
      <c r="BA74" s="72">
        <v>1300</v>
      </c>
      <c r="BB74" s="69">
        <v>1403.9521999999999</v>
      </c>
      <c r="BC74" s="75">
        <v>1496.3</v>
      </c>
      <c r="BD74" s="69">
        <v>944</v>
      </c>
      <c r="BE74" s="75">
        <v>500</v>
      </c>
      <c r="BF74" s="69">
        <v>460</v>
      </c>
      <c r="BG74" s="75">
        <v>0</v>
      </c>
      <c r="BH74" s="75">
        <v>0</v>
      </c>
      <c r="BI74" s="75">
        <v>0</v>
      </c>
      <c r="BJ74" s="69">
        <v>0</v>
      </c>
      <c r="BK74" s="71"/>
      <c r="BL74" s="69">
        <v>0</v>
      </c>
      <c r="BM74" s="75"/>
      <c r="BN74" s="75"/>
    </row>
    <row r="75" spans="1:66" s="73" customFormat="1" ht="21" customHeight="1">
      <c r="A75" s="66">
        <v>65</v>
      </c>
      <c r="B75" s="89" t="s">
        <v>64</v>
      </c>
      <c r="C75" s="68">
        <f t="shared" ref="C75:D107" si="10">E75+G75-BA75</f>
        <v>77360.2</v>
      </c>
      <c r="D75" s="68">
        <f t="shared" si="10"/>
        <v>22274.054599999996</v>
      </c>
      <c r="E75" s="68">
        <f t="shared" si="9"/>
        <v>64179</v>
      </c>
      <c r="F75" s="68">
        <f t="shared" si="9"/>
        <v>29617.454599999997</v>
      </c>
      <c r="G75" s="68">
        <f t="shared" si="7"/>
        <v>17281.2</v>
      </c>
      <c r="H75" s="68">
        <f t="shared" si="7"/>
        <v>-7343.4</v>
      </c>
      <c r="I75" s="75">
        <v>21722</v>
      </c>
      <c r="J75" s="69">
        <v>13465.775</v>
      </c>
      <c r="K75" s="75"/>
      <c r="L75" s="75"/>
      <c r="M75" s="75">
        <v>23190</v>
      </c>
      <c r="N75" s="69">
        <v>13278.9396</v>
      </c>
      <c r="O75" s="70">
        <v>9500</v>
      </c>
      <c r="P75" s="69">
        <v>5282.1325999999999</v>
      </c>
      <c r="Q75" s="70">
        <v>2870</v>
      </c>
      <c r="R75" s="69">
        <v>2163.3519999999999</v>
      </c>
      <c r="S75" s="71">
        <v>200</v>
      </c>
      <c r="T75" s="69">
        <v>117.163</v>
      </c>
      <c r="U75" s="75">
        <v>0</v>
      </c>
      <c r="V75" s="69">
        <v>0</v>
      </c>
      <c r="W75" s="75">
        <v>1000</v>
      </c>
      <c r="X75" s="69">
        <v>467.9</v>
      </c>
      <c r="Y75" s="75">
        <v>300</v>
      </c>
      <c r="Z75" s="69">
        <v>100</v>
      </c>
      <c r="AA75" s="75">
        <v>2450</v>
      </c>
      <c r="AB75" s="69">
        <v>1000.5</v>
      </c>
      <c r="AC75" s="75">
        <v>5880</v>
      </c>
      <c r="AD75" s="69">
        <v>3398.06</v>
      </c>
      <c r="AE75" s="75">
        <v>0</v>
      </c>
      <c r="AF75" s="75">
        <v>0</v>
      </c>
      <c r="AG75" s="75">
        <v>620</v>
      </c>
      <c r="AH75" s="69">
        <v>457.5</v>
      </c>
      <c r="AI75" s="75">
        <v>620</v>
      </c>
      <c r="AJ75" s="69">
        <v>457.5</v>
      </c>
      <c r="AK75" s="75">
        <v>2049.9</v>
      </c>
      <c r="AL75" s="69">
        <v>1264.8</v>
      </c>
      <c r="AM75" s="75">
        <v>2049.9</v>
      </c>
      <c r="AN75" s="69">
        <v>1264.8</v>
      </c>
      <c r="AO75" s="75">
        <v>2500</v>
      </c>
      <c r="AP75" s="69">
        <v>1110</v>
      </c>
      <c r="AQ75" s="68">
        <f t="shared" si="8"/>
        <v>9997.1</v>
      </c>
      <c r="AR75" s="68">
        <f t="shared" si="8"/>
        <v>40.44</v>
      </c>
      <c r="AS75" s="75">
        <v>14097.1</v>
      </c>
      <c r="AT75" s="69">
        <v>40.44</v>
      </c>
      <c r="AU75" s="75">
        <v>0</v>
      </c>
      <c r="AV75" s="69">
        <v>0</v>
      </c>
      <c r="AW75" s="75">
        <v>12597.1</v>
      </c>
      <c r="AX75" s="69">
        <v>0</v>
      </c>
      <c r="AY75" s="75"/>
      <c r="AZ75" s="69">
        <v>0</v>
      </c>
      <c r="BA75" s="72">
        <v>4100</v>
      </c>
      <c r="BB75" s="69">
        <v>0</v>
      </c>
      <c r="BC75" s="75">
        <v>25938.3</v>
      </c>
      <c r="BD75" s="69">
        <v>12164.564</v>
      </c>
      <c r="BE75" s="75">
        <v>5542.6</v>
      </c>
      <c r="BF75" s="69">
        <v>3470.5149999999999</v>
      </c>
      <c r="BG75" s="75">
        <v>0</v>
      </c>
      <c r="BH75" s="75">
        <v>0</v>
      </c>
      <c r="BI75" s="75">
        <v>0</v>
      </c>
      <c r="BJ75" s="69">
        <v>0</v>
      </c>
      <c r="BK75" s="71">
        <v>-14199.7</v>
      </c>
      <c r="BL75" s="69">
        <v>-22978.478999999999</v>
      </c>
      <c r="BM75" s="75"/>
      <c r="BN75" s="75"/>
    </row>
    <row r="76" spans="1:66" s="73" customFormat="1" ht="21" customHeight="1">
      <c r="A76" s="66">
        <v>66</v>
      </c>
      <c r="B76" s="89" t="s">
        <v>65</v>
      </c>
      <c r="C76" s="68">
        <f t="shared" si="10"/>
        <v>212255.3</v>
      </c>
      <c r="D76" s="68">
        <f t="shared" si="10"/>
        <v>117264.7481</v>
      </c>
      <c r="E76" s="68">
        <f t="shared" si="9"/>
        <v>172113.5</v>
      </c>
      <c r="F76" s="68">
        <f t="shared" si="9"/>
        <v>77166.892099999997</v>
      </c>
      <c r="G76" s="68">
        <f t="shared" si="7"/>
        <v>101041.8</v>
      </c>
      <c r="H76" s="68">
        <f t="shared" si="7"/>
        <v>49839.156000000003</v>
      </c>
      <c r="I76" s="75">
        <v>41163.5</v>
      </c>
      <c r="J76" s="69">
        <v>25403.442999999999</v>
      </c>
      <c r="K76" s="75"/>
      <c r="L76" s="75"/>
      <c r="M76" s="75">
        <v>40850</v>
      </c>
      <c r="N76" s="69">
        <v>26236.203099999999</v>
      </c>
      <c r="O76" s="70">
        <v>21500</v>
      </c>
      <c r="P76" s="69">
        <v>15682.172200000001</v>
      </c>
      <c r="Q76" s="70">
        <v>1000</v>
      </c>
      <c r="R76" s="69">
        <v>0</v>
      </c>
      <c r="S76" s="71">
        <v>250</v>
      </c>
      <c r="T76" s="69">
        <v>143.35599999999999</v>
      </c>
      <c r="U76" s="75">
        <v>300</v>
      </c>
      <c r="V76" s="69">
        <v>0</v>
      </c>
      <c r="W76" s="75">
        <v>5410</v>
      </c>
      <c r="X76" s="69">
        <v>3053.7640000000001</v>
      </c>
      <c r="Y76" s="75">
        <v>4760</v>
      </c>
      <c r="Z76" s="69">
        <v>2882.1640000000002</v>
      </c>
      <c r="AA76" s="75">
        <v>3440</v>
      </c>
      <c r="AB76" s="69">
        <v>1175</v>
      </c>
      <c r="AC76" s="75">
        <v>8700</v>
      </c>
      <c r="AD76" s="69">
        <v>6181.9108999999999</v>
      </c>
      <c r="AE76" s="75">
        <v>0</v>
      </c>
      <c r="AF76" s="75">
        <v>0</v>
      </c>
      <c r="AG76" s="75">
        <v>13000</v>
      </c>
      <c r="AH76" s="69">
        <v>10196.946</v>
      </c>
      <c r="AI76" s="75">
        <v>13000</v>
      </c>
      <c r="AJ76" s="69">
        <v>10196.946</v>
      </c>
      <c r="AK76" s="75">
        <v>0</v>
      </c>
      <c r="AL76" s="69">
        <v>0</v>
      </c>
      <c r="AM76" s="75"/>
      <c r="AN76" s="69">
        <v>0</v>
      </c>
      <c r="AO76" s="75">
        <v>15000</v>
      </c>
      <c r="AP76" s="69">
        <v>5550</v>
      </c>
      <c r="AQ76" s="68">
        <f t="shared" si="8"/>
        <v>1200</v>
      </c>
      <c r="AR76" s="68">
        <f t="shared" si="8"/>
        <v>39</v>
      </c>
      <c r="AS76" s="75">
        <v>62100</v>
      </c>
      <c r="AT76" s="69">
        <v>9780.2999999999993</v>
      </c>
      <c r="AU76" s="75">
        <v>0</v>
      </c>
      <c r="AV76" s="69">
        <v>0</v>
      </c>
      <c r="AW76" s="75">
        <v>60900</v>
      </c>
      <c r="AX76" s="69">
        <v>9741.2999999999993</v>
      </c>
      <c r="AY76" s="75"/>
      <c r="AZ76" s="69">
        <v>0</v>
      </c>
      <c r="BA76" s="72">
        <v>60900</v>
      </c>
      <c r="BB76" s="69">
        <v>9741.2999999999993</v>
      </c>
      <c r="BC76" s="75">
        <v>97041.8</v>
      </c>
      <c r="BD76" s="69">
        <v>47119.156000000003</v>
      </c>
      <c r="BE76" s="75">
        <v>4000</v>
      </c>
      <c r="BF76" s="69">
        <v>2720</v>
      </c>
      <c r="BG76" s="75">
        <v>0</v>
      </c>
      <c r="BH76" s="75">
        <v>0</v>
      </c>
      <c r="BI76" s="75">
        <v>0</v>
      </c>
      <c r="BJ76" s="69">
        <v>0</v>
      </c>
      <c r="BK76" s="71"/>
      <c r="BL76" s="69">
        <v>0</v>
      </c>
      <c r="BM76" s="75"/>
      <c r="BN76" s="75"/>
    </row>
    <row r="77" spans="1:66" s="73" customFormat="1" ht="21" customHeight="1">
      <c r="A77" s="66">
        <v>67</v>
      </c>
      <c r="B77" s="89" t="s">
        <v>66</v>
      </c>
      <c r="C77" s="68">
        <f t="shared" si="10"/>
        <v>41771.4</v>
      </c>
      <c r="D77" s="68">
        <f t="shared" si="10"/>
        <v>27266.545000000002</v>
      </c>
      <c r="E77" s="68">
        <f t="shared" si="9"/>
        <v>41771.4</v>
      </c>
      <c r="F77" s="68">
        <f t="shared" si="9"/>
        <v>26633.625000000004</v>
      </c>
      <c r="G77" s="68">
        <f t="shared" si="7"/>
        <v>3270</v>
      </c>
      <c r="H77" s="68">
        <f t="shared" si="7"/>
        <v>2840.07</v>
      </c>
      <c r="I77" s="75">
        <v>21500</v>
      </c>
      <c r="J77" s="69">
        <v>15241.76</v>
      </c>
      <c r="K77" s="75"/>
      <c r="L77" s="75"/>
      <c r="M77" s="75">
        <v>12510</v>
      </c>
      <c r="N77" s="69">
        <v>8527.6990000000005</v>
      </c>
      <c r="O77" s="70">
        <v>7100</v>
      </c>
      <c r="P77" s="69">
        <v>6427.9809999999998</v>
      </c>
      <c r="Q77" s="70"/>
      <c r="R77" s="69">
        <v>0</v>
      </c>
      <c r="S77" s="71">
        <v>350</v>
      </c>
      <c r="T77" s="69">
        <v>193.13800000000001</v>
      </c>
      <c r="U77" s="75">
        <v>100</v>
      </c>
      <c r="V77" s="69">
        <v>4.5</v>
      </c>
      <c r="W77" s="75">
        <v>680</v>
      </c>
      <c r="X77" s="69">
        <v>80.400000000000006</v>
      </c>
      <c r="Y77" s="75">
        <v>300</v>
      </c>
      <c r="Z77" s="69">
        <v>0</v>
      </c>
      <c r="AA77" s="75">
        <v>950</v>
      </c>
      <c r="AB77" s="69">
        <v>37.5</v>
      </c>
      <c r="AC77" s="75">
        <v>3150</v>
      </c>
      <c r="AD77" s="69">
        <v>1584.18</v>
      </c>
      <c r="AE77" s="75">
        <v>0</v>
      </c>
      <c r="AF77" s="75">
        <v>0</v>
      </c>
      <c r="AG77" s="75">
        <v>0</v>
      </c>
      <c r="AH77" s="69">
        <v>0</v>
      </c>
      <c r="AI77" s="75"/>
      <c r="AJ77" s="69">
        <v>0</v>
      </c>
      <c r="AK77" s="75">
        <v>465</v>
      </c>
      <c r="AL77" s="69">
        <v>465</v>
      </c>
      <c r="AM77" s="75">
        <v>465</v>
      </c>
      <c r="AN77" s="69">
        <v>465</v>
      </c>
      <c r="AO77" s="75">
        <v>600</v>
      </c>
      <c r="AP77" s="69">
        <v>160</v>
      </c>
      <c r="AQ77" s="68">
        <f t="shared" si="8"/>
        <v>3426.3999999999996</v>
      </c>
      <c r="AR77" s="68">
        <f t="shared" si="8"/>
        <v>32.016000000000076</v>
      </c>
      <c r="AS77" s="75">
        <v>6696.4</v>
      </c>
      <c r="AT77" s="69">
        <v>2239.1660000000002</v>
      </c>
      <c r="AU77" s="75">
        <v>0</v>
      </c>
      <c r="AV77" s="69">
        <v>0</v>
      </c>
      <c r="AW77" s="75">
        <v>6540</v>
      </c>
      <c r="AX77" s="69">
        <v>2207.15</v>
      </c>
      <c r="AY77" s="75"/>
      <c r="AZ77" s="69">
        <v>0</v>
      </c>
      <c r="BA77" s="72">
        <v>3270</v>
      </c>
      <c r="BB77" s="69">
        <v>2207.15</v>
      </c>
      <c r="BC77" s="75">
        <v>1170</v>
      </c>
      <c r="BD77" s="69">
        <v>1880</v>
      </c>
      <c r="BE77" s="75">
        <v>2100</v>
      </c>
      <c r="BF77" s="69">
        <v>980</v>
      </c>
      <c r="BG77" s="75">
        <v>0</v>
      </c>
      <c r="BH77" s="75">
        <v>0</v>
      </c>
      <c r="BI77" s="75">
        <v>0</v>
      </c>
      <c r="BJ77" s="69">
        <v>0</v>
      </c>
      <c r="BK77" s="71"/>
      <c r="BL77" s="69">
        <v>-19.93</v>
      </c>
      <c r="BM77" s="75"/>
      <c r="BN77" s="75"/>
    </row>
    <row r="78" spans="1:66" s="73" customFormat="1" ht="21" customHeight="1">
      <c r="A78" s="66">
        <v>68</v>
      </c>
      <c r="B78" s="89" t="s">
        <v>67</v>
      </c>
      <c r="C78" s="68">
        <f t="shared" si="10"/>
        <v>77699.799999999988</v>
      </c>
      <c r="D78" s="68">
        <f t="shared" si="10"/>
        <v>23580.685099999999</v>
      </c>
      <c r="E78" s="68">
        <f t="shared" si="9"/>
        <v>48779.199999999997</v>
      </c>
      <c r="F78" s="68">
        <f t="shared" si="9"/>
        <v>24296.3501</v>
      </c>
      <c r="G78" s="68">
        <f t="shared" si="7"/>
        <v>28920.6</v>
      </c>
      <c r="H78" s="68">
        <f t="shared" si="7"/>
        <v>-715.66500000000087</v>
      </c>
      <c r="I78" s="75">
        <v>23023</v>
      </c>
      <c r="J78" s="69">
        <v>15112.91</v>
      </c>
      <c r="K78" s="75"/>
      <c r="L78" s="75"/>
      <c r="M78" s="75">
        <v>15620</v>
      </c>
      <c r="N78" s="69">
        <v>5637.3481000000002</v>
      </c>
      <c r="O78" s="70">
        <v>2000</v>
      </c>
      <c r="P78" s="69">
        <v>1548.0026</v>
      </c>
      <c r="Q78" s="70">
        <v>1750</v>
      </c>
      <c r="R78" s="69">
        <v>1240.6679999999999</v>
      </c>
      <c r="S78" s="71">
        <v>150</v>
      </c>
      <c r="T78" s="69">
        <v>76.8</v>
      </c>
      <c r="U78" s="75">
        <v>1050</v>
      </c>
      <c r="V78" s="69">
        <v>0</v>
      </c>
      <c r="W78" s="75">
        <v>4600</v>
      </c>
      <c r="X78" s="69">
        <v>247.92400000000001</v>
      </c>
      <c r="Y78" s="75">
        <v>3900</v>
      </c>
      <c r="Z78" s="69">
        <v>9.2739999999999991</v>
      </c>
      <c r="AA78" s="75">
        <v>1400</v>
      </c>
      <c r="AB78" s="69">
        <v>523.54999999999995</v>
      </c>
      <c r="AC78" s="75">
        <v>3220</v>
      </c>
      <c r="AD78" s="69">
        <v>1850.2145</v>
      </c>
      <c r="AE78" s="75">
        <v>0</v>
      </c>
      <c r="AF78" s="75">
        <v>0</v>
      </c>
      <c r="AG78" s="75">
        <v>0</v>
      </c>
      <c r="AH78" s="69">
        <v>0</v>
      </c>
      <c r="AI78" s="75"/>
      <c r="AJ78" s="69">
        <v>0</v>
      </c>
      <c r="AK78" s="75">
        <v>0</v>
      </c>
      <c r="AL78" s="69">
        <v>0</v>
      </c>
      <c r="AM78" s="75"/>
      <c r="AN78" s="69">
        <v>0</v>
      </c>
      <c r="AO78" s="75">
        <v>4000</v>
      </c>
      <c r="AP78" s="69">
        <v>3455</v>
      </c>
      <c r="AQ78" s="68">
        <f t="shared" si="8"/>
        <v>6136.2</v>
      </c>
      <c r="AR78" s="68">
        <f t="shared" si="8"/>
        <v>91.091999999999999</v>
      </c>
      <c r="AS78" s="75">
        <v>6136.2</v>
      </c>
      <c r="AT78" s="69">
        <v>91.091999999999999</v>
      </c>
      <c r="AU78" s="75">
        <v>0</v>
      </c>
      <c r="AV78" s="69">
        <v>0</v>
      </c>
      <c r="AW78" s="75">
        <v>4836.2</v>
      </c>
      <c r="AX78" s="69">
        <v>0</v>
      </c>
      <c r="AY78" s="75"/>
      <c r="AZ78" s="69">
        <v>0</v>
      </c>
      <c r="BA78" s="72">
        <v>0</v>
      </c>
      <c r="BB78" s="69">
        <v>0</v>
      </c>
      <c r="BC78" s="75">
        <v>42506</v>
      </c>
      <c r="BD78" s="69">
        <v>21097.794999999998</v>
      </c>
      <c r="BE78" s="75">
        <v>3100</v>
      </c>
      <c r="BF78" s="69">
        <v>1535</v>
      </c>
      <c r="BG78" s="75">
        <v>0</v>
      </c>
      <c r="BH78" s="75">
        <v>0</v>
      </c>
      <c r="BI78" s="75">
        <v>0</v>
      </c>
      <c r="BJ78" s="69">
        <v>-23348.46</v>
      </c>
      <c r="BK78" s="71">
        <v>-16685.400000000001</v>
      </c>
      <c r="BL78" s="69">
        <v>0</v>
      </c>
      <c r="BM78" s="75"/>
      <c r="BN78" s="75"/>
    </row>
    <row r="79" spans="1:66" s="73" customFormat="1" ht="21" customHeight="1">
      <c r="A79" s="66">
        <v>69</v>
      </c>
      <c r="B79" s="89" t="s">
        <v>68</v>
      </c>
      <c r="C79" s="68">
        <f t="shared" si="10"/>
        <v>57889.5</v>
      </c>
      <c r="D79" s="68">
        <f t="shared" si="10"/>
        <v>42214.667000000001</v>
      </c>
      <c r="E79" s="68">
        <f t="shared" si="9"/>
        <v>41670.199999999997</v>
      </c>
      <c r="F79" s="68">
        <f t="shared" si="9"/>
        <v>28730.738000000001</v>
      </c>
      <c r="G79" s="68">
        <f t="shared" si="7"/>
        <v>16219.3</v>
      </c>
      <c r="H79" s="68">
        <f t="shared" si="7"/>
        <v>13483.929000000002</v>
      </c>
      <c r="I79" s="75">
        <v>15873.9</v>
      </c>
      <c r="J79" s="69">
        <v>10200.305</v>
      </c>
      <c r="K79" s="75"/>
      <c r="L79" s="75"/>
      <c r="M79" s="75">
        <v>17737.3</v>
      </c>
      <c r="N79" s="69">
        <v>13881.733</v>
      </c>
      <c r="O79" s="70">
        <v>10000</v>
      </c>
      <c r="P79" s="69">
        <v>8814.6201999999994</v>
      </c>
      <c r="Q79" s="70"/>
      <c r="R79" s="69">
        <v>0</v>
      </c>
      <c r="S79" s="71">
        <v>263.8</v>
      </c>
      <c r="T79" s="69">
        <v>156.82</v>
      </c>
      <c r="U79" s="75">
        <v>0</v>
      </c>
      <c r="V79" s="69">
        <v>0</v>
      </c>
      <c r="W79" s="75">
        <v>804.6</v>
      </c>
      <c r="X79" s="69">
        <v>257.39999999999998</v>
      </c>
      <c r="Y79" s="75">
        <v>540</v>
      </c>
      <c r="Z79" s="69">
        <v>225</v>
      </c>
      <c r="AA79" s="75">
        <v>1202</v>
      </c>
      <c r="AB79" s="69">
        <v>733.96</v>
      </c>
      <c r="AC79" s="75">
        <v>4869</v>
      </c>
      <c r="AD79" s="69">
        <v>3528.9328</v>
      </c>
      <c r="AE79" s="75">
        <v>0</v>
      </c>
      <c r="AF79" s="75">
        <v>0</v>
      </c>
      <c r="AG79" s="75">
        <v>0</v>
      </c>
      <c r="AH79" s="69">
        <v>0</v>
      </c>
      <c r="AI79" s="75"/>
      <c r="AJ79" s="69">
        <v>0</v>
      </c>
      <c r="AK79" s="75">
        <v>7569</v>
      </c>
      <c r="AL79" s="69">
        <v>4385.2</v>
      </c>
      <c r="AM79" s="75">
        <v>7569</v>
      </c>
      <c r="AN79" s="69">
        <v>4385.2</v>
      </c>
      <c r="AO79" s="75">
        <v>300</v>
      </c>
      <c r="AP79" s="69">
        <v>130</v>
      </c>
      <c r="AQ79" s="68">
        <f t="shared" si="8"/>
        <v>190</v>
      </c>
      <c r="AR79" s="68">
        <f t="shared" si="8"/>
        <v>133.5</v>
      </c>
      <c r="AS79" s="75">
        <v>190</v>
      </c>
      <c r="AT79" s="69">
        <v>133.5</v>
      </c>
      <c r="AU79" s="75">
        <v>0</v>
      </c>
      <c r="AV79" s="69">
        <v>0</v>
      </c>
      <c r="AW79" s="75">
        <v>0</v>
      </c>
      <c r="AX79" s="69">
        <v>0</v>
      </c>
      <c r="AY79" s="75"/>
      <c r="AZ79" s="69">
        <v>0</v>
      </c>
      <c r="BA79" s="72">
        <v>0</v>
      </c>
      <c r="BB79" s="69">
        <v>0</v>
      </c>
      <c r="BC79" s="75">
        <v>10509.5</v>
      </c>
      <c r="BD79" s="69">
        <v>8115.9790000000003</v>
      </c>
      <c r="BE79" s="75">
        <v>5709.8</v>
      </c>
      <c r="BF79" s="69">
        <v>5395.85</v>
      </c>
      <c r="BG79" s="75">
        <v>0</v>
      </c>
      <c r="BH79" s="75">
        <v>0</v>
      </c>
      <c r="BI79" s="75">
        <v>0</v>
      </c>
      <c r="BJ79" s="69">
        <v>0</v>
      </c>
      <c r="BK79" s="71"/>
      <c r="BL79" s="69">
        <v>-27.9</v>
      </c>
      <c r="BM79" s="75"/>
      <c r="BN79" s="75"/>
    </row>
    <row r="80" spans="1:66" s="73" customFormat="1" ht="21" customHeight="1">
      <c r="A80" s="66">
        <v>70</v>
      </c>
      <c r="B80" s="89" t="s">
        <v>69</v>
      </c>
      <c r="C80" s="68">
        <f t="shared" si="10"/>
        <v>245941.30000000002</v>
      </c>
      <c r="D80" s="68">
        <f t="shared" si="10"/>
        <v>152343.71240000002</v>
      </c>
      <c r="E80" s="68">
        <f t="shared" si="9"/>
        <v>179932.5</v>
      </c>
      <c r="F80" s="68">
        <f t="shared" si="9"/>
        <v>104360.63440000001</v>
      </c>
      <c r="G80" s="68">
        <f t="shared" si="7"/>
        <v>66507.900000000009</v>
      </c>
      <c r="H80" s="68">
        <f t="shared" si="7"/>
        <v>48482.078000000001</v>
      </c>
      <c r="I80" s="75">
        <v>79216</v>
      </c>
      <c r="J80" s="69">
        <v>48236.834000000003</v>
      </c>
      <c r="K80" s="75"/>
      <c r="L80" s="75"/>
      <c r="M80" s="75">
        <v>35854</v>
      </c>
      <c r="N80" s="69">
        <v>22304.8004</v>
      </c>
      <c r="O80" s="70">
        <v>5000</v>
      </c>
      <c r="P80" s="69">
        <v>2990.6779000000001</v>
      </c>
      <c r="Q80" s="70">
        <v>300</v>
      </c>
      <c r="R80" s="69">
        <v>102.96899999999999</v>
      </c>
      <c r="S80" s="71">
        <v>650</v>
      </c>
      <c r="T80" s="69">
        <v>316.8</v>
      </c>
      <c r="U80" s="75">
        <v>100</v>
      </c>
      <c r="V80" s="69">
        <v>0</v>
      </c>
      <c r="W80" s="75">
        <v>2094</v>
      </c>
      <c r="X80" s="69">
        <v>946.3</v>
      </c>
      <c r="Y80" s="75">
        <v>1000</v>
      </c>
      <c r="Z80" s="69">
        <v>610</v>
      </c>
      <c r="AA80" s="75">
        <v>6960</v>
      </c>
      <c r="AB80" s="69">
        <v>5653.4</v>
      </c>
      <c r="AC80" s="75">
        <v>19100</v>
      </c>
      <c r="AD80" s="69">
        <v>11921.6535</v>
      </c>
      <c r="AE80" s="75">
        <v>0</v>
      </c>
      <c r="AF80" s="75">
        <v>0</v>
      </c>
      <c r="AG80" s="75">
        <v>35420</v>
      </c>
      <c r="AH80" s="69">
        <v>22825</v>
      </c>
      <c r="AI80" s="75">
        <v>35420</v>
      </c>
      <c r="AJ80" s="69">
        <v>22825</v>
      </c>
      <c r="AK80" s="75">
        <v>933.5</v>
      </c>
      <c r="AL80" s="69">
        <v>0</v>
      </c>
      <c r="AM80" s="75">
        <v>933.5</v>
      </c>
      <c r="AN80" s="69">
        <v>0</v>
      </c>
      <c r="AO80" s="75">
        <v>16800</v>
      </c>
      <c r="AP80" s="69">
        <v>10495</v>
      </c>
      <c r="AQ80" s="68">
        <f t="shared" si="8"/>
        <v>11209.9</v>
      </c>
      <c r="AR80" s="68">
        <f t="shared" si="8"/>
        <v>0</v>
      </c>
      <c r="AS80" s="75">
        <v>11709</v>
      </c>
      <c r="AT80" s="69">
        <v>499</v>
      </c>
      <c r="AU80" s="75">
        <v>0</v>
      </c>
      <c r="AV80" s="69">
        <v>0</v>
      </c>
      <c r="AW80" s="75">
        <v>11709</v>
      </c>
      <c r="AX80" s="69">
        <v>499</v>
      </c>
      <c r="AY80" s="75"/>
      <c r="AZ80" s="69">
        <v>0</v>
      </c>
      <c r="BA80" s="72">
        <v>499.1</v>
      </c>
      <c r="BB80" s="69">
        <v>499</v>
      </c>
      <c r="BC80" s="75">
        <v>69030.3</v>
      </c>
      <c r="BD80" s="69">
        <v>51259.527999999998</v>
      </c>
      <c r="BE80" s="75">
        <v>1300</v>
      </c>
      <c r="BF80" s="69">
        <v>1280</v>
      </c>
      <c r="BG80" s="75">
        <v>0</v>
      </c>
      <c r="BH80" s="75">
        <v>0</v>
      </c>
      <c r="BI80" s="75">
        <v>0</v>
      </c>
      <c r="BJ80" s="69">
        <v>0</v>
      </c>
      <c r="BK80" s="71">
        <v>-3822.4</v>
      </c>
      <c r="BL80" s="69">
        <v>-4057.45</v>
      </c>
      <c r="BM80" s="75"/>
      <c r="BN80" s="75"/>
    </row>
    <row r="81" spans="1:66" s="73" customFormat="1" ht="21" customHeight="1">
      <c r="A81" s="66">
        <v>71</v>
      </c>
      <c r="B81" s="89" t="s">
        <v>70</v>
      </c>
      <c r="C81" s="68">
        <f t="shared" si="10"/>
        <v>151631.5</v>
      </c>
      <c r="D81" s="68">
        <f t="shared" si="10"/>
        <v>75043.366299999994</v>
      </c>
      <c r="E81" s="68">
        <f t="shared" si="9"/>
        <v>126421.8</v>
      </c>
      <c r="F81" s="68">
        <f t="shared" si="9"/>
        <v>71267.184699999998</v>
      </c>
      <c r="G81" s="68">
        <f t="shared" si="7"/>
        <v>45290</v>
      </c>
      <c r="H81" s="68">
        <f t="shared" si="7"/>
        <v>15855.1816</v>
      </c>
      <c r="I81" s="75">
        <v>41369.699999999997</v>
      </c>
      <c r="J81" s="69">
        <v>23555.019</v>
      </c>
      <c r="K81" s="75"/>
      <c r="L81" s="75"/>
      <c r="M81" s="75">
        <v>33600</v>
      </c>
      <c r="N81" s="69">
        <v>17316.6937</v>
      </c>
      <c r="O81" s="70">
        <v>20200</v>
      </c>
      <c r="P81" s="69">
        <v>10959.376700000001</v>
      </c>
      <c r="Q81" s="70">
        <v>950</v>
      </c>
      <c r="R81" s="69">
        <v>213.7</v>
      </c>
      <c r="S81" s="71">
        <v>400</v>
      </c>
      <c r="T81" s="69">
        <v>277.00700000000001</v>
      </c>
      <c r="U81" s="75">
        <v>0</v>
      </c>
      <c r="V81" s="69">
        <v>0</v>
      </c>
      <c r="W81" s="75">
        <v>1000</v>
      </c>
      <c r="X81" s="69">
        <v>229.8</v>
      </c>
      <c r="Y81" s="75">
        <v>500</v>
      </c>
      <c r="Z81" s="69">
        <v>0</v>
      </c>
      <c r="AA81" s="75">
        <v>1400</v>
      </c>
      <c r="AB81" s="69">
        <v>952</v>
      </c>
      <c r="AC81" s="75">
        <v>8050</v>
      </c>
      <c r="AD81" s="69">
        <v>4281.8100000000004</v>
      </c>
      <c r="AE81" s="75">
        <v>0</v>
      </c>
      <c r="AF81" s="75">
        <v>0</v>
      </c>
      <c r="AG81" s="75">
        <v>26700</v>
      </c>
      <c r="AH81" s="69">
        <v>16627.2</v>
      </c>
      <c r="AI81" s="75">
        <v>26700</v>
      </c>
      <c r="AJ81" s="69">
        <v>16627.2</v>
      </c>
      <c r="AK81" s="75">
        <v>1089.8</v>
      </c>
      <c r="AL81" s="69">
        <v>435.9</v>
      </c>
      <c r="AM81" s="75">
        <v>1089.8</v>
      </c>
      <c r="AN81" s="69">
        <v>435.9</v>
      </c>
      <c r="AO81" s="75">
        <v>2000</v>
      </c>
      <c r="AP81" s="69">
        <v>930</v>
      </c>
      <c r="AQ81" s="68">
        <f t="shared" si="8"/>
        <v>1582</v>
      </c>
      <c r="AR81" s="68">
        <f t="shared" si="8"/>
        <v>323.37199999999939</v>
      </c>
      <c r="AS81" s="75">
        <v>21662.3</v>
      </c>
      <c r="AT81" s="69">
        <v>12402.371999999999</v>
      </c>
      <c r="AU81" s="75">
        <v>0</v>
      </c>
      <c r="AV81" s="69">
        <v>0</v>
      </c>
      <c r="AW81" s="75">
        <v>20080.3</v>
      </c>
      <c r="AX81" s="69">
        <v>12079</v>
      </c>
      <c r="AY81" s="75"/>
      <c r="AZ81" s="69">
        <v>0</v>
      </c>
      <c r="BA81" s="72">
        <v>20080.3</v>
      </c>
      <c r="BB81" s="69">
        <v>12079</v>
      </c>
      <c r="BC81" s="75">
        <v>48750</v>
      </c>
      <c r="BD81" s="69">
        <v>13735.1816</v>
      </c>
      <c r="BE81" s="75">
        <v>4540</v>
      </c>
      <c r="BF81" s="69">
        <v>2170</v>
      </c>
      <c r="BG81" s="75">
        <v>0</v>
      </c>
      <c r="BH81" s="75">
        <v>0</v>
      </c>
      <c r="BI81" s="75">
        <v>0</v>
      </c>
      <c r="BJ81" s="69">
        <v>0</v>
      </c>
      <c r="BK81" s="71">
        <v>-8000</v>
      </c>
      <c r="BL81" s="69">
        <v>-50</v>
      </c>
      <c r="BM81" s="75"/>
      <c r="BN81" s="75"/>
    </row>
    <row r="82" spans="1:66" s="73" customFormat="1" ht="21" customHeight="1">
      <c r="A82" s="66">
        <v>72</v>
      </c>
      <c r="B82" s="89" t="s">
        <v>71</v>
      </c>
      <c r="C82" s="68">
        <f t="shared" si="10"/>
        <v>57714.399999999994</v>
      </c>
      <c r="D82" s="68">
        <f t="shared" si="10"/>
        <v>31873.204099999995</v>
      </c>
      <c r="E82" s="68">
        <f t="shared" si="9"/>
        <v>57410.7</v>
      </c>
      <c r="F82" s="68">
        <f t="shared" si="9"/>
        <v>31612.054100000001</v>
      </c>
      <c r="G82" s="68">
        <f t="shared" si="7"/>
        <v>9053.7000000000007</v>
      </c>
      <c r="H82" s="68">
        <f t="shared" si="7"/>
        <v>3554.66</v>
      </c>
      <c r="I82" s="75">
        <v>20200</v>
      </c>
      <c r="J82" s="69">
        <v>11605.713</v>
      </c>
      <c r="K82" s="75"/>
      <c r="L82" s="75"/>
      <c r="M82" s="75">
        <v>18760.7</v>
      </c>
      <c r="N82" s="69">
        <v>9784.9231</v>
      </c>
      <c r="O82" s="70">
        <v>7600</v>
      </c>
      <c r="P82" s="69">
        <v>5324.5231000000003</v>
      </c>
      <c r="Q82" s="70"/>
      <c r="R82" s="69">
        <v>0</v>
      </c>
      <c r="S82" s="71">
        <v>300</v>
      </c>
      <c r="T82" s="69">
        <v>142.4</v>
      </c>
      <c r="U82" s="75">
        <v>100</v>
      </c>
      <c r="V82" s="69">
        <v>0</v>
      </c>
      <c r="W82" s="75">
        <v>560.70000000000005</v>
      </c>
      <c r="X82" s="69">
        <v>76.8</v>
      </c>
      <c r="Y82" s="75">
        <v>300</v>
      </c>
      <c r="Z82" s="69">
        <v>0</v>
      </c>
      <c r="AA82" s="75">
        <v>4400</v>
      </c>
      <c r="AB82" s="69">
        <v>1176</v>
      </c>
      <c r="AC82" s="75">
        <v>5200</v>
      </c>
      <c r="AD82" s="69">
        <v>3065.2</v>
      </c>
      <c r="AE82" s="75">
        <v>0</v>
      </c>
      <c r="AF82" s="75">
        <v>0</v>
      </c>
      <c r="AG82" s="75">
        <v>5000</v>
      </c>
      <c r="AH82" s="69">
        <v>2968.348</v>
      </c>
      <c r="AI82" s="75">
        <v>5000</v>
      </c>
      <c r="AJ82" s="69">
        <v>2968.348</v>
      </c>
      <c r="AK82" s="75">
        <v>0</v>
      </c>
      <c r="AL82" s="69">
        <v>0</v>
      </c>
      <c r="AM82" s="75"/>
      <c r="AN82" s="69">
        <v>0</v>
      </c>
      <c r="AO82" s="75">
        <v>4500</v>
      </c>
      <c r="AP82" s="69">
        <v>3880</v>
      </c>
      <c r="AQ82" s="68">
        <f t="shared" si="8"/>
        <v>200</v>
      </c>
      <c r="AR82" s="68">
        <f t="shared" si="8"/>
        <v>79.559999999999945</v>
      </c>
      <c r="AS82" s="75">
        <v>8950</v>
      </c>
      <c r="AT82" s="69">
        <v>3373.07</v>
      </c>
      <c r="AU82" s="75">
        <v>0</v>
      </c>
      <c r="AV82" s="69">
        <v>0</v>
      </c>
      <c r="AW82" s="75">
        <v>8750</v>
      </c>
      <c r="AX82" s="69">
        <v>3293.51</v>
      </c>
      <c r="AY82" s="75"/>
      <c r="AZ82" s="69">
        <v>0</v>
      </c>
      <c r="BA82" s="72">
        <v>8750</v>
      </c>
      <c r="BB82" s="69">
        <v>3293.51</v>
      </c>
      <c r="BC82" s="75">
        <v>4803.7</v>
      </c>
      <c r="BD82" s="69">
        <v>3052.21</v>
      </c>
      <c r="BE82" s="75">
        <v>4250</v>
      </c>
      <c r="BF82" s="69">
        <v>545</v>
      </c>
      <c r="BG82" s="75">
        <v>0</v>
      </c>
      <c r="BH82" s="75">
        <v>0</v>
      </c>
      <c r="BI82" s="75">
        <v>0</v>
      </c>
      <c r="BJ82" s="69">
        <v>0</v>
      </c>
      <c r="BK82" s="71"/>
      <c r="BL82" s="69">
        <v>-42.55</v>
      </c>
      <c r="BM82" s="75"/>
      <c r="BN82" s="75"/>
    </row>
    <row r="83" spans="1:66" s="73" customFormat="1" ht="21" customHeight="1">
      <c r="A83" s="66">
        <v>73</v>
      </c>
      <c r="B83" s="89" t="s">
        <v>72</v>
      </c>
      <c r="C83" s="68">
        <f t="shared" si="10"/>
        <v>57048.7</v>
      </c>
      <c r="D83" s="68">
        <f t="shared" si="10"/>
        <v>32890.353999999999</v>
      </c>
      <c r="E83" s="68">
        <f t="shared" si="9"/>
        <v>52241</v>
      </c>
      <c r="F83" s="68">
        <f t="shared" si="9"/>
        <v>28814.724000000002</v>
      </c>
      <c r="G83" s="68">
        <f t="shared" si="7"/>
        <v>7657.7000000000007</v>
      </c>
      <c r="H83" s="68">
        <f t="shared" si="7"/>
        <v>4075.6300000000006</v>
      </c>
      <c r="I83" s="75">
        <v>21729.1</v>
      </c>
      <c r="J83" s="69">
        <v>15664.946</v>
      </c>
      <c r="K83" s="75"/>
      <c r="L83" s="75"/>
      <c r="M83" s="75">
        <v>18731.2</v>
      </c>
      <c r="N83" s="69">
        <v>7504.6109999999999</v>
      </c>
      <c r="O83" s="70">
        <v>7200</v>
      </c>
      <c r="P83" s="69">
        <v>5214.8976000000002</v>
      </c>
      <c r="Q83" s="70"/>
      <c r="R83" s="69">
        <v>0</v>
      </c>
      <c r="S83" s="71">
        <v>500</v>
      </c>
      <c r="T83" s="69">
        <v>375.65</v>
      </c>
      <c r="U83" s="75">
        <v>150</v>
      </c>
      <c r="V83" s="69">
        <v>16.2</v>
      </c>
      <c r="W83" s="75">
        <v>1000</v>
      </c>
      <c r="X83" s="69">
        <v>215</v>
      </c>
      <c r="Y83" s="75">
        <v>650</v>
      </c>
      <c r="Z83" s="69">
        <v>100</v>
      </c>
      <c r="AA83" s="75">
        <v>2250</v>
      </c>
      <c r="AB83" s="69">
        <v>37</v>
      </c>
      <c r="AC83" s="75">
        <v>6974.7000000000007</v>
      </c>
      <c r="AD83" s="69">
        <v>1582.2603999999999</v>
      </c>
      <c r="AE83" s="75">
        <v>0</v>
      </c>
      <c r="AF83" s="75">
        <v>0</v>
      </c>
      <c r="AG83" s="75">
        <v>6000</v>
      </c>
      <c r="AH83" s="69">
        <v>4517.5</v>
      </c>
      <c r="AI83" s="75">
        <v>6000</v>
      </c>
      <c r="AJ83" s="69">
        <v>4517.5</v>
      </c>
      <c r="AK83" s="75">
        <v>0</v>
      </c>
      <c r="AL83" s="69">
        <v>0</v>
      </c>
      <c r="AM83" s="75"/>
      <c r="AN83" s="69">
        <v>0</v>
      </c>
      <c r="AO83" s="75">
        <v>1400</v>
      </c>
      <c r="AP83" s="69">
        <v>1050</v>
      </c>
      <c r="AQ83" s="68">
        <f t="shared" si="8"/>
        <v>1530.6999999999998</v>
      </c>
      <c r="AR83" s="68">
        <f t="shared" si="8"/>
        <v>77.667000000000002</v>
      </c>
      <c r="AS83" s="75">
        <v>4380.7</v>
      </c>
      <c r="AT83" s="69">
        <v>77.667000000000002</v>
      </c>
      <c r="AU83" s="75">
        <v>0</v>
      </c>
      <c r="AV83" s="69">
        <v>0</v>
      </c>
      <c r="AW83" s="75">
        <v>3730.7</v>
      </c>
      <c r="AX83" s="69">
        <v>0</v>
      </c>
      <c r="AY83" s="75"/>
      <c r="AZ83" s="69">
        <v>0</v>
      </c>
      <c r="BA83" s="72">
        <v>2850</v>
      </c>
      <c r="BB83" s="69">
        <v>0</v>
      </c>
      <c r="BC83" s="75">
        <v>2381.6</v>
      </c>
      <c r="BD83" s="69">
        <v>2299.7600000000002</v>
      </c>
      <c r="BE83" s="75">
        <v>5276.1</v>
      </c>
      <c r="BF83" s="69">
        <v>4989.09</v>
      </c>
      <c r="BG83" s="75">
        <v>0</v>
      </c>
      <c r="BH83" s="75">
        <v>0</v>
      </c>
      <c r="BI83" s="75">
        <v>0</v>
      </c>
      <c r="BJ83" s="69">
        <v>0</v>
      </c>
      <c r="BK83" s="71"/>
      <c r="BL83" s="69">
        <v>-3213.22</v>
      </c>
      <c r="BM83" s="75"/>
      <c r="BN83" s="75"/>
    </row>
    <row r="84" spans="1:66" s="73" customFormat="1" ht="21" customHeight="1">
      <c r="A84" s="66">
        <v>74</v>
      </c>
      <c r="B84" s="89" t="s">
        <v>73</v>
      </c>
      <c r="C84" s="68">
        <f t="shared" si="10"/>
        <v>70645.2</v>
      </c>
      <c r="D84" s="68">
        <f t="shared" si="10"/>
        <v>32047.946100000001</v>
      </c>
      <c r="E84" s="68">
        <f t="shared" si="9"/>
        <v>57640</v>
      </c>
      <c r="F84" s="68">
        <f t="shared" si="9"/>
        <v>33462.696100000001</v>
      </c>
      <c r="G84" s="68">
        <f t="shared" si="7"/>
        <v>16005.2</v>
      </c>
      <c r="H84" s="68">
        <f t="shared" si="7"/>
        <v>1585.25</v>
      </c>
      <c r="I84" s="75">
        <v>22710</v>
      </c>
      <c r="J84" s="69">
        <v>14449.405000000001</v>
      </c>
      <c r="K84" s="75"/>
      <c r="L84" s="75"/>
      <c r="M84" s="75">
        <v>25480</v>
      </c>
      <c r="N84" s="69">
        <v>14157.1211</v>
      </c>
      <c r="O84" s="70">
        <v>9350</v>
      </c>
      <c r="P84" s="69">
        <v>6254.1360999999997</v>
      </c>
      <c r="Q84" s="70">
        <v>1200</v>
      </c>
      <c r="R84" s="69">
        <v>800</v>
      </c>
      <c r="S84" s="71">
        <v>450</v>
      </c>
      <c r="T84" s="69">
        <v>242</v>
      </c>
      <c r="U84" s="75">
        <v>30</v>
      </c>
      <c r="V84" s="69">
        <v>14.4</v>
      </c>
      <c r="W84" s="75">
        <v>5050</v>
      </c>
      <c r="X84" s="69">
        <v>2639.6619999999998</v>
      </c>
      <c r="Y84" s="75">
        <v>4700</v>
      </c>
      <c r="Z84" s="69">
        <v>2464.7620000000002</v>
      </c>
      <c r="AA84" s="75">
        <v>1800</v>
      </c>
      <c r="AB84" s="69">
        <v>328</v>
      </c>
      <c r="AC84" s="75">
        <v>4050</v>
      </c>
      <c r="AD84" s="69">
        <v>2650.56</v>
      </c>
      <c r="AE84" s="75">
        <v>0</v>
      </c>
      <c r="AF84" s="75">
        <v>0</v>
      </c>
      <c r="AG84" s="75">
        <v>0</v>
      </c>
      <c r="AH84" s="69">
        <v>0</v>
      </c>
      <c r="AI84" s="75"/>
      <c r="AJ84" s="69">
        <v>0</v>
      </c>
      <c r="AK84" s="75">
        <v>0</v>
      </c>
      <c r="AL84" s="69">
        <v>0</v>
      </c>
      <c r="AM84" s="75"/>
      <c r="AN84" s="69">
        <v>0</v>
      </c>
      <c r="AO84" s="75">
        <v>4000</v>
      </c>
      <c r="AP84" s="69">
        <v>1730</v>
      </c>
      <c r="AQ84" s="68">
        <f t="shared" si="8"/>
        <v>2450</v>
      </c>
      <c r="AR84" s="68">
        <f t="shared" si="8"/>
        <v>126.17000000000007</v>
      </c>
      <c r="AS84" s="75">
        <v>5450</v>
      </c>
      <c r="AT84" s="69">
        <v>3126.17</v>
      </c>
      <c r="AU84" s="75">
        <v>0</v>
      </c>
      <c r="AV84" s="69">
        <v>0</v>
      </c>
      <c r="AW84" s="75">
        <v>4500</v>
      </c>
      <c r="AX84" s="69">
        <v>3000</v>
      </c>
      <c r="AY84" s="75"/>
      <c r="AZ84" s="69">
        <v>0</v>
      </c>
      <c r="BA84" s="72">
        <v>3000</v>
      </c>
      <c r="BB84" s="69">
        <v>3000</v>
      </c>
      <c r="BC84" s="75">
        <v>12978</v>
      </c>
      <c r="BD84" s="69">
        <v>1706.05</v>
      </c>
      <c r="BE84" s="75">
        <v>3027.2</v>
      </c>
      <c r="BF84" s="69">
        <v>1935</v>
      </c>
      <c r="BG84" s="75">
        <v>0</v>
      </c>
      <c r="BH84" s="75">
        <v>0</v>
      </c>
      <c r="BI84" s="75">
        <v>0</v>
      </c>
      <c r="BJ84" s="69">
        <v>0</v>
      </c>
      <c r="BK84" s="71"/>
      <c r="BL84" s="69">
        <v>-2055.8000000000002</v>
      </c>
      <c r="BM84" s="75"/>
      <c r="BN84" s="75"/>
    </row>
    <row r="85" spans="1:66" s="73" customFormat="1" ht="21" customHeight="1">
      <c r="A85" s="66">
        <v>75</v>
      </c>
      <c r="B85" s="89" t="s">
        <v>74</v>
      </c>
      <c r="C85" s="68">
        <f t="shared" si="10"/>
        <v>85702.1</v>
      </c>
      <c r="D85" s="68">
        <f t="shared" si="10"/>
        <v>46069.576399999998</v>
      </c>
      <c r="E85" s="68">
        <f t="shared" si="9"/>
        <v>70339.600000000006</v>
      </c>
      <c r="F85" s="68">
        <f t="shared" si="9"/>
        <v>42841.434399999998</v>
      </c>
      <c r="G85" s="68">
        <f t="shared" si="7"/>
        <v>15362.5</v>
      </c>
      <c r="H85" s="68">
        <f t="shared" si="7"/>
        <v>3228.1420000000007</v>
      </c>
      <c r="I85" s="75">
        <v>24211.5</v>
      </c>
      <c r="J85" s="69">
        <v>16150.984</v>
      </c>
      <c r="K85" s="75"/>
      <c r="L85" s="75"/>
      <c r="M85" s="75">
        <v>19358.2</v>
      </c>
      <c r="N85" s="69">
        <v>10768.2744</v>
      </c>
      <c r="O85" s="70">
        <v>6100</v>
      </c>
      <c r="P85" s="69">
        <v>4694.6598999999997</v>
      </c>
      <c r="Q85" s="70">
        <v>80</v>
      </c>
      <c r="R85" s="69">
        <v>40</v>
      </c>
      <c r="S85" s="71">
        <v>130</v>
      </c>
      <c r="T85" s="69">
        <v>101.5484</v>
      </c>
      <c r="U85" s="75">
        <v>25</v>
      </c>
      <c r="V85" s="69">
        <v>0</v>
      </c>
      <c r="W85" s="75">
        <v>4798</v>
      </c>
      <c r="X85" s="69">
        <v>405.6</v>
      </c>
      <c r="Y85" s="75">
        <v>4100</v>
      </c>
      <c r="Z85" s="69">
        <v>250</v>
      </c>
      <c r="AA85" s="75">
        <v>4150</v>
      </c>
      <c r="AB85" s="69">
        <v>4376.5</v>
      </c>
      <c r="AC85" s="75">
        <v>3495.2</v>
      </c>
      <c r="AD85" s="69">
        <v>839.29970000000003</v>
      </c>
      <c r="AE85" s="75">
        <v>0</v>
      </c>
      <c r="AF85" s="75">
        <v>0</v>
      </c>
      <c r="AG85" s="75">
        <v>24994.400000000001</v>
      </c>
      <c r="AH85" s="69">
        <v>15890.175999999999</v>
      </c>
      <c r="AI85" s="75">
        <v>24994.400000000001</v>
      </c>
      <c r="AJ85" s="69">
        <v>15890.175999999999</v>
      </c>
      <c r="AK85" s="75">
        <v>0</v>
      </c>
      <c r="AL85" s="69">
        <v>0</v>
      </c>
      <c r="AM85" s="75"/>
      <c r="AN85" s="69">
        <v>0</v>
      </c>
      <c r="AO85" s="75">
        <v>1500</v>
      </c>
      <c r="AP85" s="69">
        <v>0</v>
      </c>
      <c r="AQ85" s="68">
        <f t="shared" si="8"/>
        <v>275.5</v>
      </c>
      <c r="AR85" s="68">
        <f t="shared" si="8"/>
        <v>32</v>
      </c>
      <c r="AS85" s="75">
        <v>275.5</v>
      </c>
      <c r="AT85" s="69">
        <v>32</v>
      </c>
      <c r="AU85" s="75">
        <v>0</v>
      </c>
      <c r="AV85" s="69">
        <v>0</v>
      </c>
      <c r="AW85" s="75"/>
      <c r="AX85" s="69">
        <v>0</v>
      </c>
      <c r="AY85" s="75"/>
      <c r="AZ85" s="69">
        <v>0</v>
      </c>
      <c r="BA85" s="72">
        <v>0</v>
      </c>
      <c r="BB85" s="69">
        <v>0</v>
      </c>
      <c r="BC85" s="75">
        <v>12362.5</v>
      </c>
      <c r="BD85" s="69">
        <v>6642.4570000000003</v>
      </c>
      <c r="BE85" s="75">
        <v>8000</v>
      </c>
      <c r="BF85" s="69">
        <v>1197</v>
      </c>
      <c r="BG85" s="75">
        <v>0</v>
      </c>
      <c r="BH85" s="75">
        <v>0</v>
      </c>
      <c r="BI85" s="75">
        <v>0</v>
      </c>
      <c r="BJ85" s="69">
        <v>0</v>
      </c>
      <c r="BK85" s="71">
        <v>-5000</v>
      </c>
      <c r="BL85" s="69">
        <v>-4611.3149999999996</v>
      </c>
      <c r="BM85" s="75"/>
      <c r="BN85" s="75"/>
    </row>
    <row r="86" spans="1:66" s="73" customFormat="1" ht="21" customHeight="1">
      <c r="A86" s="66">
        <v>76</v>
      </c>
      <c r="B86" s="89" t="s">
        <v>75</v>
      </c>
      <c r="C86" s="68">
        <f t="shared" si="10"/>
        <v>33185.1</v>
      </c>
      <c r="D86" s="68">
        <f t="shared" si="10"/>
        <v>21576.845600000001</v>
      </c>
      <c r="E86" s="68">
        <f t="shared" si="9"/>
        <v>33185.1</v>
      </c>
      <c r="F86" s="68">
        <f t="shared" si="9"/>
        <v>16857.6096</v>
      </c>
      <c r="G86" s="68">
        <f t="shared" si="7"/>
        <v>0</v>
      </c>
      <c r="H86" s="68">
        <f t="shared" si="7"/>
        <v>4719.2360000000008</v>
      </c>
      <c r="I86" s="75">
        <v>16530</v>
      </c>
      <c r="J86" s="69">
        <v>11716.744000000001</v>
      </c>
      <c r="K86" s="75"/>
      <c r="L86" s="75"/>
      <c r="M86" s="75">
        <v>11295.1</v>
      </c>
      <c r="N86" s="69">
        <v>4390.8656000000001</v>
      </c>
      <c r="O86" s="70">
        <v>1600</v>
      </c>
      <c r="P86" s="69">
        <v>1089.7485999999999</v>
      </c>
      <c r="Q86" s="70">
        <v>1460</v>
      </c>
      <c r="R86" s="69">
        <v>857.56600000000003</v>
      </c>
      <c r="S86" s="71">
        <v>400</v>
      </c>
      <c r="T86" s="69">
        <v>197.45099999999999</v>
      </c>
      <c r="U86" s="75">
        <v>200</v>
      </c>
      <c r="V86" s="69">
        <v>0</v>
      </c>
      <c r="W86" s="75">
        <v>1100</v>
      </c>
      <c r="X86" s="69">
        <v>67.2</v>
      </c>
      <c r="Y86" s="75">
        <v>500</v>
      </c>
      <c r="Z86" s="69">
        <v>0</v>
      </c>
      <c r="AA86" s="75">
        <v>200</v>
      </c>
      <c r="AB86" s="69">
        <v>227</v>
      </c>
      <c r="AC86" s="75">
        <v>5355.1</v>
      </c>
      <c r="AD86" s="69">
        <v>1658.9</v>
      </c>
      <c r="AE86" s="75">
        <v>0</v>
      </c>
      <c r="AF86" s="75">
        <v>0</v>
      </c>
      <c r="AG86" s="75">
        <v>0</v>
      </c>
      <c r="AH86" s="69">
        <v>0</v>
      </c>
      <c r="AI86" s="75"/>
      <c r="AJ86" s="69">
        <v>0</v>
      </c>
      <c r="AK86" s="75">
        <v>3500</v>
      </c>
      <c r="AL86" s="69">
        <v>0</v>
      </c>
      <c r="AM86" s="75"/>
      <c r="AN86" s="69">
        <v>0</v>
      </c>
      <c r="AO86" s="75">
        <v>1700</v>
      </c>
      <c r="AP86" s="69">
        <v>740</v>
      </c>
      <c r="AQ86" s="68">
        <f t="shared" si="8"/>
        <v>160</v>
      </c>
      <c r="AR86" s="68">
        <f t="shared" si="8"/>
        <v>10</v>
      </c>
      <c r="AS86" s="75">
        <v>160</v>
      </c>
      <c r="AT86" s="69">
        <v>10</v>
      </c>
      <c r="AU86" s="75">
        <v>0</v>
      </c>
      <c r="AV86" s="69">
        <v>0</v>
      </c>
      <c r="AW86" s="75"/>
      <c r="AX86" s="69">
        <v>0</v>
      </c>
      <c r="AY86" s="75"/>
      <c r="AZ86" s="69">
        <v>0</v>
      </c>
      <c r="BA86" s="72">
        <v>0</v>
      </c>
      <c r="BB86" s="69">
        <v>0</v>
      </c>
      <c r="BC86" s="75">
        <v>0</v>
      </c>
      <c r="BD86" s="69">
        <v>2238.9360000000001</v>
      </c>
      <c r="BE86" s="75">
        <v>0</v>
      </c>
      <c r="BF86" s="69">
        <v>2480.3000000000002</v>
      </c>
      <c r="BG86" s="75">
        <v>0</v>
      </c>
      <c r="BH86" s="75">
        <v>0</v>
      </c>
      <c r="BI86" s="75">
        <v>0</v>
      </c>
      <c r="BJ86" s="69">
        <v>0</v>
      </c>
      <c r="BK86" s="71"/>
      <c r="BL86" s="69">
        <v>0</v>
      </c>
      <c r="BM86" s="75"/>
      <c r="BN86" s="75"/>
    </row>
    <row r="87" spans="1:66" s="73" customFormat="1" ht="21" customHeight="1">
      <c r="A87" s="66">
        <v>77</v>
      </c>
      <c r="B87" s="89" t="s">
        <v>76</v>
      </c>
      <c r="C87" s="68">
        <f t="shared" si="10"/>
        <v>44567.3</v>
      </c>
      <c r="D87" s="68">
        <f t="shared" si="10"/>
        <v>22030.544900000001</v>
      </c>
      <c r="E87" s="68">
        <f t="shared" si="9"/>
        <v>44235.5</v>
      </c>
      <c r="F87" s="68">
        <f t="shared" si="9"/>
        <v>21698.7019</v>
      </c>
      <c r="G87" s="68">
        <f t="shared" si="7"/>
        <v>6031.8</v>
      </c>
      <c r="H87" s="68">
        <f t="shared" si="7"/>
        <v>3826.8429999999998</v>
      </c>
      <c r="I87" s="75">
        <v>22176</v>
      </c>
      <c r="J87" s="69">
        <v>10932.536</v>
      </c>
      <c r="K87" s="75"/>
      <c r="L87" s="75"/>
      <c r="M87" s="75">
        <v>14209.5</v>
      </c>
      <c r="N87" s="69">
        <v>6964.4519</v>
      </c>
      <c r="O87" s="70">
        <v>6766.3</v>
      </c>
      <c r="P87" s="69">
        <v>5283.8019000000004</v>
      </c>
      <c r="Q87" s="70">
        <v>1307.2</v>
      </c>
      <c r="R87" s="69">
        <v>180</v>
      </c>
      <c r="S87" s="71">
        <v>400</v>
      </c>
      <c r="T87" s="69">
        <v>122.25</v>
      </c>
      <c r="U87" s="75">
        <v>200</v>
      </c>
      <c r="V87" s="69">
        <v>51</v>
      </c>
      <c r="W87" s="75">
        <v>2240</v>
      </c>
      <c r="X87" s="69">
        <v>621.4</v>
      </c>
      <c r="Y87" s="75">
        <v>2000</v>
      </c>
      <c r="Z87" s="69">
        <v>621.4</v>
      </c>
      <c r="AA87" s="75">
        <v>800</v>
      </c>
      <c r="AB87" s="69">
        <v>166</v>
      </c>
      <c r="AC87" s="75">
        <v>2196</v>
      </c>
      <c r="AD87" s="69">
        <v>540</v>
      </c>
      <c r="AE87" s="75">
        <v>0</v>
      </c>
      <c r="AF87" s="75">
        <v>0</v>
      </c>
      <c r="AG87" s="75">
        <v>0</v>
      </c>
      <c r="AH87" s="69">
        <v>0</v>
      </c>
      <c r="AI87" s="75"/>
      <c r="AJ87" s="69">
        <v>0</v>
      </c>
      <c r="AK87" s="75">
        <v>0</v>
      </c>
      <c r="AL87" s="69">
        <v>0</v>
      </c>
      <c r="AM87" s="75"/>
      <c r="AN87" s="69">
        <v>0</v>
      </c>
      <c r="AO87" s="75">
        <v>600</v>
      </c>
      <c r="AP87" s="69">
        <v>300</v>
      </c>
      <c r="AQ87" s="68">
        <f t="shared" si="8"/>
        <v>1550</v>
      </c>
      <c r="AR87" s="68">
        <f t="shared" si="8"/>
        <v>6.7139999999999418</v>
      </c>
      <c r="AS87" s="75">
        <v>7250</v>
      </c>
      <c r="AT87" s="69">
        <v>3501.7139999999999</v>
      </c>
      <c r="AU87" s="75">
        <v>0</v>
      </c>
      <c r="AV87" s="69">
        <v>0</v>
      </c>
      <c r="AW87" s="75">
        <v>7050</v>
      </c>
      <c r="AX87" s="69">
        <v>3495</v>
      </c>
      <c r="AY87" s="75"/>
      <c r="AZ87" s="69">
        <v>0</v>
      </c>
      <c r="BA87" s="72">
        <v>5700</v>
      </c>
      <c r="BB87" s="69">
        <v>3495</v>
      </c>
      <c r="BC87" s="75">
        <v>1000</v>
      </c>
      <c r="BD87" s="69">
        <v>0</v>
      </c>
      <c r="BE87" s="75">
        <v>5031.8</v>
      </c>
      <c r="BF87" s="69">
        <v>3826.8429999999998</v>
      </c>
      <c r="BG87" s="75">
        <v>0</v>
      </c>
      <c r="BH87" s="75">
        <v>0</v>
      </c>
      <c r="BI87" s="75">
        <v>0</v>
      </c>
      <c r="BJ87" s="69">
        <v>0</v>
      </c>
      <c r="BK87" s="71"/>
      <c r="BL87" s="69">
        <v>0</v>
      </c>
      <c r="BM87" s="75"/>
      <c r="BN87" s="75"/>
    </row>
    <row r="88" spans="1:66" s="73" customFormat="1" ht="21" customHeight="1">
      <c r="A88" s="66">
        <v>78</v>
      </c>
      <c r="B88" s="89" t="s">
        <v>77</v>
      </c>
      <c r="C88" s="68">
        <f t="shared" si="10"/>
        <v>108555.8</v>
      </c>
      <c r="D88" s="68">
        <f t="shared" si="10"/>
        <v>81446.032000000007</v>
      </c>
      <c r="E88" s="68">
        <f t="shared" si="9"/>
        <v>85344</v>
      </c>
      <c r="F88" s="68">
        <f t="shared" si="9"/>
        <v>58568.180999999997</v>
      </c>
      <c r="G88" s="68">
        <f t="shared" si="7"/>
        <v>39268.800000000003</v>
      </c>
      <c r="H88" s="68">
        <f t="shared" si="7"/>
        <v>36482.351000000002</v>
      </c>
      <c r="I88" s="75">
        <v>31800</v>
      </c>
      <c r="J88" s="69">
        <v>19730.289000000001</v>
      </c>
      <c r="K88" s="75"/>
      <c r="L88" s="75"/>
      <c r="M88" s="75">
        <v>26321</v>
      </c>
      <c r="N88" s="69">
        <v>17662.975999999999</v>
      </c>
      <c r="O88" s="70">
        <v>15000</v>
      </c>
      <c r="P88" s="69">
        <v>13205.736999999999</v>
      </c>
      <c r="Q88" s="70">
        <v>1000</v>
      </c>
      <c r="R88" s="69">
        <v>0</v>
      </c>
      <c r="S88" s="71">
        <v>276</v>
      </c>
      <c r="T88" s="69">
        <v>148.30000000000001</v>
      </c>
      <c r="U88" s="75">
        <v>150</v>
      </c>
      <c r="V88" s="69">
        <v>21.6</v>
      </c>
      <c r="W88" s="75">
        <v>1941</v>
      </c>
      <c r="X88" s="69">
        <v>525.24</v>
      </c>
      <c r="Y88" s="75">
        <v>1600</v>
      </c>
      <c r="Z88" s="69">
        <v>286</v>
      </c>
      <c r="AA88" s="75">
        <v>1300</v>
      </c>
      <c r="AB88" s="69">
        <v>990</v>
      </c>
      <c r="AC88" s="75">
        <v>5900</v>
      </c>
      <c r="AD88" s="69">
        <v>2477.0990000000002</v>
      </c>
      <c r="AE88" s="75">
        <v>0</v>
      </c>
      <c r="AF88" s="75">
        <v>0</v>
      </c>
      <c r="AG88" s="75">
        <v>5000</v>
      </c>
      <c r="AH88" s="69">
        <v>4841</v>
      </c>
      <c r="AI88" s="75">
        <v>5000</v>
      </c>
      <c r="AJ88" s="69">
        <v>4841</v>
      </c>
      <c r="AK88" s="75">
        <v>0</v>
      </c>
      <c r="AL88" s="69">
        <v>0</v>
      </c>
      <c r="AM88" s="75"/>
      <c r="AN88" s="69">
        <v>0</v>
      </c>
      <c r="AO88" s="75">
        <v>5000</v>
      </c>
      <c r="AP88" s="69">
        <v>2690</v>
      </c>
      <c r="AQ88" s="68">
        <f t="shared" si="8"/>
        <v>1166</v>
      </c>
      <c r="AR88" s="68">
        <f t="shared" si="8"/>
        <v>39.415999999999258</v>
      </c>
      <c r="AS88" s="75">
        <v>17223</v>
      </c>
      <c r="AT88" s="69">
        <v>13643.915999999999</v>
      </c>
      <c r="AU88" s="75">
        <v>0</v>
      </c>
      <c r="AV88" s="69">
        <v>0</v>
      </c>
      <c r="AW88" s="75">
        <v>17057</v>
      </c>
      <c r="AX88" s="69">
        <v>13604.5</v>
      </c>
      <c r="AY88" s="75"/>
      <c r="AZ88" s="69">
        <v>0</v>
      </c>
      <c r="BA88" s="72">
        <v>16057</v>
      </c>
      <c r="BB88" s="69">
        <v>13604.5</v>
      </c>
      <c r="BC88" s="75">
        <v>43082.9</v>
      </c>
      <c r="BD88" s="69">
        <v>37839.101000000002</v>
      </c>
      <c r="BE88" s="75">
        <v>2085.9</v>
      </c>
      <c r="BF88" s="69">
        <v>264.5</v>
      </c>
      <c r="BG88" s="75">
        <v>0</v>
      </c>
      <c r="BH88" s="75">
        <v>0</v>
      </c>
      <c r="BI88" s="75">
        <v>-5900</v>
      </c>
      <c r="BJ88" s="69">
        <v>0</v>
      </c>
      <c r="BK88" s="71"/>
      <c r="BL88" s="69">
        <v>-1621.25</v>
      </c>
      <c r="BM88" s="75"/>
      <c r="BN88" s="75"/>
    </row>
    <row r="89" spans="1:66" s="73" customFormat="1" ht="21" customHeight="1">
      <c r="A89" s="66">
        <v>79</v>
      </c>
      <c r="B89" s="89" t="s">
        <v>78</v>
      </c>
      <c r="C89" s="68">
        <f t="shared" si="10"/>
        <v>26642.7</v>
      </c>
      <c r="D89" s="68">
        <f t="shared" si="10"/>
        <v>12300.7356</v>
      </c>
      <c r="E89" s="68">
        <f t="shared" si="9"/>
        <v>22455</v>
      </c>
      <c r="F89" s="68">
        <f t="shared" si="9"/>
        <v>13115.035599999999</v>
      </c>
      <c r="G89" s="68">
        <f t="shared" si="7"/>
        <v>7377.7</v>
      </c>
      <c r="H89" s="68">
        <f t="shared" si="7"/>
        <v>748</v>
      </c>
      <c r="I89" s="75">
        <v>11840</v>
      </c>
      <c r="J89" s="69">
        <v>6174.9</v>
      </c>
      <c r="K89" s="75"/>
      <c r="L89" s="75"/>
      <c r="M89" s="75">
        <v>6625</v>
      </c>
      <c r="N89" s="69">
        <v>5327.8356000000003</v>
      </c>
      <c r="O89" s="70">
        <v>4100</v>
      </c>
      <c r="P89" s="69">
        <v>3561.3516</v>
      </c>
      <c r="Q89" s="70">
        <v>900</v>
      </c>
      <c r="R89" s="69">
        <v>587.88400000000001</v>
      </c>
      <c r="S89" s="71">
        <v>144</v>
      </c>
      <c r="T89" s="69">
        <v>108</v>
      </c>
      <c r="U89" s="75">
        <v>0</v>
      </c>
      <c r="V89" s="69">
        <v>0</v>
      </c>
      <c r="W89" s="75">
        <v>158.4</v>
      </c>
      <c r="X89" s="69">
        <v>153.6</v>
      </c>
      <c r="Y89" s="75">
        <v>144</v>
      </c>
      <c r="Z89" s="69">
        <v>144</v>
      </c>
      <c r="AA89" s="75">
        <v>212.6</v>
      </c>
      <c r="AB89" s="69">
        <v>150</v>
      </c>
      <c r="AC89" s="75">
        <v>1010</v>
      </c>
      <c r="AD89" s="69">
        <v>667</v>
      </c>
      <c r="AE89" s="75">
        <v>0</v>
      </c>
      <c r="AF89" s="75">
        <v>0</v>
      </c>
      <c r="AG89" s="75">
        <v>0</v>
      </c>
      <c r="AH89" s="69">
        <v>0</v>
      </c>
      <c r="AI89" s="75"/>
      <c r="AJ89" s="69">
        <v>0</v>
      </c>
      <c r="AK89" s="75">
        <v>0</v>
      </c>
      <c r="AL89" s="69">
        <v>0</v>
      </c>
      <c r="AM89" s="75"/>
      <c r="AN89" s="69">
        <v>0</v>
      </c>
      <c r="AO89" s="75">
        <v>400</v>
      </c>
      <c r="AP89" s="69">
        <v>50</v>
      </c>
      <c r="AQ89" s="68">
        <f t="shared" si="8"/>
        <v>400</v>
      </c>
      <c r="AR89" s="68">
        <f t="shared" si="8"/>
        <v>0</v>
      </c>
      <c r="AS89" s="75">
        <v>3590</v>
      </c>
      <c r="AT89" s="69">
        <v>1562.3</v>
      </c>
      <c r="AU89" s="75">
        <v>0</v>
      </c>
      <c r="AV89" s="69">
        <v>0</v>
      </c>
      <c r="AW89" s="75">
        <v>3590</v>
      </c>
      <c r="AX89" s="69">
        <v>1562.3</v>
      </c>
      <c r="AY89" s="75"/>
      <c r="AZ89" s="69">
        <v>0</v>
      </c>
      <c r="BA89" s="72">
        <v>3190</v>
      </c>
      <c r="BB89" s="69">
        <v>1562.3</v>
      </c>
      <c r="BC89" s="75">
        <v>6587.7</v>
      </c>
      <c r="BD89" s="69">
        <v>248</v>
      </c>
      <c r="BE89" s="75">
        <v>790</v>
      </c>
      <c r="BF89" s="69">
        <v>500</v>
      </c>
      <c r="BG89" s="75">
        <v>0</v>
      </c>
      <c r="BH89" s="75">
        <v>0</v>
      </c>
      <c r="BI89" s="75">
        <v>0</v>
      </c>
      <c r="BJ89" s="69">
        <v>0</v>
      </c>
      <c r="BK89" s="71"/>
      <c r="BL89" s="69">
        <v>0</v>
      </c>
      <c r="BM89" s="75"/>
      <c r="BN89" s="75"/>
    </row>
    <row r="90" spans="1:66" s="73" customFormat="1" ht="21" customHeight="1">
      <c r="A90" s="66">
        <v>80</v>
      </c>
      <c r="B90" s="89" t="s">
        <v>79</v>
      </c>
      <c r="C90" s="68">
        <f t="shared" si="10"/>
        <v>79511.700000000012</v>
      </c>
      <c r="D90" s="68">
        <f t="shared" si="10"/>
        <v>50818.272299999997</v>
      </c>
      <c r="E90" s="68">
        <f t="shared" si="9"/>
        <v>67081.600000000006</v>
      </c>
      <c r="F90" s="68">
        <f t="shared" si="9"/>
        <v>43689.622100000001</v>
      </c>
      <c r="G90" s="68">
        <f t="shared" si="7"/>
        <v>12430.1</v>
      </c>
      <c r="H90" s="68">
        <f t="shared" si="7"/>
        <v>7128.6502</v>
      </c>
      <c r="I90" s="75">
        <v>19137</v>
      </c>
      <c r="J90" s="69">
        <v>13473.523999999999</v>
      </c>
      <c r="K90" s="75"/>
      <c r="L90" s="75"/>
      <c r="M90" s="75">
        <v>18788.8</v>
      </c>
      <c r="N90" s="69">
        <v>13326.098099999999</v>
      </c>
      <c r="O90" s="70">
        <v>6000</v>
      </c>
      <c r="P90" s="69">
        <v>3756.38</v>
      </c>
      <c r="Q90" s="70"/>
      <c r="R90" s="69">
        <v>0</v>
      </c>
      <c r="S90" s="71">
        <v>350</v>
      </c>
      <c r="T90" s="69">
        <v>133.768</v>
      </c>
      <c r="U90" s="75">
        <v>0</v>
      </c>
      <c r="V90" s="69">
        <v>0</v>
      </c>
      <c r="W90" s="75">
        <v>1310</v>
      </c>
      <c r="X90" s="69">
        <v>1150.4000000000001</v>
      </c>
      <c r="Y90" s="75">
        <v>1050</v>
      </c>
      <c r="Z90" s="69">
        <v>1000.8</v>
      </c>
      <c r="AA90" s="75">
        <v>1580</v>
      </c>
      <c r="AB90" s="69">
        <v>1267.5999999999999</v>
      </c>
      <c r="AC90" s="75">
        <v>8693</v>
      </c>
      <c r="AD90" s="69">
        <v>6521.1691000000001</v>
      </c>
      <c r="AE90" s="75">
        <v>0</v>
      </c>
      <c r="AF90" s="75">
        <v>0</v>
      </c>
      <c r="AG90" s="75">
        <v>20578</v>
      </c>
      <c r="AH90" s="69">
        <v>16063.802</v>
      </c>
      <c r="AI90" s="75">
        <v>20578</v>
      </c>
      <c r="AJ90" s="69">
        <v>16063.802</v>
      </c>
      <c r="AK90" s="75">
        <v>1527.2</v>
      </c>
      <c r="AL90" s="69">
        <v>764.31799999999998</v>
      </c>
      <c r="AM90" s="75">
        <v>1527.2</v>
      </c>
      <c r="AN90" s="69">
        <v>764.31799999999998</v>
      </c>
      <c r="AO90" s="75">
        <v>1000</v>
      </c>
      <c r="AP90" s="69">
        <v>0</v>
      </c>
      <c r="AQ90" s="68">
        <f t="shared" si="8"/>
        <v>6050.6</v>
      </c>
      <c r="AR90" s="68">
        <f t="shared" si="8"/>
        <v>61.88</v>
      </c>
      <c r="AS90" s="75">
        <v>6050.6</v>
      </c>
      <c r="AT90" s="69">
        <v>61.88</v>
      </c>
      <c r="AU90" s="75">
        <v>0</v>
      </c>
      <c r="AV90" s="69">
        <v>0</v>
      </c>
      <c r="AW90" s="75">
        <v>5850.6</v>
      </c>
      <c r="AX90" s="69">
        <v>0</v>
      </c>
      <c r="AY90" s="75"/>
      <c r="AZ90" s="69">
        <v>0</v>
      </c>
      <c r="BA90" s="72">
        <v>0</v>
      </c>
      <c r="BB90" s="69">
        <v>0</v>
      </c>
      <c r="BC90" s="75">
        <v>9530.1</v>
      </c>
      <c r="BD90" s="69">
        <v>4248.7601999999997</v>
      </c>
      <c r="BE90" s="75">
        <v>2900</v>
      </c>
      <c r="BF90" s="69">
        <v>2879.89</v>
      </c>
      <c r="BG90" s="75">
        <v>0</v>
      </c>
      <c r="BH90" s="75">
        <v>0</v>
      </c>
      <c r="BI90" s="75">
        <v>0</v>
      </c>
      <c r="BJ90" s="69">
        <v>0</v>
      </c>
      <c r="BK90" s="71"/>
      <c r="BL90" s="69">
        <v>0</v>
      </c>
      <c r="BM90" s="75"/>
      <c r="BN90" s="75"/>
    </row>
    <row r="91" spans="1:66" s="73" customFormat="1" ht="21" customHeight="1">
      <c r="A91" s="66">
        <v>81</v>
      </c>
      <c r="B91" s="89" t="s">
        <v>80</v>
      </c>
      <c r="C91" s="68">
        <f t="shared" si="10"/>
        <v>119969.4</v>
      </c>
      <c r="D91" s="68">
        <f t="shared" si="10"/>
        <v>50087.145400000001</v>
      </c>
      <c r="E91" s="68">
        <f t="shared" si="9"/>
        <v>59450.6</v>
      </c>
      <c r="F91" s="68">
        <f t="shared" si="9"/>
        <v>34711.653400000003</v>
      </c>
      <c r="G91" s="68">
        <f t="shared" si="7"/>
        <v>60518.8</v>
      </c>
      <c r="H91" s="68">
        <f t="shared" si="7"/>
        <v>15375.492</v>
      </c>
      <c r="I91" s="75">
        <v>34040</v>
      </c>
      <c r="J91" s="69">
        <v>23763.988000000001</v>
      </c>
      <c r="K91" s="75"/>
      <c r="L91" s="75"/>
      <c r="M91" s="75">
        <v>18040</v>
      </c>
      <c r="N91" s="69">
        <v>8781.9853999999996</v>
      </c>
      <c r="O91" s="70">
        <v>6360</v>
      </c>
      <c r="P91" s="69">
        <v>3437.2157999999999</v>
      </c>
      <c r="Q91" s="70">
        <v>450</v>
      </c>
      <c r="R91" s="69">
        <v>278.20800000000003</v>
      </c>
      <c r="S91" s="71">
        <v>420</v>
      </c>
      <c r="T91" s="69">
        <v>284.07299999999998</v>
      </c>
      <c r="U91" s="75">
        <v>200</v>
      </c>
      <c r="V91" s="69">
        <v>38.6</v>
      </c>
      <c r="W91" s="75">
        <v>2230</v>
      </c>
      <c r="X91" s="69">
        <v>1289.18</v>
      </c>
      <c r="Y91" s="75">
        <v>1310</v>
      </c>
      <c r="Z91" s="69">
        <v>587.88</v>
      </c>
      <c r="AA91" s="75">
        <v>2210</v>
      </c>
      <c r="AB91" s="69">
        <v>121</v>
      </c>
      <c r="AC91" s="75">
        <v>4300</v>
      </c>
      <c r="AD91" s="69">
        <v>2063.5396000000001</v>
      </c>
      <c r="AE91" s="75">
        <v>0</v>
      </c>
      <c r="AF91" s="75">
        <v>0</v>
      </c>
      <c r="AG91" s="75">
        <v>0</v>
      </c>
      <c r="AH91" s="69">
        <v>0</v>
      </c>
      <c r="AI91" s="75"/>
      <c r="AJ91" s="69">
        <v>0</v>
      </c>
      <c r="AK91" s="75">
        <v>0</v>
      </c>
      <c r="AL91" s="69">
        <v>0</v>
      </c>
      <c r="AM91" s="75"/>
      <c r="AN91" s="69">
        <v>0</v>
      </c>
      <c r="AO91" s="75">
        <v>1500</v>
      </c>
      <c r="AP91" s="69">
        <v>1040</v>
      </c>
      <c r="AQ91" s="68">
        <f t="shared" si="8"/>
        <v>5870.6</v>
      </c>
      <c r="AR91" s="68">
        <f t="shared" si="8"/>
        <v>1125.68</v>
      </c>
      <c r="AS91" s="75">
        <v>5870.6</v>
      </c>
      <c r="AT91" s="69">
        <v>1125.68</v>
      </c>
      <c r="AU91" s="75">
        <v>0</v>
      </c>
      <c r="AV91" s="69">
        <v>0</v>
      </c>
      <c r="AW91" s="75">
        <v>4110.6000000000004</v>
      </c>
      <c r="AX91" s="69">
        <v>0</v>
      </c>
      <c r="AY91" s="75"/>
      <c r="AZ91" s="69">
        <v>0</v>
      </c>
      <c r="BA91" s="72">
        <v>0</v>
      </c>
      <c r="BB91" s="69">
        <v>0</v>
      </c>
      <c r="BC91" s="75">
        <v>81620.600000000006</v>
      </c>
      <c r="BD91" s="69">
        <v>15459.824000000001</v>
      </c>
      <c r="BE91" s="75">
        <v>1898.2</v>
      </c>
      <c r="BF91" s="69">
        <v>1876</v>
      </c>
      <c r="BG91" s="75">
        <v>0</v>
      </c>
      <c r="BH91" s="75">
        <v>0</v>
      </c>
      <c r="BI91" s="75">
        <v>0</v>
      </c>
      <c r="BJ91" s="69">
        <v>0</v>
      </c>
      <c r="BK91" s="71">
        <v>-23000</v>
      </c>
      <c r="BL91" s="69">
        <v>-1960.3320000000001</v>
      </c>
      <c r="BM91" s="75"/>
      <c r="BN91" s="75"/>
    </row>
    <row r="92" spans="1:66" s="73" customFormat="1" ht="21" customHeight="1">
      <c r="A92" s="66">
        <v>82</v>
      </c>
      <c r="B92" s="89" t="s">
        <v>81</v>
      </c>
      <c r="C92" s="68">
        <f t="shared" si="10"/>
        <v>74894.5</v>
      </c>
      <c r="D92" s="68">
        <f t="shared" si="10"/>
        <v>47970.6008</v>
      </c>
      <c r="E92" s="68">
        <f t="shared" si="9"/>
        <v>72612.800000000003</v>
      </c>
      <c r="F92" s="68">
        <f t="shared" si="9"/>
        <v>48171.4208</v>
      </c>
      <c r="G92" s="68">
        <f t="shared" si="7"/>
        <v>7881.7</v>
      </c>
      <c r="H92" s="68">
        <f t="shared" si="7"/>
        <v>3167.1800000000003</v>
      </c>
      <c r="I92" s="75">
        <v>26942.799999999999</v>
      </c>
      <c r="J92" s="69">
        <v>19208.839</v>
      </c>
      <c r="K92" s="75"/>
      <c r="L92" s="75"/>
      <c r="M92" s="75">
        <v>32320</v>
      </c>
      <c r="N92" s="69">
        <v>21784.5818</v>
      </c>
      <c r="O92" s="70">
        <v>12120</v>
      </c>
      <c r="P92" s="69">
        <v>10958.8907</v>
      </c>
      <c r="Q92" s="70">
        <v>900</v>
      </c>
      <c r="R92" s="69">
        <v>449</v>
      </c>
      <c r="S92" s="71">
        <v>250</v>
      </c>
      <c r="T92" s="69">
        <v>126</v>
      </c>
      <c r="U92" s="75">
        <v>500</v>
      </c>
      <c r="V92" s="69">
        <v>375</v>
      </c>
      <c r="W92" s="75">
        <v>5750</v>
      </c>
      <c r="X92" s="69">
        <v>4542.6379999999999</v>
      </c>
      <c r="Y92" s="75">
        <v>5050</v>
      </c>
      <c r="Z92" s="69">
        <v>4170.6080000000002</v>
      </c>
      <c r="AA92" s="75">
        <v>5300</v>
      </c>
      <c r="AB92" s="69">
        <v>902</v>
      </c>
      <c r="AC92" s="75">
        <v>7200</v>
      </c>
      <c r="AD92" s="69">
        <v>4031.0531000000001</v>
      </c>
      <c r="AE92" s="75">
        <v>0</v>
      </c>
      <c r="AF92" s="75">
        <v>0</v>
      </c>
      <c r="AG92" s="75">
        <v>0</v>
      </c>
      <c r="AH92" s="69">
        <v>0</v>
      </c>
      <c r="AI92" s="75"/>
      <c r="AJ92" s="69">
        <v>0</v>
      </c>
      <c r="AK92" s="75">
        <v>1000</v>
      </c>
      <c r="AL92" s="69">
        <v>1000</v>
      </c>
      <c r="AM92" s="75"/>
      <c r="AN92" s="69">
        <v>0</v>
      </c>
      <c r="AO92" s="75">
        <v>4000</v>
      </c>
      <c r="AP92" s="69">
        <v>2810</v>
      </c>
      <c r="AQ92" s="68">
        <f t="shared" si="8"/>
        <v>2750</v>
      </c>
      <c r="AR92" s="68">
        <f t="shared" si="8"/>
        <v>0</v>
      </c>
      <c r="AS92" s="75">
        <v>8350</v>
      </c>
      <c r="AT92" s="69">
        <v>3368</v>
      </c>
      <c r="AU92" s="75">
        <v>0</v>
      </c>
      <c r="AV92" s="69">
        <v>0</v>
      </c>
      <c r="AW92" s="75">
        <v>8000</v>
      </c>
      <c r="AX92" s="69">
        <v>3368</v>
      </c>
      <c r="AY92" s="75"/>
      <c r="AZ92" s="69">
        <v>0</v>
      </c>
      <c r="BA92" s="72">
        <v>5600</v>
      </c>
      <c r="BB92" s="69">
        <v>3368</v>
      </c>
      <c r="BC92" s="75">
        <v>4381.7</v>
      </c>
      <c r="BD92" s="69">
        <v>3599</v>
      </c>
      <c r="BE92" s="75">
        <v>3500</v>
      </c>
      <c r="BF92" s="69">
        <v>1085.5</v>
      </c>
      <c r="BG92" s="75">
        <v>0</v>
      </c>
      <c r="BH92" s="75">
        <v>0</v>
      </c>
      <c r="BI92" s="75">
        <v>0</v>
      </c>
      <c r="BJ92" s="69">
        <v>0</v>
      </c>
      <c r="BK92" s="71"/>
      <c r="BL92" s="69">
        <v>-1517.32</v>
      </c>
      <c r="BM92" s="75"/>
      <c r="BN92" s="75"/>
    </row>
    <row r="93" spans="1:66" s="73" customFormat="1" ht="21" customHeight="1">
      <c r="A93" s="66">
        <v>83</v>
      </c>
      <c r="B93" s="89" t="s">
        <v>82</v>
      </c>
      <c r="C93" s="68">
        <f t="shared" si="10"/>
        <v>182993.5</v>
      </c>
      <c r="D93" s="68">
        <f t="shared" si="10"/>
        <v>68095.405500000008</v>
      </c>
      <c r="E93" s="68">
        <f t="shared" si="9"/>
        <v>138119.6</v>
      </c>
      <c r="F93" s="68">
        <f t="shared" si="9"/>
        <v>85916.758300000001</v>
      </c>
      <c r="G93" s="68">
        <f t="shared" si="7"/>
        <v>63873.9</v>
      </c>
      <c r="H93" s="68">
        <f t="shared" si="7"/>
        <v>1178.6472000000001</v>
      </c>
      <c r="I93" s="75">
        <v>52343.199999999997</v>
      </c>
      <c r="J93" s="69">
        <v>37306.987000000001</v>
      </c>
      <c r="K93" s="75"/>
      <c r="L93" s="75"/>
      <c r="M93" s="75">
        <v>20420.8</v>
      </c>
      <c r="N93" s="69">
        <v>11992.962299999999</v>
      </c>
      <c r="O93" s="70">
        <v>1800</v>
      </c>
      <c r="P93" s="69">
        <v>1541.9356</v>
      </c>
      <c r="Q93" s="70">
        <v>3640</v>
      </c>
      <c r="R93" s="69">
        <v>2501.2730000000001</v>
      </c>
      <c r="S93" s="71">
        <v>450</v>
      </c>
      <c r="T93" s="69">
        <v>157.32669999999999</v>
      </c>
      <c r="U93" s="75">
        <v>150</v>
      </c>
      <c r="V93" s="69">
        <v>4</v>
      </c>
      <c r="W93" s="75">
        <v>2070.8000000000002</v>
      </c>
      <c r="X93" s="69">
        <v>652.1</v>
      </c>
      <c r="Y93" s="75">
        <v>700</v>
      </c>
      <c r="Z93" s="69">
        <v>233.5</v>
      </c>
      <c r="AA93" s="75">
        <v>1740</v>
      </c>
      <c r="AB93" s="69">
        <v>1230</v>
      </c>
      <c r="AC93" s="75">
        <v>8410</v>
      </c>
      <c r="AD93" s="69">
        <v>5064.6750000000002</v>
      </c>
      <c r="AE93" s="75">
        <v>0</v>
      </c>
      <c r="AF93" s="75">
        <v>0</v>
      </c>
      <c r="AG93" s="75">
        <v>0</v>
      </c>
      <c r="AH93" s="69">
        <v>0</v>
      </c>
      <c r="AI93" s="75"/>
      <c r="AJ93" s="69">
        <v>0</v>
      </c>
      <c r="AK93" s="75">
        <v>24854</v>
      </c>
      <c r="AL93" s="69">
        <v>15696.808999999999</v>
      </c>
      <c r="AM93" s="75">
        <v>24854</v>
      </c>
      <c r="AN93" s="69">
        <v>15696.808999999999</v>
      </c>
      <c r="AO93" s="75">
        <v>5000</v>
      </c>
      <c r="AP93" s="69">
        <v>1770</v>
      </c>
      <c r="AQ93" s="68">
        <f t="shared" si="8"/>
        <v>16501.599999999999</v>
      </c>
      <c r="AR93" s="68">
        <f t="shared" si="8"/>
        <v>150</v>
      </c>
      <c r="AS93" s="75">
        <v>35501.599999999999</v>
      </c>
      <c r="AT93" s="69">
        <v>19150</v>
      </c>
      <c r="AU93" s="75">
        <v>0</v>
      </c>
      <c r="AV93" s="69">
        <v>0</v>
      </c>
      <c r="AW93" s="75">
        <v>33951.599999999999</v>
      </c>
      <c r="AX93" s="69">
        <v>19000</v>
      </c>
      <c r="AY93" s="75"/>
      <c r="AZ93" s="69">
        <v>0</v>
      </c>
      <c r="BA93" s="72">
        <v>19000</v>
      </c>
      <c r="BB93" s="69">
        <v>19000</v>
      </c>
      <c r="BC93" s="75">
        <v>60537.3</v>
      </c>
      <c r="BD93" s="69">
        <v>933</v>
      </c>
      <c r="BE93" s="75">
        <v>5453</v>
      </c>
      <c r="BF93" s="69">
        <v>4650.2402000000002</v>
      </c>
      <c r="BG93" s="75">
        <v>0</v>
      </c>
      <c r="BH93" s="75">
        <v>0</v>
      </c>
      <c r="BI93" s="75">
        <v>0</v>
      </c>
      <c r="BJ93" s="69">
        <v>-3081.3710000000001</v>
      </c>
      <c r="BK93" s="71">
        <v>-2116.4</v>
      </c>
      <c r="BL93" s="69">
        <v>-1323.222</v>
      </c>
      <c r="BM93" s="75"/>
      <c r="BN93" s="75"/>
    </row>
    <row r="94" spans="1:66" s="73" customFormat="1" ht="21" customHeight="1">
      <c r="A94" s="66">
        <v>84</v>
      </c>
      <c r="B94" s="89" t="s">
        <v>83</v>
      </c>
      <c r="C94" s="68">
        <f t="shared" si="10"/>
        <v>37244.300000000003</v>
      </c>
      <c r="D94" s="68">
        <f t="shared" si="10"/>
        <v>20631.902500000004</v>
      </c>
      <c r="E94" s="68">
        <f t="shared" si="9"/>
        <v>35523</v>
      </c>
      <c r="F94" s="68">
        <f t="shared" si="9"/>
        <v>25455.341500000002</v>
      </c>
      <c r="G94" s="68">
        <f t="shared" si="7"/>
        <v>1721.3000000000002</v>
      </c>
      <c r="H94" s="68">
        <f t="shared" si="7"/>
        <v>-4823.4389999999994</v>
      </c>
      <c r="I94" s="75">
        <v>23250</v>
      </c>
      <c r="J94" s="69">
        <v>17292.077000000001</v>
      </c>
      <c r="K94" s="75"/>
      <c r="L94" s="75"/>
      <c r="M94" s="75">
        <v>9373</v>
      </c>
      <c r="N94" s="69">
        <v>6098.2645000000002</v>
      </c>
      <c r="O94" s="70">
        <v>1723</v>
      </c>
      <c r="P94" s="69">
        <v>994.14459999999997</v>
      </c>
      <c r="Q94" s="70">
        <v>950</v>
      </c>
      <c r="R94" s="69">
        <v>600</v>
      </c>
      <c r="S94" s="71">
        <v>150</v>
      </c>
      <c r="T94" s="69">
        <v>105.4644</v>
      </c>
      <c r="U94" s="75">
        <v>100</v>
      </c>
      <c r="V94" s="69">
        <v>36</v>
      </c>
      <c r="W94" s="75">
        <v>2450</v>
      </c>
      <c r="X94" s="69">
        <v>1570.41</v>
      </c>
      <c r="Y94" s="75">
        <v>1590</v>
      </c>
      <c r="Z94" s="69">
        <v>850.81</v>
      </c>
      <c r="AA94" s="75">
        <v>1250</v>
      </c>
      <c r="AB94" s="69">
        <v>828</v>
      </c>
      <c r="AC94" s="75">
        <v>2550</v>
      </c>
      <c r="AD94" s="69">
        <v>1964.2455</v>
      </c>
      <c r="AE94" s="75">
        <v>0</v>
      </c>
      <c r="AF94" s="75">
        <v>0</v>
      </c>
      <c r="AG94" s="75">
        <v>0</v>
      </c>
      <c r="AH94" s="69">
        <v>0</v>
      </c>
      <c r="AI94" s="75"/>
      <c r="AJ94" s="69">
        <v>0</v>
      </c>
      <c r="AK94" s="75">
        <v>1900</v>
      </c>
      <c r="AL94" s="69">
        <v>1350</v>
      </c>
      <c r="AM94" s="75">
        <v>1900</v>
      </c>
      <c r="AN94" s="69">
        <v>1350</v>
      </c>
      <c r="AO94" s="75">
        <v>900</v>
      </c>
      <c r="AP94" s="69">
        <v>690</v>
      </c>
      <c r="AQ94" s="68">
        <f t="shared" si="8"/>
        <v>100</v>
      </c>
      <c r="AR94" s="68">
        <f t="shared" si="8"/>
        <v>25</v>
      </c>
      <c r="AS94" s="75">
        <v>100</v>
      </c>
      <c r="AT94" s="69">
        <v>25</v>
      </c>
      <c r="AU94" s="75">
        <v>0</v>
      </c>
      <c r="AV94" s="69">
        <v>0</v>
      </c>
      <c r="AW94" s="75">
        <v>0</v>
      </c>
      <c r="AX94" s="69">
        <v>0</v>
      </c>
      <c r="AY94" s="75"/>
      <c r="AZ94" s="69">
        <v>0</v>
      </c>
      <c r="BA94" s="72">
        <v>0</v>
      </c>
      <c r="BB94" s="69">
        <v>0</v>
      </c>
      <c r="BC94" s="75">
        <v>8234.5</v>
      </c>
      <c r="BD94" s="69">
        <v>1691.8</v>
      </c>
      <c r="BE94" s="75">
        <v>500</v>
      </c>
      <c r="BF94" s="69">
        <v>498</v>
      </c>
      <c r="BG94" s="75">
        <v>0</v>
      </c>
      <c r="BH94" s="75">
        <v>0</v>
      </c>
      <c r="BI94" s="75">
        <v>0</v>
      </c>
      <c r="BJ94" s="69">
        <v>0</v>
      </c>
      <c r="BK94" s="71">
        <v>-7013.2</v>
      </c>
      <c r="BL94" s="69">
        <v>-7013.2389999999996</v>
      </c>
      <c r="BM94" s="75"/>
      <c r="BN94" s="75"/>
    </row>
    <row r="95" spans="1:66" s="73" customFormat="1" ht="21" customHeight="1">
      <c r="A95" s="66">
        <v>85</v>
      </c>
      <c r="B95" s="89" t="s">
        <v>84</v>
      </c>
      <c r="C95" s="68">
        <f t="shared" si="10"/>
        <v>146189.5</v>
      </c>
      <c r="D95" s="68">
        <f t="shared" si="10"/>
        <v>97287.399799999999</v>
      </c>
      <c r="E95" s="68">
        <f t="shared" si="9"/>
        <v>137407.1</v>
      </c>
      <c r="F95" s="68">
        <f t="shared" si="9"/>
        <v>89286.194799999997</v>
      </c>
      <c r="G95" s="68">
        <f t="shared" si="7"/>
        <v>60112.2</v>
      </c>
      <c r="H95" s="68">
        <f t="shared" si="7"/>
        <v>36039.404999999999</v>
      </c>
      <c r="I95" s="75">
        <v>36838</v>
      </c>
      <c r="J95" s="69">
        <v>26691.911</v>
      </c>
      <c r="K95" s="75"/>
      <c r="L95" s="75"/>
      <c r="M95" s="75">
        <v>21354.3</v>
      </c>
      <c r="N95" s="69">
        <v>15495.6368</v>
      </c>
      <c r="O95" s="70">
        <v>3334</v>
      </c>
      <c r="P95" s="69">
        <v>2429.0888</v>
      </c>
      <c r="Q95" s="70">
        <v>1300</v>
      </c>
      <c r="R95" s="69">
        <v>951.36699999999996</v>
      </c>
      <c r="S95" s="71">
        <v>231</v>
      </c>
      <c r="T95" s="69">
        <v>154.35579999999999</v>
      </c>
      <c r="U95" s="75">
        <v>100</v>
      </c>
      <c r="V95" s="69">
        <v>0</v>
      </c>
      <c r="W95" s="75">
        <v>2318.1999999999998</v>
      </c>
      <c r="X95" s="69">
        <v>1139.95</v>
      </c>
      <c r="Y95" s="75">
        <v>1860</v>
      </c>
      <c r="Z95" s="69">
        <v>925.5</v>
      </c>
      <c r="AA95" s="75">
        <v>2265</v>
      </c>
      <c r="AB95" s="69">
        <v>1363.18</v>
      </c>
      <c r="AC95" s="75">
        <v>9370</v>
      </c>
      <c r="AD95" s="69">
        <v>7506.1372000000001</v>
      </c>
      <c r="AE95" s="75">
        <v>0</v>
      </c>
      <c r="AF95" s="75">
        <v>0</v>
      </c>
      <c r="AG95" s="75">
        <v>0</v>
      </c>
      <c r="AH95" s="69">
        <v>0</v>
      </c>
      <c r="AI95" s="75"/>
      <c r="AJ95" s="69">
        <v>0</v>
      </c>
      <c r="AK95" s="75">
        <v>22191</v>
      </c>
      <c r="AL95" s="69">
        <v>14241.326999999999</v>
      </c>
      <c r="AM95" s="75">
        <v>22191</v>
      </c>
      <c r="AN95" s="69">
        <v>14241.326999999999</v>
      </c>
      <c r="AO95" s="75">
        <v>5394</v>
      </c>
      <c r="AP95" s="69">
        <v>4575</v>
      </c>
      <c r="AQ95" s="68">
        <f t="shared" si="8"/>
        <v>300</v>
      </c>
      <c r="AR95" s="68">
        <f t="shared" si="8"/>
        <v>244.11999999999898</v>
      </c>
      <c r="AS95" s="75">
        <v>51629.8</v>
      </c>
      <c r="AT95" s="69">
        <v>28282.32</v>
      </c>
      <c r="AU95" s="75">
        <v>0</v>
      </c>
      <c r="AV95" s="69">
        <v>0</v>
      </c>
      <c r="AW95" s="75">
        <v>51329.8</v>
      </c>
      <c r="AX95" s="69">
        <v>28038.2</v>
      </c>
      <c r="AY95" s="75"/>
      <c r="AZ95" s="69">
        <v>0</v>
      </c>
      <c r="BA95" s="72">
        <v>51329.8</v>
      </c>
      <c r="BB95" s="69">
        <v>28038.2</v>
      </c>
      <c r="BC95" s="75">
        <v>64314.2</v>
      </c>
      <c r="BD95" s="69">
        <v>37413.353000000003</v>
      </c>
      <c r="BE95" s="75">
        <v>5798</v>
      </c>
      <c r="BF95" s="69">
        <v>5487</v>
      </c>
      <c r="BG95" s="75">
        <v>0</v>
      </c>
      <c r="BH95" s="75">
        <v>0</v>
      </c>
      <c r="BI95" s="75">
        <v>0</v>
      </c>
      <c r="BJ95" s="69">
        <v>-36</v>
      </c>
      <c r="BK95" s="71">
        <v>-10000</v>
      </c>
      <c r="BL95" s="69">
        <v>-6824.9480000000003</v>
      </c>
      <c r="BM95" s="75"/>
      <c r="BN95" s="75"/>
    </row>
    <row r="96" spans="1:66" s="73" customFormat="1" ht="21" customHeight="1">
      <c r="A96" s="66">
        <v>86</v>
      </c>
      <c r="B96" s="89" t="s">
        <v>85</v>
      </c>
      <c r="C96" s="68">
        <f t="shared" si="10"/>
        <v>33945.4</v>
      </c>
      <c r="D96" s="68">
        <f t="shared" si="10"/>
        <v>17547.338199999998</v>
      </c>
      <c r="E96" s="68">
        <f t="shared" si="9"/>
        <v>28595</v>
      </c>
      <c r="F96" s="68">
        <f t="shared" si="9"/>
        <v>18335.170999999998</v>
      </c>
      <c r="G96" s="68">
        <f t="shared" si="7"/>
        <v>5350.4</v>
      </c>
      <c r="H96" s="68">
        <f t="shared" si="7"/>
        <v>-787.83279999999922</v>
      </c>
      <c r="I96" s="75">
        <v>16000</v>
      </c>
      <c r="J96" s="69">
        <v>11591.065000000001</v>
      </c>
      <c r="K96" s="75"/>
      <c r="L96" s="75"/>
      <c r="M96" s="75">
        <v>3895</v>
      </c>
      <c r="N96" s="69">
        <v>1658.576</v>
      </c>
      <c r="O96" s="70">
        <v>900</v>
      </c>
      <c r="P96" s="69">
        <v>605.35400000000004</v>
      </c>
      <c r="Q96" s="70">
        <v>900</v>
      </c>
      <c r="R96" s="69">
        <v>200.001</v>
      </c>
      <c r="S96" s="71">
        <v>200</v>
      </c>
      <c r="T96" s="69">
        <v>94.180999999999997</v>
      </c>
      <c r="U96" s="75">
        <v>100</v>
      </c>
      <c r="V96" s="69">
        <v>30</v>
      </c>
      <c r="W96" s="75">
        <v>355</v>
      </c>
      <c r="X96" s="69">
        <v>197.76</v>
      </c>
      <c r="Y96" s="75">
        <v>100</v>
      </c>
      <c r="Z96" s="69">
        <v>0</v>
      </c>
      <c r="AA96" s="75">
        <v>100</v>
      </c>
      <c r="AB96" s="69">
        <v>24</v>
      </c>
      <c r="AC96" s="75">
        <v>900</v>
      </c>
      <c r="AD96" s="69">
        <v>377.38</v>
      </c>
      <c r="AE96" s="75">
        <v>0</v>
      </c>
      <c r="AF96" s="75">
        <v>0</v>
      </c>
      <c r="AG96" s="75">
        <v>900</v>
      </c>
      <c r="AH96" s="69">
        <v>368.31</v>
      </c>
      <c r="AI96" s="75">
        <v>900</v>
      </c>
      <c r="AJ96" s="69">
        <v>368.31</v>
      </c>
      <c r="AK96" s="75">
        <v>6000</v>
      </c>
      <c r="AL96" s="69">
        <v>4257.22</v>
      </c>
      <c r="AM96" s="75">
        <v>6000</v>
      </c>
      <c r="AN96" s="69">
        <v>4257.22</v>
      </c>
      <c r="AO96" s="75">
        <v>700</v>
      </c>
      <c r="AP96" s="69">
        <v>305</v>
      </c>
      <c r="AQ96" s="68">
        <f t="shared" si="8"/>
        <v>1100</v>
      </c>
      <c r="AR96" s="68">
        <f t="shared" si="8"/>
        <v>155</v>
      </c>
      <c r="AS96" s="75">
        <v>1100</v>
      </c>
      <c r="AT96" s="69">
        <v>155</v>
      </c>
      <c r="AU96" s="75">
        <v>0</v>
      </c>
      <c r="AV96" s="69">
        <v>0</v>
      </c>
      <c r="AW96" s="75">
        <v>800</v>
      </c>
      <c r="AX96" s="69">
        <v>0</v>
      </c>
      <c r="AY96" s="75"/>
      <c r="AZ96" s="69">
        <v>0</v>
      </c>
      <c r="BA96" s="72">
        <v>0</v>
      </c>
      <c r="BB96" s="69">
        <v>0</v>
      </c>
      <c r="BC96" s="75">
        <v>8520</v>
      </c>
      <c r="BD96" s="69">
        <v>2981</v>
      </c>
      <c r="BE96" s="75">
        <v>1583.4</v>
      </c>
      <c r="BF96" s="69">
        <v>703.6</v>
      </c>
      <c r="BG96" s="75">
        <v>3247</v>
      </c>
      <c r="BH96" s="75">
        <v>3247</v>
      </c>
      <c r="BI96" s="75">
        <v>0</v>
      </c>
      <c r="BJ96" s="69">
        <v>0</v>
      </c>
      <c r="BK96" s="71">
        <v>-8000</v>
      </c>
      <c r="BL96" s="69">
        <v>-7719.4327999999996</v>
      </c>
      <c r="BM96" s="75"/>
      <c r="BN96" s="75"/>
    </row>
    <row r="97" spans="1:8866" s="73" customFormat="1" ht="21" customHeight="1">
      <c r="A97" s="66">
        <v>87</v>
      </c>
      <c r="B97" s="89" t="s">
        <v>86</v>
      </c>
      <c r="C97" s="68">
        <f t="shared" si="10"/>
        <v>36160.300000000003</v>
      </c>
      <c r="D97" s="68">
        <f t="shared" si="10"/>
        <v>14673.000099999999</v>
      </c>
      <c r="E97" s="68">
        <f t="shared" si="9"/>
        <v>27820</v>
      </c>
      <c r="F97" s="68">
        <f t="shared" si="9"/>
        <v>15003.000099999999</v>
      </c>
      <c r="G97" s="68">
        <f t="shared" si="7"/>
        <v>8340.2999999999993</v>
      </c>
      <c r="H97" s="68">
        <f t="shared" si="7"/>
        <v>-330</v>
      </c>
      <c r="I97" s="75">
        <v>14800</v>
      </c>
      <c r="J97" s="69">
        <v>9284.31</v>
      </c>
      <c r="K97" s="75"/>
      <c r="L97" s="75"/>
      <c r="M97" s="75">
        <v>10300</v>
      </c>
      <c r="N97" s="69">
        <v>5678.6900999999998</v>
      </c>
      <c r="O97" s="70">
        <v>2100</v>
      </c>
      <c r="P97" s="69">
        <v>1156.0890999999999</v>
      </c>
      <c r="Q97" s="70"/>
      <c r="R97" s="69">
        <v>0</v>
      </c>
      <c r="S97" s="71">
        <v>180</v>
      </c>
      <c r="T97" s="69">
        <v>113.691</v>
      </c>
      <c r="U97" s="75">
        <v>150</v>
      </c>
      <c r="V97" s="69">
        <v>95</v>
      </c>
      <c r="W97" s="75">
        <v>1150</v>
      </c>
      <c r="X97" s="69">
        <v>442.99</v>
      </c>
      <c r="Y97" s="75">
        <v>800</v>
      </c>
      <c r="Z97" s="69">
        <v>297.01</v>
      </c>
      <c r="AA97" s="75">
        <v>1700</v>
      </c>
      <c r="AB97" s="69">
        <v>1500.15</v>
      </c>
      <c r="AC97" s="75">
        <v>2920</v>
      </c>
      <c r="AD97" s="69">
        <v>2062.77</v>
      </c>
      <c r="AE97" s="75">
        <v>0</v>
      </c>
      <c r="AF97" s="75">
        <v>0</v>
      </c>
      <c r="AG97" s="75">
        <v>0</v>
      </c>
      <c r="AH97" s="69">
        <v>0</v>
      </c>
      <c r="AI97" s="75"/>
      <c r="AJ97" s="69">
        <v>0</v>
      </c>
      <c r="AK97" s="75">
        <v>0</v>
      </c>
      <c r="AL97" s="69">
        <v>0</v>
      </c>
      <c r="AM97" s="75"/>
      <c r="AN97" s="69">
        <v>0</v>
      </c>
      <c r="AO97" s="75">
        <v>200</v>
      </c>
      <c r="AP97" s="69">
        <v>0</v>
      </c>
      <c r="AQ97" s="68">
        <f t="shared" si="8"/>
        <v>2520</v>
      </c>
      <c r="AR97" s="68">
        <f t="shared" si="8"/>
        <v>40</v>
      </c>
      <c r="AS97" s="75">
        <v>2520</v>
      </c>
      <c r="AT97" s="69">
        <v>40</v>
      </c>
      <c r="AU97" s="75">
        <v>0</v>
      </c>
      <c r="AV97" s="69">
        <v>0</v>
      </c>
      <c r="AW97" s="75">
        <v>2320</v>
      </c>
      <c r="AX97" s="69">
        <v>0</v>
      </c>
      <c r="AY97" s="75"/>
      <c r="AZ97" s="69">
        <v>0</v>
      </c>
      <c r="BA97" s="72">
        <v>0</v>
      </c>
      <c r="BB97" s="69">
        <v>0</v>
      </c>
      <c r="BC97" s="75">
        <v>0</v>
      </c>
      <c r="BD97" s="69">
        <v>0</v>
      </c>
      <c r="BE97" s="75">
        <v>15399.3</v>
      </c>
      <c r="BF97" s="69">
        <v>0</v>
      </c>
      <c r="BG97" s="75">
        <v>0</v>
      </c>
      <c r="BH97" s="75">
        <v>0</v>
      </c>
      <c r="BI97" s="75">
        <v>0</v>
      </c>
      <c r="BJ97" s="69">
        <v>0</v>
      </c>
      <c r="BK97" s="71">
        <v>-7059</v>
      </c>
      <c r="BL97" s="69">
        <v>-330</v>
      </c>
      <c r="BM97" s="75"/>
      <c r="BN97" s="75"/>
    </row>
    <row r="98" spans="1:8866" s="73" customFormat="1" ht="21" customHeight="1">
      <c r="A98" s="66">
        <v>88</v>
      </c>
      <c r="B98" s="89" t="s">
        <v>87</v>
      </c>
      <c r="C98" s="68">
        <f t="shared" si="10"/>
        <v>94661.299999999988</v>
      </c>
      <c r="D98" s="68">
        <f t="shared" si="10"/>
        <v>58793.742400000003</v>
      </c>
      <c r="E98" s="68">
        <f t="shared" si="9"/>
        <v>75985.7</v>
      </c>
      <c r="F98" s="68">
        <f t="shared" si="9"/>
        <v>47096.3874</v>
      </c>
      <c r="G98" s="68">
        <f t="shared" si="7"/>
        <v>18675.599999999999</v>
      </c>
      <c r="H98" s="68">
        <f t="shared" si="7"/>
        <v>11697.355</v>
      </c>
      <c r="I98" s="75">
        <v>33934</v>
      </c>
      <c r="J98" s="69">
        <v>23884.382000000001</v>
      </c>
      <c r="K98" s="75"/>
      <c r="L98" s="75"/>
      <c r="M98" s="75">
        <v>12893</v>
      </c>
      <c r="N98" s="69">
        <v>5145.7053999999998</v>
      </c>
      <c r="O98" s="70">
        <v>900</v>
      </c>
      <c r="P98" s="69">
        <v>669.12080000000003</v>
      </c>
      <c r="Q98" s="70">
        <v>500</v>
      </c>
      <c r="R98" s="69">
        <v>500</v>
      </c>
      <c r="S98" s="71">
        <v>199</v>
      </c>
      <c r="T98" s="69">
        <v>129.58000000000001</v>
      </c>
      <c r="U98" s="75">
        <v>100</v>
      </c>
      <c r="V98" s="69">
        <v>88</v>
      </c>
      <c r="W98" s="75">
        <v>494</v>
      </c>
      <c r="X98" s="69">
        <v>199.85</v>
      </c>
      <c r="Y98" s="75">
        <v>150</v>
      </c>
      <c r="Z98" s="69">
        <v>0</v>
      </c>
      <c r="AA98" s="75">
        <v>1500</v>
      </c>
      <c r="AB98" s="69">
        <v>250</v>
      </c>
      <c r="AC98" s="75">
        <v>4300</v>
      </c>
      <c r="AD98" s="69">
        <v>1914.1546000000001</v>
      </c>
      <c r="AE98" s="75">
        <v>0</v>
      </c>
      <c r="AF98" s="75">
        <v>0</v>
      </c>
      <c r="AG98" s="75">
        <v>0</v>
      </c>
      <c r="AH98" s="69">
        <v>0</v>
      </c>
      <c r="AI98" s="75"/>
      <c r="AJ98" s="69">
        <v>0</v>
      </c>
      <c r="AK98" s="75">
        <v>25736</v>
      </c>
      <c r="AL98" s="69">
        <v>15605.2</v>
      </c>
      <c r="AM98" s="75">
        <v>25736</v>
      </c>
      <c r="AN98" s="69">
        <v>15605.2</v>
      </c>
      <c r="AO98" s="75">
        <v>2700</v>
      </c>
      <c r="AP98" s="69">
        <v>1960</v>
      </c>
      <c r="AQ98" s="68">
        <f t="shared" si="8"/>
        <v>722.7</v>
      </c>
      <c r="AR98" s="68">
        <f t="shared" si="8"/>
        <v>501.1</v>
      </c>
      <c r="AS98" s="75">
        <v>722.7</v>
      </c>
      <c r="AT98" s="69">
        <v>501.1</v>
      </c>
      <c r="AU98" s="75">
        <v>0</v>
      </c>
      <c r="AV98" s="69">
        <v>0</v>
      </c>
      <c r="AW98" s="75">
        <v>180.6</v>
      </c>
      <c r="AX98" s="69">
        <v>0</v>
      </c>
      <c r="AY98" s="75"/>
      <c r="AZ98" s="69">
        <v>0</v>
      </c>
      <c r="BA98" s="72">
        <v>0</v>
      </c>
      <c r="BB98" s="69">
        <v>0</v>
      </c>
      <c r="BC98" s="75">
        <v>19311.3</v>
      </c>
      <c r="BD98" s="69">
        <v>16590.055</v>
      </c>
      <c r="BE98" s="75">
        <v>6422.2999999999993</v>
      </c>
      <c r="BF98" s="69">
        <v>5783.3</v>
      </c>
      <c r="BG98" s="75">
        <v>0</v>
      </c>
      <c r="BH98" s="75">
        <v>0</v>
      </c>
      <c r="BI98" s="75">
        <v>0</v>
      </c>
      <c r="BJ98" s="69">
        <v>-3120</v>
      </c>
      <c r="BK98" s="71">
        <v>-7058</v>
      </c>
      <c r="BL98" s="69">
        <v>-7556</v>
      </c>
      <c r="BM98" s="75"/>
      <c r="BN98" s="75"/>
    </row>
    <row r="99" spans="1:8866" s="73" customFormat="1" ht="21" customHeight="1">
      <c r="A99" s="66">
        <v>89</v>
      </c>
      <c r="B99" s="89" t="s">
        <v>88</v>
      </c>
      <c r="C99" s="68">
        <f t="shared" si="10"/>
        <v>233369.2</v>
      </c>
      <c r="D99" s="68">
        <f t="shared" si="10"/>
        <v>84639.116299999994</v>
      </c>
      <c r="E99" s="68">
        <f t="shared" si="9"/>
        <v>146793.70000000001</v>
      </c>
      <c r="F99" s="68">
        <f t="shared" si="9"/>
        <v>76748.008099999992</v>
      </c>
      <c r="G99" s="68">
        <f t="shared" si="7"/>
        <v>105575.5</v>
      </c>
      <c r="H99" s="68">
        <f t="shared" si="7"/>
        <v>26891.108200000002</v>
      </c>
      <c r="I99" s="75">
        <v>42157.8</v>
      </c>
      <c r="J99" s="69">
        <v>21215.028999999999</v>
      </c>
      <c r="K99" s="75"/>
      <c r="L99" s="75"/>
      <c r="M99" s="75">
        <v>22170</v>
      </c>
      <c r="N99" s="69">
        <v>8426.7790999999997</v>
      </c>
      <c r="O99" s="70">
        <v>3800</v>
      </c>
      <c r="P99" s="69">
        <v>2401.3173000000002</v>
      </c>
      <c r="Q99" s="70">
        <v>1050</v>
      </c>
      <c r="R99" s="69">
        <v>500.15300000000002</v>
      </c>
      <c r="S99" s="71">
        <v>240</v>
      </c>
      <c r="T99" s="69">
        <v>154.05779999999999</v>
      </c>
      <c r="U99" s="75">
        <v>80</v>
      </c>
      <c r="V99" s="69">
        <v>0</v>
      </c>
      <c r="W99" s="75">
        <v>450</v>
      </c>
      <c r="X99" s="69">
        <v>262.10000000000002</v>
      </c>
      <c r="Y99" s="75"/>
      <c r="Z99" s="69">
        <v>0</v>
      </c>
      <c r="AA99" s="75">
        <v>6930</v>
      </c>
      <c r="AB99" s="69">
        <v>732.25</v>
      </c>
      <c r="AC99" s="75">
        <v>8860</v>
      </c>
      <c r="AD99" s="69">
        <v>3878.701</v>
      </c>
      <c r="AE99" s="75">
        <v>0</v>
      </c>
      <c r="AF99" s="75">
        <v>0</v>
      </c>
      <c r="AG99" s="75">
        <v>0</v>
      </c>
      <c r="AH99" s="69">
        <v>0</v>
      </c>
      <c r="AI99" s="75"/>
      <c r="AJ99" s="69">
        <v>0</v>
      </c>
      <c r="AK99" s="75">
        <v>56593.5</v>
      </c>
      <c r="AL99" s="69">
        <v>26323</v>
      </c>
      <c r="AM99" s="75">
        <v>51093.5</v>
      </c>
      <c r="AN99" s="69">
        <v>26323</v>
      </c>
      <c r="AO99" s="75">
        <v>5000</v>
      </c>
      <c r="AP99" s="69">
        <v>1720</v>
      </c>
      <c r="AQ99" s="68">
        <f t="shared" si="8"/>
        <v>1872.4000000000015</v>
      </c>
      <c r="AR99" s="68">
        <f t="shared" si="8"/>
        <v>63.200000000000728</v>
      </c>
      <c r="AS99" s="75">
        <v>20872.400000000001</v>
      </c>
      <c r="AT99" s="69">
        <v>19063.2</v>
      </c>
      <c r="AU99" s="75">
        <v>0</v>
      </c>
      <c r="AV99" s="69">
        <v>0</v>
      </c>
      <c r="AW99" s="75">
        <v>19022.400000000001</v>
      </c>
      <c r="AX99" s="69">
        <v>19000</v>
      </c>
      <c r="AY99" s="75"/>
      <c r="AZ99" s="69">
        <v>0</v>
      </c>
      <c r="BA99" s="72">
        <v>19000</v>
      </c>
      <c r="BB99" s="69">
        <v>19000</v>
      </c>
      <c r="BC99" s="75">
        <v>94341.5</v>
      </c>
      <c r="BD99" s="69">
        <v>24399</v>
      </c>
      <c r="BE99" s="75">
        <v>11234</v>
      </c>
      <c r="BF99" s="69">
        <v>4818.7</v>
      </c>
      <c r="BG99" s="75">
        <v>0</v>
      </c>
      <c r="BH99" s="75">
        <v>0</v>
      </c>
      <c r="BI99" s="75">
        <v>0</v>
      </c>
      <c r="BJ99" s="69">
        <v>0</v>
      </c>
      <c r="BK99" s="71"/>
      <c r="BL99" s="69">
        <v>-2326.5918000000001</v>
      </c>
      <c r="BM99" s="75"/>
      <c r="BN99" s="75"/>
    </row>
    <row r="100" spans="1:8866" s="73" customFormat="1" ht="21" customHeight="1">
      <c r="A100" s="66">
        <v>90</v>
      </c>
      <c r="B100" s="89" t="s">
        <v>89</v>
      </c>
      <c r="C100" s="68">
        <f t="shared" si="10"/>
        <v>26489.200000000001</v>
      </c>
      <c r="D100" s="68">
        <f t="shared" si="10"/>
        <v>10117.430900000001</v>
      </c>
      <c r="E100" s="68">
        <f t="shared" si="9"/>
        <v>26489</v>
      </c>
      <c r="F100" s="68">
        <f t="shared" si="9"/>
        <v>10120.2309</v>
      </c>
      <c r="G100" s="68">
        <f t="shared" si="7"/>
        <v>0.20000000000004547</v>
      </c>
      <c r="H100" s="68">
        <f t="shared" si="7"/>
        <v>-2.8</v>
      </c>
      <c r="I100" s="75">
        <v>14000</v>
      </c>
      <c r="J100" s="69">
        <v>5589.1080000000002</v>
      </c>
      <c r="K100" s="75"/>
      <c r="L100" s="75"/>
      <c r="M100" s="75">
        <v>9889</v>
      </c>
      <c r="N100" s="69">
        <v>4055.6228999999998</v>
      </c>
      <c r="O100" s="70">
        <v>500</v>
      </c>
      <c r="P100" s="69">
        <v>193.73589999999999</v>
      </c>
      <c r="Q100" s="70">
        <v>2600</v>
      </c>
      <c r="R100" s="69">
        <v>1529.4960000000001</v>
      </c>
      <c r="S100" s="71">
        <v>145</v>
      </c>
      <c r="T100" s="69">
        <v>105</v>
      </c>
      <c r="U100" s="75">
        <v>0</v>
      </c>
      <c r="V100" s="69">
        <v>0</v>
      </c>
      <c r="W100" s="75">
        <v>450</v>
      </c>
      <c r="X100" s="69">
        <v>58.8</v>
      </c>
      <c r="Y100" s="75">
        <v>300</v>
      </c>
      <c r="Z100" s="69">
        <v>0</v>
      </c>
      <c r="AA100" s="75">
        <v>2500</v>
      </c>
      <c r="AB100" s="69">
        <v>732</v>
      </c>
      <c r="AC100" s="75">
        <v>1750</v>
      </c>
      <c r="AD100" s="69">
        <v>777.85599999999999</v>
      </c>
      <c r="AE100" s="75">
        <v>0</v>
      </c>
      <c r="AF100" s="75">
        <v>0</v>
      </c>
      <c r="AG100" s="75">
        <v>0</v>
      </c>
      <c r="AH100" s="69">
        <v>0</v>
      </c>
      <c r="AI100" s="75"/>
      <c r="AJ100" s="69">
        <v>0</v>
      </c>
      <c r="AK100" s="75">
        <v>1500</v>
      </c>
      <c r="AL100" s="69">
        <v>412.5</v>
      </c>
      <c r="AM100" s="75">
        <v>1500</v>
      </c>
      <c r="AN100" s="69">
        <v>412.5</v>
      </c>
      <c r="AO100" s="75">
        <v>700</v>
      </c>
      <c r="AP100" s="69">
        <v>60</v>
      </c>
      <c r="AQ100" s="68">
        <f t="shared" si="8"/>
        <v>400</v>
      </c>
      <c r="AR100" s="68">
        <f t="shared" si="8"/>
        <v>3</v>
      </c>
      <c r="AS100" s="75">
        <v>400</v>
      </c>
      <c r="AT100" s="69">
        <v>3</v>
      </c>
      <c r="AU100" s="75">
        <v>0</v>
      </c>
      <c r="AV100" s="69">
        <v>0</v>
      </c>
      <c r="AW100" s="75">
        <v>100</v>
      </c>
      <c r="AX100" s="69">
        <v>0</v>
      </c>
      <c r="AY100" s="75"/>
      <c r="AZ100" s="69">
        <v>0</v>
      </c>
      <c r="BA100" s="72">
        <v>0</v>
      </c>
      <c r="BB100" s="69">
        <v>0</v>
      </c>
      <c r="BC100" s="75">
        <v>0</v>
      </c>
      <c r="BD100" s="69">
        <v>0</v>
      </c>
      <c r="BE100" s="75">
        <v>1200.2</v>
      </c>
      <c r="BF100" s="69">
        <v>0</v>
      </c>
      <c r="BG100" s="75">
        <v>0</v>
      </c>
      <c r="BH100" s="75">
        <v>0</v>
      </c>
      <c r="BI100" s="75">
        <v>0</v>
      </c>
      <c r="BJ100" s="69">
        <v>0</v>
      </c>
      <c r="BK100" s="71">
        <v>-1200</v>
      </c>
      <c r="BL100" s="69">
        <v>-2.8</v>
      </c>
      <c r="BM100" s="75"/>
      <c r="BN100" s="75"/>
    </row>
    <row r="101" spans="1:8866" s="73" customFormat="1" ht="21" customHeight="1">
      <c r="A101" s="66">
        <v>91</v>
      </c>
      <c r="B101" s="89" t="s">
        <v>90</v>
      </c>
      <c r="C101" s="68">
        <f t="shared" si="10"/>
        <v>26496.6</v>
      </c>
      <c r="D101" s="68">
        <f t="shared" si="10"/>
        <v>12830.77</v>
      </c>
      <c r="E101" s="68">
        <f t="shared" si="9"/>
        <v>26496.6</v>
      </c>
      <c r="F101" s="68">
        <f t="shared" si="9"/>
        <v>15619.069799999999</v>
      </c>
      <c r="G101" s="68">
        <f t="shared" si="7"/>
        <v>0</v>
      </c>
      <c r="H101" s="68">
        <f t="shared" si="7"/>
        <v>-2788.2997999999998</v>
      </c>
      <c r="I101" s="75">
        <v>20137</v>
      </c>
      <c r="J101" s="69">
        <v>11805.007</v>
      </c>
      <c r="K101" s="75"/>
      <c r="L101" s="75"/>
      <c r="M101" s="75">
        <v>4697.6000000000004</v>
      </c>
      <c r="N101" s="69">
        <v>3814.0628000000002</v>
      </c>
      <c r="O101" s="70">
        <v>2450</v>
      </c>
      <c r="P101" s="69">
        <v>2132.8964999999998</v>
      </c>
      <c r="Q101" s="70">
        <v>960</v>
      </c>
      <c r="R101" s="69">
        <v>640</v>
      </c>
      <c r="S101" s="71">
        <v>196.8</v>
      </c>
      <c r="T101" s="69">
        <v>147.6</v>
      </c>
      <c r="U101" s="75">
        <v>0</v>
      </c>
      <c r="V101" s="69">
        <v>0</v>
      </c>
      <c r="W101" s="75">
        <v>100.8</v>
      </c>
      <c r="X101" s="69">
        <v>133.19999999999999</v>
      </c>
      <c r="Y101" s="75"/>
      <c r="Z101" s="69">
        <v>0</v>
      </c>
      <c r="AA101" s="75">
        <v>90</v>
      </c>
      <c r="AB101" s="69">
        <v>90</v>
      </c>
      <c r="AC101" s="75">
        <v>700</v>
      </c>
      <c r="AD101" s="69">
        <v>472.7663</v>
      </c>
      <c r="AE101" s="75">
        <v>0</v>
      </c>
      <c r="AF101" s="75">
        <v>0</v>
      </c>
      <c r="AG101" s="75">
        <v>0</v>
      </c>
      <c r="AH101" s="69">
        <v>0</v>
      </c>
      <c r="AI101" s="75"/>
      <c r="AJ101" s="69">
        <v>0</v>
      </c>
      <c r="AK101" s="75">
        <v>0</v>
      </c>
      <c r="AL101" s="69">
        <v>0</v>
      </c>
      <c r="AM101" s="75"/>
      <c r="AN101" s="69">
        <v>0</v>
      </c>
      <c r="AO101" s="75">
        <v>500</v>
      </c>
      <c r="AP101" s="69">
        <v>0</v>
      </c>
      <c r="AQ101" s="68">
        <f t="shared" si="8"/>
        <v>1162</v>
      </c>
      <c r="AR101" s="68">
        <f t="shared" si="8"/>
        <v>0</v>
      </c>
      <c r="AS101" s="75">
        <v>1162</v>
      </c>
      <c r="AT101" s="69">
        <v>0</v>
      </c>
      <c r="AU101" s="75">
        <v>0</v>
      </c>
      <c r="AV101" s="69">
        <v>0</v>
      </c>
      <c r="AW101" s="75">
        <v>1162</v>
      </c>
      <c r="AX101" s="69">
        <v>0</v>
      </c>
      <c r="AY101" s="75"/>
      <c r="AZ101" s="69">
        <v>0</v>
      </c>
      <c r="BA101" s="72">
        <v>0</v>
      </c>
      <c r="BB101" s="69">
        <v>0</v>
      </c>
      <c r="BC101" s="75">
        <v>0</v>
      </c>
      <c r="BD101" s="69">
        <v>116.532</v>
      </c>
      <c r="BE101" s="75">
        <v>0</v>
      </c>
      <c r="BF101" s="69">
        <v>33</v>
      </c>
      <c r="BG101" s="75">
        <v>0</v>
      </c>
      <c r="BH101" s="75">
        <v>0</v>
      </c>
      <c r="BI101" s="75">
        <v>0</v>
      </c>
      <c r="BJ101" s="69">
        <v>0</v>
      </c>
      <c r="BK101" s="71"/>
      <c r="BL101" s="69">
        <v>-2937.8317999999999</v>
      </c>
      <c r="BM101" s="75"/>
      <c r="BN101" s="75"/>
    </row>
    <row r="102" spans="1:8866" s="73" customFormat="1" ht="21" customHeight="1">
      <c r="A102" s="66">
        <v>92</v>
      </c>
      <c r="B102" s="89" t="s">
        <v>91</v>
      </c>
      <c r="C102" s="68">
        <f t="shared" si="10"/>
        <v>36280.400000000001</v>
      </c>
      <c r="D102" s="68">
        <f t="shared" si="10"/>
        <v>4514.0825000000004</v>
      </c>
      <c r="E102" s="68">
        <f t="shared" si="9"/>
        <v>9487</v>
      </c>
      <c r="F102" s="68">
        <f t="shared" si="9"/>
        <v>5829.1795000000002</v>
      </c>
      <c r="G102" s="68">
        <f t="shared" si="7"/>
        <v>26793.4</v>
      </c>
      <c r="H102" s="68">
        <f t="shared" si="7"/>
        <v>-1315.0969999999998</v>
      </c>
      <c r="I102" s="75">
        <v>7665</v>
      </c>
      <c r="J102" s="69">
        <v>5360.9970000000003</v>
      </c>
      <c r="K102" s="75"/>
      <c r="L102" s="75"/>
      <c r="M102" s="75">
        <v>1322</v>
      </c>
      <c r="N102" s="69">
        <v>468.1825</v>
      </c>
      <c r="O102" s="70">
        <v>400</v>
      </c>
      <c r="P102" s="69">
        <v>91.482500000000002</v>
      </c>
      <c r="Q102" s="70"/>
      <c r="R102" s="69">
        <v>0</v>
      </c>
      <c r="S102" s="71">
        <v>150</v>
      </c>
      <c r="T102" s="69">
        <v>67.5</v>
      </c>
      <c r="U102" s="75">
        <v>40</v>
      </c>
      <c r="V102" s="69">
        <v>20</v>
      </c>
      <c r="W102" s="75">
        <v>92</v>
      </c>
      <c r="X102" s="69">
        <v>18</v>
      </c>
      <c r="Y102" s="75"/>
      <c r="Z102" s="69">
        <v>0</v>
      </c>
      <c r="AA102" s="75">
        <v>0</v>
      </c>
      <c r="AB102" s="69">
        <v>0</v>
      </c>
      <c r="AC102" s="75">
        <v>560</v>
      </c>
      <c r="AD102" s="69">
        <v>271.2</v>
      </c>
      <c r="AE102" s="75">
        <v>0</v>
      </c>
      <c r="AF102" s="75">
        <v>0</v>
      </c>
      <c r="AG102" s="75">
        <v>0</v>
      </c>
      <c r="AH102" s="69">
        <v>0</v>
      </c>
      <c r="AI102" s="75"/>
      <c r="AJ102" s="69">
        <v>0</v>
      </c>
      <c r="AK102" s="75">
        <v>0</v>
      </c>
      <c r="AL102" s="69">
        <v>0</v>
      </c>
      <c r="AM102" s="75"/>
      <c r="AN102" s="69">
        <v>0</v>
      </c>
      <c r="AO102" s="75">
        <v>0</v>
      </c>
      <c r="AP102" s="69">
        <v>0</v>
      </c>
      <c r="AQ102" s="68">
        <f t="shared" si="8"/>
        <v>500</v>
      </c>
      <c r="AR102" s="68">
        <f t="shared" si="8"/>
        <v>0</v>
      </c>
      <c r="AS102" s="75">
        <v>500</v>
      </c>
      <c r="AT102" s="69">
        <v>0</v>
      </c>
      <c r="AU102" s="75">
        <v>0</v>
      </c>
      <c r="AV102" s="69">
        <v>0</v>
      </c>
      <c r="AW102" s="75">
        <v>500</v>
      </c>
      <c r="AX102" s="69">
        <v>0</v>
      </c>
      <c r="AY102" s="75"/>
      <c r="AZ102" s="69">
        <v>0</v>
      </c>
      <c r="BA102" s="72">
        <v>0</v>
      </c>
      <c r="BB102" s="69">
        <v>0</v>
      </c>
      <c r="BC102" s="75">
        <v>25142</v>
      </c>
      <c r="BD102" s="69">
        <v>900</v>
      </c>
      <c r="BE102" s="75">
        <v>6000</v>
      </c>
      <c r="BF102" s="69">
        <v>2133.5</v>
      </c>
      <c r="BG102" s="75">
        <v>0</v>
      </c>
      <c r="BH102" s="75">
        <v>0</v>
      </c>
      <c r="BI102" s="75">
        <v>0</v>
      </c>
      <c r="BJ102" s="69">
        <v>0</v>
      </c>
      <c r="BK102" s="71">
        <v>-4348.6000000000004</v>
      </c>
      <c r="BL102" s="69">
        <v>-4348.5969999999998</v>
      </c>
      <c r="BM102" s="75"/>
      <c r="BN102" s="75"/>
    </row>
    <row r="103" spans="1:8866" s="73" customFormat="1" ht="21" customHeight="1">
      <c r="A103" s="66">
        <v>93</v>
      </c>
      <c r="B103" s="89" t="s">
        <v>92</v>
      </c>
      <c r="C103" s="68">
        <f t="shared" si="10"/>
        <v>38873.699999999997</v>
      </c>
      <c r="D103" s="68">
        <f t="shared" si="10"/>
        <v>5601.484199999999</v>
      </c>
      <c r="E103" s="68">
        <f t="shared" si="9"/>
        <v>20539.7</v>
      </c>
      <c r="F103" s="68">
        <f t="shared" si="9"/>
        <v>9722.734199999999</v>
      </c>
      <c r="G103" s="68">
        <f t="shared" si="7"/>
        <v>18334</v>
      </c>
      <c r="H103" s="68">
        <f t="shared" si="7"/>
        <v>-4121.25</v>
      </c>
      <c r="I103" s="75">
        <v>12000</v>
      </c>
      <c r="J103" s="69">
        <v>6514.2370000000001</v>
      </c>
      <c r="K103" s="75"/>
      <c r="L103" s="75"/>
      <c r="M103" s="75">
        <v>5100</v>
      </c>
      <c r="N103" s="69">
        <v>2393.4971999999998</v>
      </c>
      <c r="O103" s="70">
        <v>500</v>
      </c>
      <c r="P103" s="69">
        <v>336.05919999999998</v>
      </c>
      <c r="Q103" s="70">
        <v>400</v>
      </c>
      <c r="R103" s="69">
        <v>200</v>
      </c>
      <c r="S103" s="71">
        <v>250</v>
      </c>
      <c r="T103" s="69">
        <v>148.738</v>
      </c>
      <c r="U103" s="75">
        <v>300</v>
      </c>
      <c r="V103" s="69">
        <v>225</v>
      </c>
      <c r="W103" s="75">
        <v>800</v>
      </c>
      <c r="X103" s="69">
        <v>102.4</v>
      </c>
      <c r="Y103" s="75">
        <v>500</v>
      </c>
      <c r="Z103" s="69">
        <v>0</v>
      </c>
      <c r="AA103" s="75">
        <v>450</v>
      </c>
      <c r="AB103" s="69">
        <v>0</v>
      </c>
      <c r="AC103" s="75">
        <v>1800</v>
      </c>
      <c r="AD103" s="69">
        <v>1182.5</v>
      </c>
      <c r="AE103" s="75">
        <v>0</v>
      </c>
      <c r="AF103" s="75">
        <v>0</v>
      </c>
      <c r="AG103" s="75">
        <v>0</v>
      </c>
      <c r="AH103" s="69">
        <v>0</v>
      </c>
      <c r="AI103" s="75"/>
      <c r="AJ103" s="69">
        <v>0</v>
      </c>
      <c r="AK103" s="75">
        <v>465</v>
      </c>
      <c r="AL103" s="69">
        <v>465</v>
      </c>
      <c r="AM103" s="75">
        <v>465</v>
      </c>
      <c r="AN103" s="69">
        <v>465</v>
      </c>
      <c r="AO103" s="75">
        <v>500</v>
      </c>
      <c r="AP103" s="69">
        <v>300</v>
      </c>
      <c r="AQ103" s="68">
        <f t="shared" si="8"/>
        <v>2474.6999999999998</v>
      </c>
      <c r="AR103" s="68">
        <f t="shared" si="8"/>
        <v>50</v>
      </c>
      <c r="AS103" s="75">
        <v>2474.6999999999998</v>
      </c>
      <c r="AT103" s="69">
        <v>50</v>
      </c>
      <c r="AU103" s="75">
        <v>0</v>
      </c>
      <c r="AV103" s="69">
        <v>0</v>
      </c>
      <c r="AW103" s="75">
        <v>2274.6999999999998</v>
      </c>
      <c r="AX103" s="69">
        <v>0</v>
      </c>
      <c r="AY103" s="75"/>
      <c r="AZ103" s="69">
        <v>0</v>
      </c>
      <c r="BA103" s="72">
        <v>0</v>
      </c>
      <c r="BB103" s="69">
        <v>0</v>
      </c>
      <c r="BC103" s="75">
        <v>18000</v>
      </c>
      <c r="BD103" s="69">
        <v>0</v>
      </c>
      <c r="BE103" s="75">
        <v>334</v>
      </c>
      <c r="BF103" s="69">
        <v>0</v>
      </c>
      <c r="BG103" s="75">
        <v>0</v>
      </c>
      <c r="BH103" s="75">
        <v>0</v>
      </c>
      <c r="BI103" s="75">
        <v>0</v>
      </c>
      <c r="BJ103" s="69">
        <v>0</v>
      </c>
      <c r="BK103" s="71"/>
      <c r="BL103" s="69">
        <v>-4121.25</v>
      </c>
      <c r="BM103" s="75"/>
      <c r="BN103" s="75"/>
    </row>
    <row r="104" spans="1:8866" s="73" customFormat="1" ht="21" customHeight="1">
      <c r="A104" s="66">
        <v>94</v>
      </c>
      <c r="B104" s="89" t="s">
        <v>93</v>
      </c>
      <c r="C104" s="68">
        <f t="shared" si="10"/>
        <v>18044.3</v>
      </c>
      <c r="D104" s="68">
        <f t="shared" si="10"/>
        <v>9205.5254999999997</v>
      </c>
      <c r="E104" s="68">
        <f t="shared" si="9"/>
        <v>16379.8</v>
      </c>
      <c r="F104" s="68">
        <f t="shared" si="9"/>
        <v>9534.4495000000006</v>
      </c>
      <c r="G104" s="68">
        <f t="shared" si="7"/>
        <v>1664.5</v>
      </c>
      <c r="H104" s="68">
        <f t="shared" si="7"/>
        <v>-328.92399999999998</v>
      </c>
      <c r="I104" s="75">
        <v>9329.7999999999993</v>
      </c>
      <c r="J104" s="69">
        <v>5678.4650000000001</v>
      </c>
      <c r="K104" s="75"/>
      <c r="L104" s="75"/>
      <c r="M104" s="75">
        <v>6460</v>
      </c>
      <c r="N104" s="69">
        <v>3840.4845</v>
      </c>
      <c r="O104" s="70">
        <v>1600</v>
      </c>
      <c r="P104" s="69">
        <v>1053.0998999999999</v>
      </c>
      <c r="Q104" s="70"/>
      <c r="R104" s="69">
        <v>0</v>
      </c>
      <c r="S104" s="71">
        <v>160</v>
      </c>
      <c r="T104" s="69">
        <v>96</v>
      </c>
      <c r="U104" s="75">
        <v>600</v>
      </c>
      <c r="V104" s="69">
        <v>550.5</v>
      </c>
      <c r="W104" s="75">
        <v>530</v>
      </c>
      <c r="X104" s="69">
        <v>437.6</v>
      </c>
      <c r="Y104" s="75">
        <v>400</v>
      </c>
      <c r="Z104" s="69">
        <v>396</v>
      </c>
      <c r="AA104" s="75">
        <v>300</v>
      </c>
      <c r="AB104" s="69">
        <v>173</v>
      </c>
      <c r="AC104" s="75">
        <v>1300</v>
      </c>
      <c r="AD104" s="69">
        <v>890.93460000000005</v>
      </c>
      <c r="AE104" s="75">
        <v>0</v>
      </c>
      <c r="AF104" s="75">
        <v>0</v>
      </c>
      <c r="AG104" s="75">
        <v>0</v>
      </c>
      <c r="AH104" s="69">
        <v>0</v>
      </c>
      <c r="AI104" s="75"/>
      <c r="AJ104" s="69">
        <v>0</v>
      </c>
      <c r="AK104" s="75">
        <v>0</v>
      </c>
      <c r="AL104" s="69">
        <v>0</v>
      </c>
      <c r="AM104" s="75"/>
      <c r="AN104" s="69">
        <v>0</v>
      </c>
      <c r="AO104" s="75">
        <v>300</v>
      </c>
      <c r="AP104" s="69">
        <v>0</v>
      </c>
      <c r="AQ104" s="68">
        <f t="shared" si="8"/>
        <v>290</v>
      </c>
      <c r="AR104" s="68">
        <f t="shared" si="8"/>
        <v>15.5</v>
      </c>
      <c r="AS104" s="75">
        <v>290</v>
      </c>
      <c r="AT104" s="69">
        <v>15.5</v>
      </c>
      <c r="AU104" s="75">
        <v>0</v>
      </c>
      <c r="AV104" s="69">
        <v>0</v>
      </c>
      <c r="AW104" s="75">
        <v>240</v>
      </c>
      <c r="AX104" s="69">
        <v>0</v>
      </c>
      <c r="AY104" s="75"/>
      <c r="AZ104" s="69">
        <v>0</v>
      </c>
      <c r="BA104" s="72">
        <v>0</v>
      </c>
      <c r="BB104" s="69">
        <v>0</v>
      </c>
      <c r="BC104" s="75">
        <v>1010.2</v>
      </c>
      <c r="BD104" s="69">
        <v>1566.2</v>
      </c>
      <c r="BE104" s="75">
        <v>980.4</v>
      </c>
      <c r="BF104" s="69">
        <v>1346.8</v>
      </c>
      <c r="BG104" s="75">
        <v>0</v>
      </c>
      <c r="BH104" s="75">
        <v>0</v>
      </c>
      <c r="BI104" s="75">
        <v>0</v>
      </c>
      <c r="BJ104" s="69">
        <v>0</v>
      </c>
      <c r="BK104" s="71">
        <v>-326.10000000000002</v>
      </c>
      <c r="BL104" s="69">
        <v>-3241.924</v>
      </c>
      <c r="BM104" s="75"/>
      <c r="BN104" s="75"/>
    </row>
    <row r="105" spans="1:8866" s="73" customFormat="1" ht="21" customHeight="1">
      <c r="A105" s="66">
        <v>95</v>
      </c>
      <c r="B105" s="89" t="s">
        <v>94</v>
      </c>
      <c r="C105" s="68">
        <f t="shared" si="10"/>
        <v>70499.900000000009</v>
      </c>
      <c r="D105" s="68">
        <f t="shared" si="10"/>
        <v>34168.1659</v>
      </c>
      <c r="E105" s="68">
        <f t="shared" si="9"/>
        <v>23817.800000000003</v>
      </c>
      <c r="F105" s="68">
        <f t="shared" si="9"/>
        <v>12126.642599999999</v>
      </c>
      <c r="G105" s="68">
        <f t="shared" si="7"/>
        <v>46682.100000000006</v>
      </c>
      <c r="H105" s="68">
        <f t="shared" si="7"/>
        <v>22041.523300000001</v>
      </c>
      <c r="I105" s="75">
        <v>14295.800000000001</v>
      </c>
      <c r="J105" s="69">
        <v>8561.1553000000004</v>
      </c>
      <c r="K105" s="75"/>
      <c r="L105" s="75"/>
      <c r="M105" s="75">
        <v>4122</v>
      </c>
      <c r="N105" s="69">
        <v>2918.4872999999998</v>
      </c>
      <c r="O105" s="70">
        <v>700</v>
      </c>
      <c r="P105" s="69">
        <v>396.2629</v>
      </c>
      <c r="Q105" s="70"/>
      <c r="R105" s="69">
        <v>0</v>
      </c>
      <c r="S105" s="71">
        <v>172</v>
      </c>
      <c r="T105" s="69">
        <v>141</v>
      </c>
      <c r="U105" s="75">
        <v>0</v>
      </c>
      <c r="V105" s="69">
        <v>0</v>
      </c>
      <c r="W105" s="75">
        <v>187</v>
      </c>
      <c r="X105" s="69">
        <v>94.8</v>
      </c>
      <c r="Y105" s="75"/>
      <c r="Z105" s="69">
        <v>0</v>
      </c>
      <c r="AA105" s="75">
        <v>140</v>
      </c>
      <c r="AB105" s="69">
        <v>57</v>
      </c>
      <c r="AC105" s="75">
        <v>2073</v>
      </c>
      <c r="AD105" s="69">
        <v>1697.4004</v>
      </c>
      <c r="AE105" s="75">
        <v>0</v>
      </c>
      <c r="AF105" s="75">
        <v>0</v>
      </c>
      <c r="AG105" s="75">
        <v>0</v>
      </c>
      <c r="AH105" s="69">
        <v>0</v>
      </c>
      <c r="AI105" s="75"/>
      <c r="AJ105" s="69">
        <v>0</v>
      </c>
      <c r="AK105" s="75">
        <v>4000</v>
      </c>
      <c r="AL105" s="69">
        <v>0</v>
      </c>
      <c r="AM105" s="75"/>
      <c r="AN105" s="69">
        <v>0</v>
      </c>
      <c r="AO105" s="75">
        <v>500</v>
      </c>
      <c r="AP105" s="69">
        <v>200</v>
      </c>
      <c r="AQ105" s="68">
        <f t="shared" si="8"/>
        <v>900</v>
      </c>
      <c r="AR105" s="68">
        <f t="shared" si="8"/>
        <v>447</v>
      </c>
      <c r="AS105" s="75">
        <v>900</v>
      </c>
      <c r="AT105" s="69">
        <v>447</v>
      </c>
      <c r="AU105" s="75">
        <v>0</v>
      </c>
      <c r="AV105" s="69">
        <v>0</v>
      </c>
      <c r="AW105" s="75">
        <v>0</v>
      </c>
      <c r="AX105" s="69">
        <v>0</v>
      </c>
      <c r="AY105" s="75"/>
      <c r="AZ105" s="69">
        <v>0</v>
      </c>
      <c r="BA105" s="72">
        <v>0</v>
      </c>
      <c r="BB105" s="69">
        <v>0</v>
      </c>
      <c r="BC105" s="75">
        <v>66506</v>
      </c>
      <c r="BD105" s="69">
        <v>35965.469299999997</v>
      </c>
      <c r="BE105" s="75">
        <v>14176.1</v>
      </c>
      <c r="BF105" s="69">
        <v>5793.9</v>
      </c>
      <c r="BG105" s="75">
        <v>0</v>
      </c>
      <c r="BH105" s="75">
        <v>3982</v>
      </c>
      <c r="BI105" s="75">
        <v>-34000</v>
      </c>
      <c r="BJ105" s="69">
        <v>-3255.7460000000001</v>
      </c>
      <c r="BK105" s="71"/>
      <c r="BL105" s="69">
        <v>-20444.099999999999</v>
      </c>
      <c r="BM105" s="75"/>
      <c r="BN105" s="75"/>
    </row>
    <row r="106" spans="1:8866" s="73" customFormat="1" ht="21" customHeight="1">
      <c r="A106" s="66">
        <v>96</v>
      </c>
      <c r="B106" s="89" t="s">
        <v>95</v>
      </c>
      <c r="C106" s="68">
        <f t="shared" si="10"/>
        <v>34817.899999999994</v>
      </c>
      <c r="D106" s="68">
        <f t="shared" si="10"/>
        <v>17457.936600000001</v>
      </c>
      <c r="E106" s="68">
        <f t="shared" si="9"/>
        <v>28388.899999999998</v>
      </c>
      <c r="F106" s="68">
        <f t="shared" si="9"/>
        <v>14450.776599999999</v>
      </c>
      <c r="G106" s="68">
        <f t="shared" si="7"/>
        <v>6429</v>
      </c>
      <c r="H106" s="68">
        <f t="shared" si="7"/>
        <v>3007.16</v>
      </c>
      <c r="I106" s="75">
        <v>20307.599999999999</v>
      </c>
      <c r="J106" s="69">
        <v>11248.013999999999</v>
      </c>
      <c r="K106" s="75"/>
      <c r="L106" s="75"/>
      <c r="M106" s="75">
        <v>6370</v>
      </c>
      <c r="N106" s="69">
        <v>3184.7626</v>
      </c>
      <c r="O106" s="70">
        <v>3400</v>
      </c>
      <c r="P106" s="69">
        <v>2646.5225999999998</v>
      </c>
      <c r="Q106" s="70">
        <v>780</v>
      </c>
      <c r="R106" s="69">
        <v>195</v>
      </c>
      <c r="S106" s="71">
        <v>150</v>
      </c>
      <c r="T106" s="69">
        <v>96</v>
      </c>
      <c r="U106" s="75">
        <v>70</v>
      </c>
      <c r="V106" s="69">
        <v>0</v>
      </c>
      <c r="W106" s="75">
        <v>770</v>
      </c>
      <c r="X106" s="69">
        <v>64.2</v>
      </c>
      <c r="Y106" s="75">
        <v>450</v>
      </c>
      <c r="Z106" s="69">
        <v>0</v>
      </c>
      <c r="AA106" s="75">
        <v>100</v>
      </c>
      <c r="AB106" s="69">
        <v>0</v>
      </c>
      <c r="AC106" s="75">
        <v>1100</v>
      </c>
      <c r="AD106" s="69">
        <v>183.04</v>
      </c>
      <c r="AE106" s="75">
        <v>0</v>
      </c>
      <c r="AF106" s="75">
        <v>0</v>
      </c>
      <c r="AG106" s="75">
        <v>0</v>
      </c>
      <c r="AH106" s="69">
        <v>0</v>
      </c>
      <c r="AI106" s="75"/>
      <c r="AJ106" s="69">
        <v>0</v>
      </c>
      <c r="AK106" s="75">
        <v>0</v>
      </c>
      <c r="AL106" s="69">
        <v>0</v>
      </c>
      <c r="AM106" s="75"/>
      <c r="AN106" s="69">
        <v>0</v>
      </c>
      <c r="AO106" s="75">
        <v>200</v>
      </c>
      <c r="AP106" s="69">
        <v>0</v>
      </c>
      <c r="AQ106" s="68">
        <f t="shared" si="8"/>
        <v>1511.3</v>
      </c>
      <c r="AR106" s="68">
        <f t="shared" si="8"/>
        <v>18</v>
      </c>
      <c r="AS106" s="75">
        <v>1511.3</v>
      </c>
      <c r="AT106" s="69">
        <v>18</v>
      </c>
      <c r="AU106" s="75">
        <v>0</v>
      </c>
      <c r="AV106" s="69">
        <v>0</v>
      </c>
      <c r="AW106" s="75">
        <v>1411.3</v>
      </c>
      <c r="AX106" s="69">
        <v>0</v>
      </c>
      <c r="AY106" s="75"/>
      <c r="AZ106" s="69">
        <v>0</v>
      </c>
      <c r="BA106" s="72">
        <v>0</v>
      </c>
      <c r="BB106" s="69">
        <v>0</v>
      </c>
      <c r="BC106" s="75">
        <v>6800</v>
      </c>
      <c r="BD106" s="69">
        <v>1791.1</v>
      </c>
      <c r="BE106" s="75">
        <v>1629</v>
      </c>
      <c r="BF106" s="69">
        <v>1333</v>
      </c>
      <c r="BG106" s="75">
        <v>0</v>
      </c>
      <c r="BH106" s="75">
        <v>0</v>
      </c>
      <c r="BI106" s="75">
        <v>0</v>
      </c>
      <c r="BJ106" s="69">
        <v>0</v>
      </c>
      <c r="BK106" s="71">
        <v>-2000</v>
      </c>
      <c r="BL106" s="69">
        <v>-116.94</v>
      </c>
      <c r="BM106" s="75"/>
      <c r="BN106" s="75"/>
    </row>
    <row r="107" spans="1:8866" s="73" customFormat="1" ht="18">
      <c r="A107" s="66">
        <v>97</v>
      </c>
      <c r="B107" s="89" t="s">
        <v>96</v>
      </c>
      <c r="C107" s="68">
        <f t="shared" si="10"/>
        <v>16357.3</v>
      </c>
      <c r="D107" s="68">
        <f t="shared" si="10"/>
        <v>8339.7470999999987</v>
      </c>
      <c r="E107" s="68">
        <f t="shared" si="9"/>
        <v>16225.9</v>
      </c>
      <c r="F107" s="68">
        <f t="shared" si="9"/>
        <v>10848.195099999999</v>
      </c>
      <c r="G107" s="68">
        <f t="shared" si="7"/>
        <v>531.39999999999964</v>
      </c>
      <c r="H107" s="68">
        <f t="shared" si="7"/>
        <v>-2108.4479999999999</v>
      </c>
      <c r="I107" s="75">
        <v>10021.799999999999</v>
      </c>
      <c r="J107" s="69">
        <v>7658.4669999999996</v>
      </c>
      <c r="K107" s="75"/>
      <c r="L107" s="75"/>
      <c r="M107" s="75">
        <v>4600</v>
      </c>
      <c r="N107" s="69">
        <v>2509.7280999999998</v>
      </c>
      <c r="O107" s="70">
        <v>1400</v>
      </c>
      <c r="P107" s="69">
        <v>1061.5481</v>
      </c>
      <c r="Q107" s="70"/>
      <c r="R107" s="69">
        <v>0</v>
      </c>
      <c r="S107" s="71">
        <v>220</v>
      </c>
      <c r="T107" s="69">
        <v>86.5</v>
      </c>
      <c r="U107" s="75">
        <v>100</v>
      </c>
      <c r="V107" s="69">
        <v>0</v>
      </c>
      <c r="W107" s="75">
        <v>950</v>
      </c>
      <c r="X107" s="69">
        <v>158.80000000000001</v>
      </c>
      <c r="Y107" s="75">
        <v>700</v>
      </c>
      <c r="Z107" s="69">
        <v>100</v>
      </c>
      <c r="AA107" s="75">
        <v>300</v>
      </c>
      <c r="AB107" s="69">
        <v>167</v>
      </c>
      <c r="AC107" s="75">
        <v>1430</v>
      </c>
      <c r="AD107" s="69">
        <v>1035.8800000000001</v>
      </c>
      <c r="AE107" s="75">
        <v>0</v>
      </c>
      <c r="AF107" s="75">
        <v>0</v>
      </c>
      <c r="AG107" s="75">
        <v>0</v>
      </c>
      <c r="AH107" s="69">
        <v>0</v>
      </c>
      <c r="AI107" s="75"/>
      <c r="AJ107" s="69">
        <v>0</v>
      </c>
      <c r="AK107" s="75">
        <v>0</v>
      </c>
      <c r="AL107" s="69">
        <v>0</v>
      </c>
      <c r="AM107" s="75"/>
      <c r="AN107" s="69">
        <v>0</v>
      </c>
      <c r="AO107" s="75">
        <v>700</v>
      </c>
      <c r="AP107" s="69">
        <v>280</v>
      </c>
      <c r="AQ107" s="68">
        <f t="shared" si="8"/>
        <v>504.1</v>
      </c>
      <c r="AR107" s="68">
        <f t="shared" si="8"/>
        <v>0</v>
      </c>
      <c r="AS107" s="75">
        <v>904.1</v>
      </c>
      <c r="AT107" s="69">
        <v>400</v>
      </c>
      <c r="AU107" s="75">
        <v>0</v>
      </c>
      <c r="AV107" s="69">
        <v>0</v>
      </c>
      <c r="AW107" s="75">
        <v>604.1</v>
      </c>
      <c r="AX107" s="69">
        <v>400</v>
      </c>
      <c r="AY107" s="75"/>
      <c r="AZ107" s="69">
        <v>0</v>
      </c>
      <c r="BA107" s="72">
        <v>400</v>
      </c>
      <c r="BB107" s="69">
        <v>400</v>
      </c>
      <c r="BC107" s="75">
        <v>2637.5</v>
      </c>
      <c r="BD107" s="69">
        <v>0</v>
      </c>
      <c r="BE107" s="75">
        <v>593.70000000000005</v>
      </c>
      <c r="BF107" s="69">
        <v>591.4</v>
      </c>
      <c r="BG107" s="75">
        <v>0</v>
      </c>
      <c r="BH107" s="75">
        <v>0</v>
      </c>
      <c r="BI107" s="75">
        <v>0</v>
      </c>
      <c r="BJ107" s="69">
        <v>0</v>
      </c>
      <c r="BK107" s="71">
        <v>-2699.8</v>
      </c>
      <c r="BL107" s="69">
        <v>-2699.848</v>
      </c>
      <c r="BM107" s="75"/>
      <c r="BN107" s="75"/>
    </row>
    <row r="108" spans="1:8866" s="92" customFormat="1" ht="18">
      <c r="A108" s="90" t="s">
        <v>146</v>
      </c>
      <c r="B108" s="90"/>
      <c r="C108" s="91">
        <f>SUM(C11:C107)</f>
        <v>12160035.200000005</v>
      </c>
      <c r="D108" s="91">
        <f t="shared" ref="D108:BN108" si="11">SUM(D11:D107)</f>
        <v>6710116.4895000001</v>
      </c>
      <c r="E108" s="91">
        <f t="shared" si="11"/>
        <v>9335847.799999997</v>
      </c>
      <c r="F108" s="91">
        <f t="shared" si="11"/>
        <v>5565733.5848000003</v>
      </c>
      <c r="G108" s="91">
        <f t="shared" si="11"/>
        <v>3209404.3000000003</v>
      </c>
      <c r="H108" s="91">
        <f t="shared" si="11"/>
        <v>1326137.6707999995</v>
      </c>
      <c r="I108" s="91">
        <f t="shared" si="11"/>
        <v>3385351.8999999994</v>
      </c>
      <c r="J108" s="91">
        <f t="shared" si="11"/>
        <v>2222267.9793000016</v>
      </c>
      <c r="K108" s="91">
        <f t="shared" si="11"/>
        <v>0</v>
      </c>
      <c r="L108" s="91">
        <f t="shared" si="11"/>
        <v>0</v>
      </c>
      <c r="M108" s="91">
        <f t="shared" si="11"/>
        <v>2200678.2000000002</v>
      </c>
      <c r="N108" s="91">
        <f t="shared" si="11"/>
        <v>1235582.9753999999</v>
      </c>
      <c r="O108" s="91">
        <f t="shared" si="11"/>
        <v>545329.20000000007</v>
      </c>
      <c r="P108" s="91">
        <f t="shared" si="11"/>
        <v>371766.63990000013</v>
      </c>
      <c r="Q108" s="91">
        <f t="shared" si="11"/>
        <v>136313.4</v>
      </c>
      <c r="R108" s="91">
        <f t="shared" si="11"/>
        <v>83806.400800000032</v>
      </c>
      <c r="S108" s="91">
        <f t="shared" si="11"/>
        <v>35184.100000000006</v>
      </c>
      <c r="T108" s="91">
        <f t="shared" si="11"/>
        <v>20145.495500000001</v>
      </c>
      <c r="U108" s="91">
        <f t="shared" si="11"/>
        <v>16199.6</v>
      </c>
      <c r="V108" s="91">
        <f t="shared" si="11"/>
        <v>4591.3999999999996</v>
      </c>
      <c r="W108" s="91">
        <f t="shared" si="11"/>
        <v>332971.90000000002</v>
      </c>
      <c r="X108" s="91">
        <f t="shared" si="11"/>
        <v>145928.69090000002</v>
      </c>
      <c r="Y108" s="91">
        <f t="shared" si="11"/>
        <v>234388.6</v>
      </c>
      <c r="Z108" s="91">
        <f t="shared" si="11"/>
        <v>104581.15889999997</v>
      </c>
      <c r="AA108" s="91">
        <f t="shared" si="11"/>
        <v>361114.19999999995</v>
      </c>
      <c r="AB108" s="91">
        <f t="shared" si="11"/>
        <v>203210.56569999995</v>
      </c>
      <c r="AC108" s="91">
        <f t="shared" si="11"/>
        <v>642917.09999999986</v>
      </c>
      <c r="AD108" s="91">
        <f t="shared" si="11"/>
        <v>351214.06980000017</v>
      </c>
      <c r="AE108" s="91">
        <f t="shared" si="11"/>
        <v>383</v>
      </c>
      <c r="AF108" s="91">
        <f t="shared" si="11"/>
        <v>249.452</v>
      </c>
      <c r="AG108" s="91">
        <f t="shared" si="11"/>
        <v>2491934.9</v>
      </c>
      <c r="AH108" s="91">
        <f t="shared" si="11"/>
        <v>1598589.3249999995</v>
      </c>
      <c r="AI108" s="91">
        <f t="shared" si="11"/>
        <v>2491734.9</v>
      </c>
      <c r="AJ108" s="91">
        <f t="shared" si="11"/>
        <v>1598489.3249999995</v>
      </c>
      <c r="AK108" s="91">
        <f t="shared" si="11"/>
        <v>252494</v>
      </c>
      <c r="AL108" s="91">
        <f t="shared" si="11"/>
        <v>137762.65899999999</v>
      </c>
      <c r="AM108" s="91">
        <f t="shared" si="11"/>
        <v>185067.3</v>
      </c>
      <c r="AN108" s="91">
        <f t="shared" si="11"/>
        <v>106828.41</v>
      </c>
      <c r="AO108" s="91">
        <f t="shared" si="11"/>
        <v>306139.69999999995</v>
      </c>
      <c r="AP108" s="91">
        <f t="shared" si="11"/>
        <v>175904.75</v>
      </c>
      <c r="AQ108" s="91">
        <f t="shared" si="11"/>
        <v>319264.39999999997</v>
      </c>
      <c r="AR108" s="91">
        <f t="shared" si="11"/>
        <v>13621.677999999996</v>
      </c>
      <c r="AS108" s="91">
        <f t="shared" si="11"/>
        <v>698866.1</v>
      </c>
      <c r="AT108" s="91">
        <f t="shared" si="11"/>
        <v>195376.44410000005</v>
      </c>
      <c r="AU108" s="91">
        <f t="shared" si="11"/>
        <v>5615.2</v>
      </c>
      <c r="AV108" s="91">
        <f t="shared" si="11"/>
        <v>0</v>
      </c>
      <c r="AW108" s="91">
        <f t="shared" si="11"/>
        <v>637772.79999999993</v>
      </c>
      <c r="AX108" s="91">
        <f t="shared" si="11"/>
        <v>181754.76610000001</v>
      </c>
      <c r="AY108" s="91">
        <f t="shared" si="11"/>
        <v>5615.2</v>
      </c>
      <c r="AZ108" s="91">
        <f t="shared" si="11"/>
        <v>0</v>
      </c>
      <c r="BA108" s="91">
        <f t="shared" si="11"/>
        <v>385216.89999999997</v>
      </c>
      <c r="BB108" s="91">
        <f t="shared" si="11"/>
        <v>181754.76610000001</v>
      </c>
      <c r="BC108" s="91">
        <f t="shared" si="11"/>
        <v>3361299.5000000005</v>
      </c>
      <c r="BD108" s="91">
        <f t="shared" si="11"/>
        <v>1639193.7970999994</v>
      </c>
      <c r="BE108" s="91">
        <f t="shared" si="11"/>
        <v>531796.69999999995</v>
      </c>
      <c r="BF108" s="91">
        <f t="shared" si="11"/>
        <v>270755.86180000013</v>
      </c>
      <c r="BG108" s="91">
        <f t="shared" si="11"/>
        <v>9723.9000000000015</v>
      </c>
      <c r="BH108" s="91">
        <f t="shared" si="11"/>
        <v>14635.6</v>
      </c>
      <c r="BI108" s="91">
        <f t="shared" si="11"/>
        <v>-56695.7</v>
      </c>
      <c r="BJ108" s="91">
        <f t="shared" si="11"/>
        <v>-50729.005999999994</v>
      </c>
      <c r="BK108" s="91">
        <f t="shared" si="11"/>
        <v>-642335.30000000005</v>
      </c>
      <c r="BL108" s="91">
        <f t="shared" si="11"/>
        <v>-547718.58209999988</v>
      </c>
      <c r="BM108" s="91">
        <f t="shared" si="11"/>
        <v>0</v>
      </c>
      <c r="BN108" s="91">
        <f t="shared" si="11"/>
        <v>0</v>
      </c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  <c r="CD108" s="95"/>
      <c r="CE108" s="95"/>
      <c r="CF108" s="95"/>
      <c r="CG108" s="95"/>
      <c r="CH108" s="95"/>
      <c r="CI108" s="95"/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5"/>
      <c r="CW108" s="95"/>
      <c r="CX108" s="95"/>
      <c r="CY108" s="95"/>
      <c r="CZ108" s="95"/>
      <c r="DA108" s="95"/>
      <c r="DB108" s="95"/>
      <c r="DC108" s="95"/>
      <c r="DD108" s="95"/>
      <c r="DE108" s="95"/>
      <c r="DF108" s="95"/>
      <c r="DG108" s="95"/>
      <c r="DH108" s="95"/>
      <c r="DI108" s="95"/>
      <c r="DJ108" s="95"/>
      <c r="DK108" s="95"/>
      <c r="DL108" s="95"/>
      <c r="DM108" s="95"/>
      <c r="DN108" s="95"/>
      <c r="DO108" s="95"/>
      <c r="DP108" s="95"/>
      <c r="DQ108" s="95"/>
      <c r="DR108" s="95"/>
      <c r="DS108" s="95"/>
      <c r="DT108" s="95"/>
      <c r="DU108" s="95"/>
      <c r="DV108" s="95"/>
      <c r="DW108" s="95"/>
      <c r="DX108" s="95"/>
      <c r="DY108" s="95"/>
      <c r="DZ108" s="95"/>
      <c r="EA108" s="95"/>
      <c r="EB108" s="95"/>
      <c r="EC108" s="95"/>
      <c r="ED108" s="95"/>
      <c r="EE108" s="95"/>
      <c r="EF108" s="95"/>
      <c r="EG108" s="95"/>
      <c r="EH108" s="95"/>
      <c r="EI108" s="95"/>
      <c r="EJ108" s="95"/>
      <c r="EK108" s="95"/>
      <c r="EL108" s="95"/>
      <c r="EM108" s="95"/>
      <c r="EN108" s="95"/>
      <c r="EO108" s="95"/>
      <c r="EP108" s="95"/>
      <c r="EQ108" s="95"/>
      <c r="ER108" s="95"/>
      <c r="ES108" s="95"/>
      <c r="ET108" s="95"/>
      <c r="EU108" s="95"/>
      <c r="EV108" s="95"/>
      <c r="EW108" s="95"/>
      <c r="EX108" s="95"/>
      <c r="EY108" s="95"/>
      <c r="EZ108" s="95"/>
      <c r="FA108" s="95"/>
      <c r="FB108" s="95"/>
      <c r="FC108" s="95"/>
      <c r="FD108" s="95"/>
      <c r="FE108" s="95"/>
      <c r="FF108" s="95"/>
      <c r="FG108" s="95"/>
      <c r="FH108" s="95"/>
      <c r="FI108" s="95"/>
      <c r="FJ108" s="95"/>
      <c r="FK108" s="95"/>
      <c r="FL108" s="95"/>
      <c r="FM108" s="95"/>
      <c r="FN108" s="95"/>
      <c r="FO108" s="95"/>
      <c r="FP108" s="95"/>
      <c r="FQ108" s="95"/>
      <c r="FR108" s="95"/>
      <c r="FS108" s="95"/>
      <c r="FT108" s="95"/>
      <c r="FU108" s="95"/>
      <c r="FV108" s="95"/>
      <c r="FW108" s="95"/>
      <c r="FX108" s="95"/>
      <c r="FY108" s="95"/>
      <c r="FZ108" s="95"/>
      <c r="GA108" s="95"/>
      <c r="GB108" s="95"/>
      <c r="GC108" s="95"/>
      <c r="GD108" s="95"/>
      <c r="GE108" s="95"/>
      <c r="GF108" s="95"/>
      <c r="GG108" s="95"/>
      <c r="GH108" s="95"/>
      <c r="GI108" s="95"/>
      <c r="GJ108" s="95"/>
      <c r="GK108" s="95"/>
      <c r="GL108" s="95"/>
      <c r="GM108" s="95"/>
      <c r="GN108" s="95"/>
      <c r="GO108" s="95"/>
      <c r="GP108" s="95"/>
      <c r="GQ108" s="95"/>
      <c r="GR108" s="95"/>
      <c r="GS108" s="95"/>
      <c r="GT108" s="95"/>
      <c r="GU108" s="95"/>
      <c r="GV108" s="95"/>
      <c r="GW108" s="95"/>
      <c r="GX108" s="95"/>
      <c r="GY108" s="95"/>
      <c r="GZ108" s="95"/>
      <c r="HA108" s="95"/>
      <c r="HB108" s="95"/>
      <c r="HC108" s="95"/>
      <c r="HD108" s="95"/>
      <c r="HE108" s="95"/>
      <c r="HF108" s="95"/>
      <c r="HG108" s="95"/>
      <c r="HH108" s="95"/>
      <c r="HI108" s="95"/>
      <c r="HJ108" s="95"/>
      <c r="HK108" s="95"/>
      <c r="HL108" s="95"/>
      <c r="HM108" s="95"/>
      <c r="HN108" s="95"/>
      <c r="HO108" s="95"/>
      <c r="HP108" s="95"/>
      <c r="HQ108" s="95"/>
      <c r="HR108" s="95"/>
      <c r="HS108" s="95"/>
      <c r="HT108" s="95"/>
      <c r="HU108" s="95"/>
      <c r="HV108" s="95"/>
      <c r="HW108" s="95"/>
      <c r="HX108" s="95"/>
      <c r="HY108" s="95"/>
      <c r="HZ108" s="95"/>
      <c r="IA108" s="95"/>
      <c r="IB108" s="95"/>
      <c r="IC108" s="95"/>
      <c r="ID108" s="95"/>
      <c r="IE108" s="95"/>
      <c r="IF108" s="95"/>
      <c r="IG108" s="95"/>
      <c r="IH108" s="95"/>
      <c r="II108" s="95"/>
      <c r="IJ108" s="95"/>
      <c r="IK108" s="95"/>
      <c r="IL108" s="95"/>
      <c r="IM108" s="95"/>
      <c r="IN108" s="95"/>
      <c r="IO108" s="95"/>
      <c r="IP108" s="95"/>
      <c r="IQ108" s="95"/>
      <c r="IR108" s="95"/>
      <c r="IS108" s="95"/>
      <c r="IT108" s="95"/>
      <c r="IU108" s="95"/>
      <c r="IV108" s="95"/>
      <c r="IW108" s="95"/>
      <c r="IX108" s="95"/>
      <c r="IY108" s="95"/>
      <c r="IZ108" s="95"/>
      <c r="JA108" s="95"/>
      <c r="JB108" s="95"/>
      <c r="JC108" s="95"/>
      <c r="JD108" s="95"/>
      <c r="JE108" s="95"/>
      <c r="JF108" s="95"/>
      <c r="JG108" s="95"/>
      <c r="JH108" s="95"/>
      <c r="JI108" s="95"/>
      <c r="JJ108" s="95"/>
      <c r="JK108" s="95"/>
      <c r="JL108" s="95"/>
      <c r="JM108" s="95"/>
      <c r="JN108" s="95"/>
      <c r="JO108" s="95"/>
      <c r="JP108" s="95"/>
      <c r="JQ108" s="95"/>
      <c r="JR108" s="95"/>
      <c r="JS108" s="95"/>
      <c r="JT108" s="95"/>
      <c r="JU108" s="95"/>
      <c r="JV108" s="95"/>
      <c r="JW108" s="95"/>
      <c r="JX108" s="95"/>
      <c r="JY108" s="95"/>
      <c r="JZ108" s="95"/>
      <c r="KA108" s="95"/>
      <c r="KB108" s="95"/>
      <c r="KC108" s="95"/>
      <c r="KD108" s="95"/>
      <c r="KE108" s="95"/>
      <c r="KF108" s="95"/>
      <c r="KG108" s="95"/>
      <c r="KH108" s="95"/>
      <c r="KI108" s="95"/>
      <c r="KJ108" s="95"/>
      <c r="KK108" s="95"/>
      <c r="KL108" s="95"/>
      <c r="KM108" s="95"/>
      <c r="KN108" s="95"/>
      <c r="KO108" s="95"/>
      <c r="KP108" s="95"/>
      <c r="KQ108" s="95"/>
      <c r="KR108" s="95"/>
      <c r="KS108" s="95"/>
      <c r="KT108" s="95"/>
      <c r="KU108" s="95"/>
      <c r="KV108" s="95"/>
      <c r="KW108" s="95"/>
      <c r="KX108" s="95"/>
      <c r="KY108" s="95"/>
      <c r="KZ108" s="95"/>
      <c r="LA108" s="95"/>
      <c r="LB108" s="95"/>
      <c r="LC108" s="95"/>
      <c r="LD108" s="95"/>
      <c r="LE108" s="95"/>
      <c r="LF108" s="95"/>
      <c r="LG108" s="95"/>
      <c r="LH108" s="95"/>
      <c r="LI108" s="95"/>
      <c r="LJ108" s="95"/>
      <c r="LK108" s="95"/>
      <c r="LL108" s="95"/>
      <c r="LM108" s="95"/>
      <c r="LN108" s="95"/>
      <c r="LO108" s="95"/>
      <c r="LP108" s="95"/>
      <c r="LQ108" s="95"/>
      <c r="LR108" s="95"/>
      <c r="LS108" s="95"/>
      <c r="LT108" s="95"/>
      <c r="LU108" s="95"/>
      <c r="LV108" s="95"/>
      <c r="LW108" s="95"/>
      <c r="LX108" s="95"/>
      <c r="LY108" s="95"/>
      <c r="LZ108" s="95"/>
      <c r="MA108" s="95"/>
      <c r="MB108" s="95"/>
      <c r="MC108" s="95"/>
      <c r="MD108" s="95"/>
      <c r="ME108" s="95"/>
      <c r="MF108" s="95"/>
      <c r="MG108" s="95"/>
      <c r="MH108" s="95"/>
      <c r="MI108" s="95"/>
      <c r="MJ108" s="95"/>
      <c r="MK108" s="95"/>
      <c r="ML108" s="95"/>
      <c r="MM108" s="95"/>
      <c r="MN108" s="95"/>
      <c r="MO108" s="95"/>
      <c r="MP108" s="95"/>
      <c r="MQ108" s="95"/>
      <c r="MR108" s="95"/>
      <c r="MS108" s="95"/>
      <c r="MT108" s="95"/>
      <c r="MU108" s="95"/>
      <c r="MV108" s="95"/>
      <c r="MW108" s="95"/>
      <c r="MX108" s="95"/>
      <c r="MY108" s="95"/>
      <c r="MZ108" s="95"/>
      <c r="NA108" s="95"/>
      <c r="NB108" s="95"/>
      <c r="NC108" s="95"/>
      <c r="ND108" s="95"/>
      <c r="NE108" s="95"/>
      <c r="NF108" s="95"/>
      <c r="NG108" s="95"/>
      <c r="NH108" s="95"/>
      <c r="NI108" s="95"/>
      <c r="NJ108" s="95"/>
      <c r="NK108" s="95"/>
      <c r="NL108" s="95"/>
      <c r="NM108" s="95"/>
      <c r="NN108" s="95"/>
      <c r="NO108" s="95"/>
      <c r="NP108" s="95"/>
      <c r="NQ108" s="95"/>
      <c r="NR108" s="95"/>
      <c r="NS108" s="95"/>
      <c r="NT108" s="95"/>
      <c r="NU108" s="95"/>
      <c r="NV108" s="95"/>
      <c r="NW108" s="95"/>
      <c r="NX108" s="95"/>
      <c r="NY108" s="95"/>
      <c r="NZ108" s="95"/>
      <c r="OA108" s="95"/>
      <c r="OB108" s="95"/>
      <c r="OC108" s="95"/>
      <c r="OD108" s="95"/>
      <c r="OE108" s="95"/>
      <c r="OF108" s="95"/>
      <c r="OG108" s="95"/>
      <c r="OH108" s="95"/>
      <c r="OI108" s="95"/>
      <c r="OJ108" s="95"/>
      <c r="OK108" s="95"/>
      <c r="OL108" s="95"/>
      <c r="OM108" s="95"/>
      <c r="ON108" s="95"/>
      <c r="OO108" s="95"/>
      <c r="OP108" s="95"/>
      <c r="OQ108" s="95"/>
      <c r="OR108" s="95"/>
      <c r="OS108" s="95"/>
      <c r="OT108" s="95"/>
      <c r="OU108" s="95"/>
      <c r="OV108" s="95"/>
      <c r="OW108" s="95"/>
      <c r="OX108" s="95"/>
      <c r="OY108" s="95"/>
      <c r="OZ108" s="95"/>
      <c r="PA108" s="95"/>
      <c r="PB108" s="95"/>
      <c r="PC108" s="95"/>
      <c r="PD108" s="95"/>
      <c r="PE108" s="95"/>
      <c r="PF108" s="95"/>
      <c r="PG108" s="95"/>
      <c r="PH108" s="95"/>
      <c r="PI108" s="95"/>
      <c r="PJ108" s="95"/>
      <c r="PK108" s="95"/>
      <c r="PL108" s="95"/>
      <c r="PM108" s="95"/>
      <c r="PN108" s="95"/>
      <c r="PO108" s="95"/>
      <c r="PP108" s="95"/>
      <c r="PQ108" s="95"/>
      <c r="PR108" s="95"/>
      <c r="PS108" s="95"/>
      <c r="PT108" s="95"/>
      <c r="PU108" s="95"/>
      <c r="PV108" s="95"/>
      <c r="PW108" s="95"/>
      <c r="PX108" s="95"/>
      <c r="PY108" s="95"/>
      <c r="PZ108" s="95"/>
      <c r="QA108" s="95"/>
      <c r="QB108" s="95"/>
      <c r="QC108" s="95"/>
      <c r="QD108" s="95"/>
      <c r="QE108" s="95"/>
      <c r="QF108" s="95"/>
      <c r="QG108" s="95"/>
      <c r="QH108" s="95"/>
      <c r="QI108" s="95"/>
      <c r="QJ108" s="95"/>
      <c r="QK108" s="95"/>
      <c r="QL108" s="95"/>
      <c r="QM108" s="95"/>
      <c r="QN108" s="95"/>
      <c r="QO108" s="95"/>
      <c r="QP108" s="95"/>
      <c r="QQ108" s="95"/>
      <c r="QR108" s="95"/>
      <c r="QS108" s="95"/>
      <c r="QT108" s="95"/>
      <c r="QU108" s="95"/>
      <c r="QV108" s="95"/>
      <c r="QW108" s="95"/>
      <c r="QX108" s="95"/>
      <c r="QY108" s="95"/>
      <c r="QZ108" s="95"/>
      <c r="RA108" s="95"/>
      <c r="RB108" s="95"/>
      <c r="RC108" s="95"/>
      <c r="RD108" s="95"/>
      <c r="RE108" s="95"/>
      <c r="RF108" s="95"/>
      <c r="RG108" s="95"/>
      <c r="RH108" s="95"/>
      <c r="RI108" s="95"/>
      <c r="RJ108" s="95"/>
      <c r="RK108" s="95"/>
      <c r="RL108" s="95"/>
      <c r="RM108" s="95"/>
      <c r="RN108" s="95"/>
      <c r="RO108" s="95"/>
      <c r="RP108" s="95"/>
      <c r="RQ108" s="95"/>
      <c r="RR108" s="95"/>
      <c r="RS108" s="95"/>
      <c r="RT108" s="95"/>
      <c r="RU108" s="95"/>
      <c r="RV108" s="95"/>
      <c r="RW108" s="95"/>
      <c r="RX108" s="95"/>
      <c r="RY108" s="95"/>
      <c r="RZ108" s="95"/>
      <c r="SA108" s="95"/>
      <c r="SB108" s="95"/>
      <c r="SC108" s="95"/>
      <c r="SD108" s="95"/>
      <c r="SE108" s="95"/>
      <c r="SF108" s="95"/>
      <c r="SG108" s="95"/>
      <c r="SH108" s="95"/>
      <c r="SI108" s="95"/>
      <c r="SJ108" s="95"/>
      <c r="SK108" s="95"/>
      <c r="SL108" s="95"/>
      <c r="SM108" s="95"/>
      <c r="SN108" s="95"/>
      <c r="SO108" s="95"/>
      <c r="SP108" s="95"/>
      <c r="SQ108" s="95"/>
      <c r="SR108" s="95"/>
      <c r="SS108" s="95"/>
      <c r="ST108" s="95"/>
      <c r="SU108" s="95"/>
      <c r="SV108" s="95"/>
      <c r="SW108" s="95"/>
      <c r="SX108" s="95"/>
      <c r="SY108" s="95"/>
      <c r="SZ108" s="95"/>
      <c r="TA108" s="95"/>
      <c r="TB108" s="95"/>
      <c r="TC108" s="95"/>
      <c r="TD108" s="95"/>
      <c r="TE108" s="95"/>
      <c r="TF108" s="95"/>
      <c r="TG108" s="95"/>
      <c r="TH108" s="95"/>
      <c r="TI108" s="95"/>
      <c r="TJ108" s="95"/>
      <c r="TK108" s="95"/>
      <c r="TL108" s="95"/>
      <c r="TM108" s="95"/>
      <c r="TN108" s="95"/>
      <c r="TO108" s="95"/>
      <c r="TP108" s="95"/>
      <c r="TQ108" s="95"/>
      <c r="TR108" s="95"/>
      <c r="TS108" s="95"/>
      <c r="TT108" s="95"/>
      <c r="TU108" s="95"/>
      <c r="TV108" s="95"/>
      <c r="TW108" s="95"/>
      <c r="TX108" s="95"/>
      <c r="TY108" s="95"/>
      <c r="TZ108" s="95"/>
      <c r="UA108" s="95"/>
      <c r="UB108" s="95"/>
      <c r="UC108" s="95"/>
      <c r="UD108" s="95"/>
      <c r="UE108" s="95"/>
      <c r="UF108" s="95"/>
      <c r="UG108" s="95"/>
      <c r="UH108" s="95"/>
      <c r="UI108" s="95"/>
      <c r="UJ108" s="95"/>
      <c r="UK108" s="95"/>
      <c r="UL108" s="95"/>
      <c r="UM108" s="95"/>
      <c r="UN108" s="95"/>
      <c r="UO108" s="95"/>
      <c r="UP108" s="95"/>
      <c r="UQ108" s="95"/>
      <c r="UR108" s="95"/>
      <c r="US108" s="95"/>
      <c r="UT108" s="95"/>
      <c r="UU108" s="95"/>
      <c r="UV108" s="95"/>
      <c r="UW108" s="95"/>
      <c r="UX108" s="95"/>
      <c r="UY108" s="95"/>
      <c r="UZ108" s="95"/>
      <c r="VA108" s="95"/>
      <c r="VB108" s="95"/>
      <c r="VC108" s="95"/>
      <c r="VD108" s="95"/>
      <c r="VE108" s="95"/>
      <c r="VF108" s="95"/>
      <c r="VG108" s="95"/>
      <c r="VH108" s="95"/>
      <c r="VI108" s="95"/>
      <c r="VJ108" s="95"/>
      <c r="VK108" s="95"/>
      <c r="VL108" s="95"/>
      <c r="VM108" s="95"/>
      <c r="VN108" s="95"/>
      <c r="VO108" s="95"/>
      <c r="VP108" s="95"/>
      <c r="VQ108" s="95"/>
      <c r="VR108" s="95"/>
      <c r="VS108" s="95"/>
      <c r="VT108" s="95"/>
      <c r="VU108" s="95"/>
      <c r="VV108" s="95"/>
      <c r="VW108" s="95"/>
      <c r="VX108" s="95"/>
      <c r="VY108" s="95"/>
      <c r="VZ108" s="95"/>
      <c r="WA108" s="95"/>
      <c r="WB108" s="95"/>
      <c r="WC108" s="95"/>
      <c r="WD108" s="95"/>
      <c r="WE108" s="95"/>
      <c r="WF108" s="95"/>
      <c r="WG108" s="95"/>
      <c r="WH108" s="95"/>
      <c r="WI108" s="95"/>
      <c r="WJ108" s="95"/>
      <c r="WK108" s="95"/>
      <c r="WL108" s="95"/>
      <c r="WM108" s="95"/>
      <c r="WN108" s="95"/>
      <c r="WO108" s="95"/>
      <c r="WP108" s="95"/>
      <c r="WQ108" s="95"/>
      <c r="WR108" s="95"/>
      <c r="WS108" s="95"/>
      <c r="WT108" s="95"/>
      <c r="WU108" s="95"/>
      <c r="WV108" s="95"/>
      <c r="WW108" s="95"/>
      <c r="WX108" s="95"/>
      <c r="WY108" s="95"/>
      <c r="WZ108" s="95"/>
      <c r="XA108" s="95"/>
      <c r="XB108" s="95"/>
      <c r="XC108" s="95"/>
      <c r="XD108" s="95"/>
      <c r="XE108" s="95"/>
      <c r="XF108" s="95"/>
      <c r="XG108" s="95"/>
      <c r="XH108" s="95"/>
      <c r="XI108" s="95"/>
      <c r="XJ108" s="95"/>
      <c r="XK108" s="95"/>
      <c r="XL108" s="95"/>
      <c r="XM108" s="95"/>
      <c r="XN108" s="95"/>
      <c r="XO108" s="95"/>
      <c r="XP108" s="95"/>
      <c r="XQ108" s="95"/>
      <c r="XR108" s="95"/>
      <c r="XS108" s="95"/>
      <c r="XT108" s="95"/>
      <c r="XU108" s="95"/>
      <c r="XV108" s="95"/>
      <c r="XW108" s="95"/>
      <c r="XX108" s="95"/>
      <c r="XY108" s="95"/>
      <c r="XZ108" s="95"/>
      <c r="YA108" s="95"/>
      <c r="YB108" s="95"/>
      <c r="YC108" s="95"/>
      <c r="YD108" s="95"/>
      <c r="YE108" s="95"/>
      <c r="YF108" s="95"/>
      <c r="YG108" s="95"/>
      <c r="YH108" s="95"/>
      <c r="YI108" s="95"/>
      <c r="YJ108" s="95"/>
      <c r="YK108" s="95"/>
      <c r="YL108" s="95"/>
      <c r="YM108" s="95"/>
      <c r="YN108" s="95"/>
      <c r="YO108" s="95"/>
      <c r="YP108" s="95"/>
      <c r="YQ108" s="95"/>
      <c r="YR108" s="95"/>
      <c r="YS108" s="95"/>
      <c r="YT108" s="95"/>
      <c r="YU108" s="95"/>
      <c r="YV108" s="95"/>
      <c r="YW108" s="95"/>
      <c r="YX108" s="95"/>
      <c r="YY108" s="95"/>
      <c r="YZ108" s="95"/>
      <c r="ZA108" s="95"/>
      <c r="ZB108" s="95"/>
      <c r="ZC108" s="95"/>
      <c r="ZD108" s="95"/>
      <c r="ZE108" s="95"/>
      <c r="ZF108" s="95"/>
      <c r="ZG108" s="95"/>
      <c r="ZH108" s="95"/>
      <c r="ZI108" s="95"/>
      <c r="ZJ108" s="95"/>
      <c r="ZK108" s="95"/>
      <c r="ZL108" s="95"/>
      <c r="ZM108" s="95"/>
      <c r="ZN108" s="95"/>
      <c r="ZO108" s="95"/>
      <c r="ZP108" s="95"/>
      <c r="ZQ108" s="95"/>
      <c r="ZR108" s="95"/>
      <c r="ZS108" s="95"/>
      <c r="ZT108" s="95"/>
      <c r="ZU108" s="95"/>
      <c r="ZV108" s="95"/>
      <c r="ZW108" s="95"/>
      <c r="ZX108" s="95"/>
      <c r="ZY108" s="95"/>
      <c r="ZZ108" s="95"/>
      <c r="AAA108" s="95"/>
      <c r="AAB108" s="95"/>
      <c r="AAC108" s="95"/>
      <c r="AAD108" s="95"/>
      <c r="AAE108" s="95"/>
      <c r="AAF108" s="95"/>
      <c r="AAG108" s="95"/>
      <c r="AAH108" s="95"/>
      <c r="AAI108" s="95"/>
      <c r="AAJ108" s="95"/>
      <c r="AAK108" s="95"/>
      <c r="AAL108" s="95"/>
      <c r="AAM108" s="95"/>
      <c r="AAN108" s="95"/>
      <c r="AAO108" s="95"/>
      <c r="AAP108" s="95"/>
      <c r="AAQ108" s="95"/>
      <c r="AAR108" s="95"/>
      <c r="AAS108" s="95"/>
      <c r="AAT108" s="95"/>
      <c r="AAU108" s="95"/>
      <c r="AAV108" s="95"/>
      <c r="AAW108" s="95"/>
      <c r="AAX108" s="95"/>
      <c r="AAY108" s="95"/>
      <c r="AAZ108" s="95"/>
      <c r="ABA108" s="95"/>
      <c r="ABB108" s="95"/>
      <c r="ABC108" s="95"/>
      <c r="ABD108" s="95"/>
      <c r="ABE108" s="95"/>
      <c r="ABF108" s="95"/>
      <c r="ABG108" s="95"/>
      <c r="ABH108" s="95"/>
      <c r="ABI108" s="95"/>
      <c r="ABJ108" s="95"/>
      <c r="ABK108" s="95"/>
      <c r="ABL108" s="95"/>
      <c r="ABM108" s="95"/>
      <c r="ABN108" s="95"/>
      <c r="ABO108" s="95"/>
      <c r="ABP108" s="95"/>
      <c r="ABQ108" s="95"/>
      <c r="ABR108" s="95"/>
      <c r="ABS108" s="95"/>
      <c r="ABT108" s="95"/>
      <c r="ABU108" s="95"/>
      <c r="ABV108" s="95"/>
      <c r="ABW108" s="95"/>
      <c r="ABX108" s="95"/>
      <c r="ABY108" s="95"/>
      <c r="ABZ108" s="95"/>
      <c r="ACA108" s="95"/>
      <c r="ACB108" s="95"/>
      <c r="ACC108" s="95"/>
      <c r="ACD108" s="95"/>
      <c r="ACE108" s="95"/>
      <c r="ACF108" s="95"/>
      <c r="ACG108" s="95"/>
      <c r="ACH108" s="95"/>
      <c r="ACI108" s="95"/>
      <c r="ACJ108" s="95"/>
      <c r="ACK108" s="95"/>
      <c r="ACL108" s="95"/>
      <c r="ACM108" s="95"/>
      <c r="ACN108" s="95"/>
      <c r="ACO108" s="95"/>
      <c r="ACP108" s="95"/>
      <c r="ACQ108" s="95"/>
      <c r="ACR108" s="95"/>
      <c r="ACS108" s="95"/>
      <c r="ACT108" s="95"/>
      <c r="ACU108" s="95"/>
      <c r="ACV108" s="95"/>
      <c r="ACW108" s="95"/>
      <c r="ACX108" s="95"/>
      <c r="ACY108" s="95"/>
      <c r="ACZ108" s="95"/>
      <c r="ADA108" s="95"/>
      <c r="ADB108" s="95"/>
      <c r="ADC108" s="95"/>
      <c r="ADD108" s="95"/>
      <c r="ADE108" s="95"/>
      <c r="ADF108" s="95"/>
      <c r="ADG108" s="95"/>
      <c r="ADH108" s="95"/>
      <c r="ADI108" s="95"/>
      <c r="ADJ108" s="95"/>
      <c r="ADK108" s="95"/>
      <c r="ADL108" s="95"/>
      <c r="ADM108" s="95"/>
      <c r="ADN108" s="95"/>
      <c r="ADO108" s="95"/>
      <c r="ADP108" s="95"/>
      <c r="ADQ108" s="95"/>
      <c r="ADR108" s="95"/>
      <c r="ADS108" s="95"/>
      <c r="ADT108" s="95"/>
      <c r="ADU108" s="95"/>
      <c r="ADV108" s="95"/>
      <c r="ADW108" s="95"/>
      <c r="ADX108" s="95"/>
      <c r="ADY108" s="95"/>
      <c r="ADZ108" s="95"/>
      <c r="AEA108" s="95"/>
      <c r="AEB108" s="95"/>
      <c r="AEC108" s="95"/>
      <c r="AED108" s="95"/>
      <c r="AEE108" s="95"/>
      <c r="AEF108" s="95"/>
      <c r="AEG108" s="95"/>
      <c r="AEH108" s="95"/>
      <c r="AEI108" s="95"/>
      <c r="AEJ108" s="95"/>
      <c r="AEK108" s="95"/>
      <c r="AEL108" s="95"/>
      <c r="AEM108" s="95"/>
      <c r="AEN108" s="95"/>
      <c r="AEO108" s="95"/>
      <c r="AEP108" s="95"/>
      <c r="AEQ108" s="95"/>
      <c r="AER108" s="95"/>
      <c r="AES108" s="95"/>
      <c r="AET108" s="95"/>
      <c r="AEU108" s="95"/>
      <c r="AEV108" s="95"/>
      <c r="AEW108" s="95"/>
      <c r="AEX108" s="95"/>
      <c r="AEY108" s="95"/>
      <c r="AEZ108" s="95"/>
      <c r="AFA108" s="95"/>
      <c r="AFB108" s="95"/>
      <c r="AFC108" s="95"/>
      <c r="AFD108" s="95"/>
      <c r="AFE108" s="95"/>
      <c r="AFF108" s="95"/>
      <c r="AFG108" s="95"/>
      <c r="AFH108" s="95"/>
      <c r="AFI108" s="95"/>
      <c r="AFJ108" s="95"/>
      <c r="AFK108" s="95"/>
      <c r="AFL108" s="95"/>
      <c r="AFM108" s="95"/>
      <c r="AFN108" s="95"/>
      <c r="AFO108" s="95"/>
      <c r="AFP108" s="95"/>
      <c r="AFQ108" s="95"/>
      <c r="AFR108" s="95"/>
      <c r="AFS108" s="95"/>
      <c r="AFT108" s="95"/>
      <c r="AFU108" s="95"/>
      <c r="AFV108" s="95"/>
      <c r="AFW108" s="95"/>
      <c r="AFX108" s="95"/>
      <c r="AFY108" s="95"/>
      <c r="AFZ108" s="95"/>
      <c r="AGA108" s="95"/>
      <c r="AGB108" s="95"/>
      <c r="AGC108" s="95"/>
      <c r="AGD108" s="95"/>
      <c r="AGE108" s="95"/>
      <c r="AGF108" s="95"/>
      <c r="AGG108" s="95"/>
      <c r="AGH108" s="95"/>
      <c r="AGI108" s="95"/>
      <c r="AGJ108" s="95"/>
      <c r="AGK108" s="95"/>
      <c r="AGL108" s="95"/>
      <c r="AGM108" s="95"/>
      <c r="AGN108" s="95"/>
      <c r="AGO108" s="95"/>
      <c r="AGP108" s="95"/>
      <c r="AGQ108" s="95"/>
      <c r="AGR108" s="95"/>
      <c r="AGS108" s="95"/>
      <c r="AGT108" s="95"/>
      <c r="AGU108" s="95"/>
      <c r="AGV108" s="95"/>
      <c r="AGW108" s="95"/>
      <c r="AGX108" s="95"/>
      <c r="AGY108" s="95"/>
      <c r="AGZ108" s="95"/>
      <c r="AHA108" s="95"/>
      <c r="AHB108" s="95"/>
      <c r="AHC108" s="95"/>
      <c r="AHD108" s="95"/>
      <c r="AHE108" s="95"/>
      <c r="AHF108" s="95"/>
      <c r="AHG108" s="95"/>
      <c r="AHH108" s="95"/>
      <c r="AHI108" s="95"/>
      <c r="AHJ108" s="95"/>
      <c r="AHK108" s="95"/>
      <c r="AHL108" s="95"/>
      <c r="AHM108" s="95"/>
      <c r="AHN108" s="95"/>
      <c r="AHO108" s="95"/>
      <c r="AHP108" s="95"/>
      <c r="AHQ108" s="95"/>
      <c r="AHR108" s="95"/>
      <c r="AHS108" s="95"/>
      <c r="AHT108" s="95"/>
      <c r="AHU108" s="95"/>
      <c r="AHV108" s="95"/>
      <c r="AHW108" s="95"/>
      <c r="AHX108" s="95"/>
      <c r="AHY108" s="95"/>
      <c r="AHZ108" s="95"/>
      <c r="AIA108" s="95"/>
      <c r="AIB108" s="95"/>
      <c r="AIC108" s="95"/>
      <c r="AID108" s="95"/>
      <c r="AIE108" s="95"/>
      <c r="AIF108" s="95"/>
      <c r="AIG108" s="95"/>
      <c r="AIH108" s="95"/>
      <c r="AII108" s="95"/>
      <c r="AIJ108" s="95"/>
      <c r="AIK108" s="95"/>
      <c r="AIL108" s="95"/>
      <c r="AIM108" s="95"/>
      <c r="AIN108" s="95"/>
      <c r="AIO108" s="95"/>
      <c r="AIP108" s="95"/>
      <c r="AIQ108" s="95"/>
      <c r="AIR108" s="95"/>
      <c r="AIS108" s="95"/>
      <c r="AIT108" s="95"/>
      <c r="AIU108" s="95"/>
      <c r="AIV108" s="95"/>
      <c r="AIW108" s="95"/>
      <c r="AIX108" s="95"/>
      <c r="AIY108" s="95"/>
      <c r="AIZ108" s="95"/>
      <c r="AJA108" s="95"/>
      <c r="AJB108" s="95"/>
      <c r="AJC108" s="95"/>
      <c r="AJD108" s="95"/>
      <c r="AJE108" s="95"/>
      <c r="AJF108" s="95"/>
      <c r="AJG108" s="95"/>
      <c r="AJH108" s="95"/>
      <c r="AJI108" s="95"/>
      <c r="AJJ108" s="95"/>
      <c r="AJK108" s="95"/>
      <c r="AJL108" s="95"/>
      <c r="AJM108" s="95"/>
      <c r="AJN108" s="95"/>
      <c r="AJO108" s="95"/>
      <c r="AJP108" s="95"/>
      <c r="AJQ108" s="95"/>
      <c r="AJR108" s="95"/>
      <c r="AJS108" s="95"/>
      <c r="AJT108" s="95"/>
      <c r="AJU108" s="95"/>
      <c r="AJV108" s="95"/>
      <c r="AJW108" s="95"/>
      <c r="AJX108" s="95"/>
      <c r="AJY108" s="95"/>
      <c r="AJZ108" s="95"/>
      <c r="AKA108" s="95"/>
      <c r="AKB108" s="95"/>
      <c r="AKC108" s="95"/>
      <c r="AKD108" s="95"/>
      <c r="AKE108" s="95"/>
      <c r="AKF108" s="95"/>
      <c r="AKG108" s="95"/>
      <c r="AKH108" s="95"/>
      <c r="AKI108" s="95"/>
      <c r="AKJ108" s="95"/>
      <c r="AKK108" s="95"/>
      <c r="AKL108" s="95"/>
      <c r="AKM108" s="95"/>
      <c r="AKN108" s="95"/>
      <c r="AKO108" s="95"/>
      <c r="AKP108" s="95"/>
      <c r="AKQ108" s="95"/>
      <c r="AKR108" s="95"/>
      <c r="AKS108" s="95"/>
      <c r="AKT108" s="95"/>
      <c r="AKU108" s="95"/>
      <c r="AKV108" s="95"/>
      <c r="AKW108" s="95"/>
      <c r="AKX108" s="95"/>
      <c r="AKY108" s="95"/>
      <c r="AKZ108" s="95"/>
      <c r="ALA108" s="95"/>
      <c r="ALB108" s="95"/>
      <c r="ALC108" s="95"/>
      <c r="ALD108" s="95"/>
      <c r="ALE108" s="95"/>
      <c r="ALF108" s="95"/>
      <c r="ALG108" s="95"/>
      <c r="ALH108" s="95"/>
      <c r="ALI108" s="95"/>
      <c r="ALJ108" s="95"/>
      <c r="ALK108" s="95"/>
      <c r="ALL108" s="95"/>
      <c r="ALM108" s="95"/>
      <c r="ALN108" s="95"/>
      <c r="ALO108" s="95"/>
      <c r="ALP108" s="95"/>
      <c r="ALQ108" s="95"/>
      <c r="ALR108" s="95"/>
      <c r="ALS108" s="95"/>
      <c r="ALT108" s="95"/>
      <c r="ALU108" s="95"/>
      <c r="ALV108" s="95"/>
      <c r="ALW108" s="95"/>
      <c r="ALX108" s="95"/>
      <c r="ALY108" s="95"/>
      <c r="ALZ108" s="95"/>
      <c r="AMA108" s="95"/>
      <c r="AMB108" s="95"/>
      <c r="AMC108" s="95"/>
      <c r="AMD108" s="95"/>
      <c r="AME108" s="95"/>
      <c r="AMF108" s="95"/>
      <c r="AMG108" s="95"/>
      <c r="AMH108" s="95"/>
      <c r="AMI108" s="95"/>
      <c r="AMJ108" s="95"/>
      <c r="AMK108" s="95"/>
      <c r="AML108" s="95"/>
      <c r="AMM108" s="95"/>
      <c r="AMN108" s="95"/>
      <c r="AMO108" s="95"/>
      <c r="AMP108" s="95"/>
      <c r="AMQ108" s="95"/>
      <c r="AMR108" s="95"/>
      <c r="AMS108" s="95"/>
      <c r="AMT108" s="95"/>
      <c r="AMU108" s="95"/>
      <c r="AMV108" s="95"/>
      <c r="AMW108" s="95"/>
      <c r="AMX108" s="95"/>
      <c r="AMY108" s="95"/>
      <c r="AMZ108" s="95"/>
      <c r="ANA108" s="95"/>
      <c r="ANB108" s="95"/>
      <c r="ANC108" s="95"/>
      <c r="AND108" s="95"/>
      <c r="ANE108" s="95"/>
      <c r="ANF108" s="95"/>
      <c r="ANG108" s="95"/>
      <c r="ANH108" s="95"/>
      <c r="ANI108" s="95"/>
      <c r="ANJ108" s="95"/>
      <c r="ANK108" s="95"/>
      <c r="ANL108" s="95"/>
      <c r="ANM108" s="95"/>
      <c r="ANN108" s="95"/>
      <c r="ANO108" s="95"/>
      <c r="ANP108" s="95"/>
      <c r="ANQ108" s="95"/>
      <c r="ANR108" s="95"/>
      <c r="ANS108" s="95"/>
      <c r="ANT108" s="95"/>
      <c r="ANU108" s="95"/>
      <c r="ANV108" s="95"/>
      <c r="ANW108" s="95"/>
      <c r="ANX108" s="95"/>
      <c r="ANY108" s="95"/>
      <c r="ANZ108" s="95"/>
      <c r="AOA108" s="95"/>
      <c r="AOB108" s="95"/>
      <c r="AOC108" s="95"/>
      <c r="AOD108" s="95"/>
      <c r="AOE108" s="95"/>
      <c r="AOF108" s="95"/>
      <c r="AOG108" s="95"/>
      <c r="AOH108" s="95"/>
      <c r="AOI108" s="95"/>
      <c r="AOJ108" s="95"/>
      <c r="AOK108" s="95"/>
      <c r="AOL108" s="95"/>
      <c r="AOM108" s="95"/>
      <c r="AON108" s="95"/>
      <c r="AOO108" s="95"/>
      <c r="AOP108" s="95"/>
      <c r="AOQ108" s="95"/>
      <c r="AOR108" s="95"/>
      <c r="AOS108" s="95"/>
      <c r="AOT108" s="95"/>
      <c r="AOU108" s="95"/>
      <c r="AOV108" s="95"/>
      <c r="AOW108" s="95"/>
      <c r="AOX108" s="95"/>
      <c r="AOY108" s="95"/>
      <c r="AOZ108" s="95"/>
      <c r="APA108" s="95"/>
      <c r="APB108" s="95"/>
      <c r="APC108" s="95"/>
      <c r="APD108" s="95"/>
      <c r="APE108" s="95"/>
      <c r="APF108" s="95"/>
      <c r="APG108" s="95"/>
      <c r="APH108" s="95"/>
      <c r="API108" s="95"/>
      <c r="APJ108" s="95"/>
      <c r="APK108" s="95"/>
      <c r="APL108" s="95"/>
      <c r="APM108" s="95"/>
      <c r="APN108" s="95"/>
      <c r="APO108" s="95"/>
      <c r="APP108" s="95"/>
      <c r="APQ108" s="95"/>
      <c r="APR108" s="95"/>
      <c r="APS108" s="95"/>
      <c r="APT108" s="95"/>
      <c r="APU108" s="95"/>
      <c r="APV108" s="95"/>
      <c r="APW108" s="95"/>
      <c r="APX108" s="95"/>
      <c r="APY108" s="95"/>
      <c r="APZ108" s="95"/>
      <c r="AQA108" s="95"/>
      <c r="AQB108" s="95"/>
      <c r="AQC108" s="95"/>
      <c r="AQD108" s="95"/>
      <c r="AQE108" s="95"/>
      <c r="AQF108" s="95"/>
      <c r="AQG108" s="95"/>
      <c r="AQH108" s="95"/>
      <c r="AQI108" s="95"/>
      <c r="AQJ108" s="95"/>
      <c r="AQK108" s="95"/>
      <c r="AQL108" s="95"/>
      <c r="AQM108" s="95"/>
      <c r="AQN108" s="95"/>
      <c r="AQO108" s="95"/>
      <c r="AQP108" s="95"/>
      <c r="AQQ108" s="95"/>
      <c r="AQR108" s="95"/>
      <c r="AQS108" s="95"/>
      <c r="AQT108" s="95"/>
      <c r="AQU108" s="95"/>
      <c r="AQV108" s="95"/>
      <c r="AQW108" s="95"/>
      <c r="AQX108" s="95"/>
      <c r="AQY108" s="95"/>
      <c r="AQZ108" s="95"/>
      <c r="ARA108" s="95"/>
      <c r="ARB108" s="95"/>
      <c r="ARC108" s="95"/>
      <c r="ARD108" s="95"/>
      <c r="ARE108" s="95"/>
      <c r="ARF108" s="95"/>
      <c r="ARG108" s="95"/>
      <c r="ARH108" s="95"/>
      <c r="ARI108" s="95"/>
      <c r="ARJ108" s="95"/>
      <c r="ARK108" s="95"/>
      <c r="ARL108" s="95"/>
      <c r="ARM108" s="95"/>
      <c r="ARN108" s="95"/>
      <c r="ARO108" s="95"/>
      <c r="ARP108" s="95"/>
      <c r="ARQ108" s="95"/>
      <c r="ARR108" s="95"/>
      <c r="ARS108" s="95"/>
      <c r="ART108" s="95"/>
      <c r="ARU108" s="95"/>
      <c r="ARV108" s="95"/>
      <c r="ARW108" s="95"/>
      <c r="ARX108" s="95"/>
      <c r="ARY108" s="95"/>
      <c r="ARZ108" s="95"/>
      <c r="ASA108" s="95"/>
      <c r="ASB108" s="95"/>
      <c r="ASC108" s="95"/>
      <c r="ASD108" s="95"/>
      <c r="ASE108" s="95"/>
      <c r="ASF108" s="95"/>
      <c r="ASG108" s="95"/>
      <c r="ASH108" s="95"/>
      <c r="ASI108" s="95"/>
      <c r="ASJ108" s="95"/>
      <c r="ASK108" s="95"/>
      <c r="ASL108" s="95"/>
      <c r="ASM108" s="95"/>
      <c r="ASN108" s="95"/>
      <c r="ASO108" s="95"/>
      <c r="ASP108" s="95"/>
      <c r="ASQ108" s="95"/>
      <c r="ASR108" s="95"/>
      <c r="ASS108" s="95"/>
      <c r="AST108" s="95"/>
      <c r="ASU108" s="95"/>
      <c r="ASV108" s="95"/>
      <c r="ASW108" s="95"/>
      <c r="ASX108" s="95"/>
      <c r="ASY108" s="95"/>
      <c r="ASZ108" s="95"/>
      <c r="ATA108" s="95"/>
      <c r="ATB108" s="95"/>
      <c r="ATC108" s="95"/>
      <c r="ATD108" s="95"/>
      <c r="ATE108" s="95"/>
      <c r="ATF108" s="95"/>
      <c r="ATG108" s="95"/>
      <c r="ATH108" s="95"/>
      <c r="ATI108" s="95"/>
      <c r="ATJ108" s="95"/>
      <c r="ATK108" s="95"/>
      <c r="ATL108" s="95"/>
      <c r="ATM108" s="95"/>
      <c r="ATN108" s="95"/>
      <c r="ATO108" s="95"/>
      <c r="ATP108" s="95"/>
      <c r="ATQ108" s="95"/>
      <c r="ATR108" s="95"/>
      <c r="ATS108" s="95"/>
      <c r="ATT108" s="95"/>
      <c r="ATU108" s="95"/>
      <c r="ATV108" s="95"/>
      <c r="ATW108" s="95"/>
      <c r="ATX108" s="95"/>
      <c r="ATY108" s="95"/>
      <c r="ATZ108" s="95"/>
      <c r="AUA108" s="95"/>
      <c r="AUB108" s="95"/>
      <c r="AUC108" s="95"/>
      <c r="AUD108" s="95"/>
      <c r="AUE108" s="95"/>
      <c r="AUF108" s="95"/>
      <c r="AUG108" s="95"/>
      <c r="AUH108" s="95"/>
      <c r="AUI108" s="95"/>
      <c r="AUJ108" s="95"/>
      <c r="AUK108" s="95"/>
      <c r="AUL108" s="95"/>
      <c r="AUM108" s="95"/>
      <c r="AUN108" s="95"/>
      <c r="AUO108" s="95"/>
      <c r="AUP108" s="95"/>
      <c r="AUQ108" s="95"/>
      <c r="AUR108" s="95"/>
      <c r="AUS108" s="95"/>
      <c r="AUT108" s="95"/>
      <c r="AUU108" s="95"/>
      <c r="AUV108" s="95"/>
      <c r="AUW108" s="95"/>
      <c r="AUX108" s="95"/>
      <c r="AUY108" s="95"/>
      <c r="AUZ108" s="95"/>
      <c r="AVA108" s="95"/>
      <c r="AVB108" s="95"/>
      <c r="AVC108" s="95"/>
      <c r="AVD108" s="95"/>
      <c r="AVE108" s="95"/>
      <c r="AVF108" s="95"/>
      <c r="AVG108" s="95"/>
      <c r="AVH108" s="95"/>
      <c r="AVI108" s="95"/>
      <c r="AVJ108" s="95"/>
      <c r="AVK108" s="95"/>
      <c r="AVL108" s="95"/>
      <c r="AVM108" s="95"/>
      <c r="AVN108" s="95"/>
      <c r="AVO108" s="95"/>
      <c r="AVP108" s="95"/>
      <c r="AVQ108" s="95"/>
      <c r="AVR108" s="95"/>
      <c r="AVS108" s="95"/>
      <c r="AVT108" s="95"/>
      <c r="AVU108" s="95"/>
      <c r="AVV108" s="95"/>
      <c r="AVW108" s="95"/>
      <c r="AVX108" s="95"/>
      <c r="AVY108" s="95"/>
      <c r="AVZ108" s="95"/>
      <c r="AWA108" s="95"/>
      <c r="AWB108" s="95"/>
      <c r="AWC108" s="95"/>
      <c r="AWD108" s="95"/>
      <c r="AWE108" s="95"/>
      <c r="AWF108" s="95"/>
      <c r="AWG108" s="95"/>
      <c r="AWH108" s="95"/>
      <c r="AWI108" s="95"/>
      <c r="AWJ108" s="95"/>
      <c r="AWK108" s="95"/>
      <c r="AWL108" s="95"/>
      <c r="AWM108" s="95"/>
      <c r="AWN108" s="95"/>
      <c r="AWO108" s="95"/>
      <c r="AWP108" s="95"/>
      <c r="AWQ108" s="95"/>
      <c r="AWR108" s="95"/>
      <c r="AWS108" s="95"/>
      <c r="AWT108" s="95"/>
      <c r="AWU108" s="95"/>
      <c r="AWV108" s="95"/>
      <c r="AWW108" s="95"/>
      <c r="AWX108" s="95"/>
      <c r="AWY108" s="95"/>
      <c r="AWZ108" s="95"/>
      <c r="AXA108" s="95"/>
      <c r="AXB108" s="95"/>
      <c r="AXC108" s="95"/>
      <c r="AXD108" s="95"/>
      <c r="AXE108" s="95"/>
      <c r="AXF108" s="95"/>
      <c r="AXG108" s="95"/>
      <c r="AXH108" s="95"/>
      <c r="AXI108" s="95"/>
      <c r="AXJ108" s="95"/>
      <c r="AXK108" s="95"/>
      <c r="AXL108" s="95"/>
      <c r="AXM108" s="95"/>
      <c r="AXN108" s="95"/>
      <c r="AXO108" s="95"/>
      <c r="AXP108" s="95"/>
      <c r="AXQ108" s="95"/>
      <c r="AXR108" s="95"/>
      <c r="AXS108" s="95"/>
      <c r="AXT108" s="95"/>
      <c r="AXU108" s="95"/>
      <c r="AXV108" s="95"/>
      <c r="AXW108" s="95"/>
      <c r="AXX108" s="95"/>
      <c r="AXY108" s="95"/>
      <c r="AXZ108" s="95"/>
      <c r="AYA108" s="95"/>
      <c r="AYB108" s="95"/>
      <c r="AYC108" s="95"/>
      <c r="AYD108" s="95"/>
      <c r="AYE108" s="95"/>
      <c r="AYF108" s="95"/>
      <c r="AYG108" s="95"/>
      <c r="AYH108" s="95"/>
      <c r="AYI108" s="95"/>
      <c r="AYJ108" s="95"/>
      <c r="AYK108" s="95"/>
      <c r="AYL108" s="95"/>
      <c r="AYM108" s="95"/>
      <c r="AYN108" s="95"/>
      <c r="AYO108" s="95"/>
      <c r="AYP108" s="95"/>
      <c r="AYQ108" s="95"/>
      <c r="AYR108" s="95"/>
      <c r="AYS108" s="95"/>
      <c r="AYT108" s="95"/>
      <c r="AYU108" s="95"/>
      <c r="AYV108" s="95"/>
      <c r="AYW108" s="95"/>
      <c r="AYX108" s="95"/>
      <c r="AYY108" s="95"/>
      <c r="AYZ108" s="95"/>
      <c r="AZA108" s="95"/>
      <c r="AZB108" s="95"/>
      <c r="AZC108" s="95"/>
      <c r="AZD108" s="95"/>
      <c r="AZE108" s="95"/>
      <c r="AZF108" s="95"/>
      <c r="AZG108" s="95"/>
      <c r="AZH108" s="95"/>
      <c r="AZI108" s="95"/>
      <c r="AZJ108" s="95"/>
      <c r="AZK108" s="95"/>
      <c r="AZL108" s="95"/>
      <c r="AZM108" s="95"/>
      <c r="AZN108" s="95"/>
      <c r="AZO108" s="95"/>
      <c r="AZP108" s="95"/>
      <c r="AZQ108" s="95"/>
      <c r="AZR108" s="95"/>
      <c r="AZS108" s="95"/>
      <c r="AZT108" s="95"/>
      <c r="AZU108" s="95"/>
      <c r="AZV108" s="95"/>
      <c r="AZW108" s="95"/>
      <c r="AZX108" s="95"/>
      <c r="AZY108" s="95"/>
      <c r="AZZ108" s="95"/>
      <c r="BAA108" s="95"/>
      <c r="BAB108" s="95"/>
      <c r="BAC108" s="95"/>
      <c r="BAD108" s="95"/>
      <c r="BAE108" s="95"/>
      <c r="BAF108" s="95"/>
      <c r="BAG108" s="95"/>
      <c r="BAH108" s="95"/>
      <c r="BAI108" s="95"/>
      <c r="BAJ108" s="95"/>
      <c r="BAK108" s="95"/>
      <c r="BAL108" s="95"/>
      <c r="BAM108" s="95"/>
      <c r="BAN108" s="95"/>
      <c r="BAO108" s="95"/>
      <c r="BAP108" s="95"/>
      <c r="BAQ108" s="95"/>
      <c r="BAR108" s="95"/>
      <c r="BAS108" s="95"/>
      <c r="BAT108" s="95"/>
      <c r="BAU108" s="95"/>
      <c r="BAV108" s="95"/>
      <c r="BAW108" s="95"/>
      <c r="BAX108" s="95"/>
      <c r="BAY108" s="95"/>
      <c r="BAZ108" s="95"/>
      <c r="BBA108" s="95"/>
      <c r="BBB108" s="95"/>
      <c r="BBC108" s="95"/>
      <c r="BBD108" s="95"/>
      <c r="BBE108" s="95"/>
      <c r="BBF108" s="95"/>
      <c r="BBG108" s="95"/>
      <c r="BBH108" s="95"/>
      <c r="BBI108" s="95"/>
      <c r="BBJ108" s="95"/>
      <c r="BBK108" s="95"/>
      <c r="BBL108" s="95"/>
      <c r="BBM108" s="95"/>
      <c r="BBN108" s="95"/>
      <c r="BBO108" s="95"/>
      <c r="BBP108" s="95"/>
      <c r="BBQ108" s="95"/>
      <c r="BBR108" s="95"/>
      <c r="BBS108" s="95"/>
      <c r="BBT108" s="95"/>
      <c r="BBU108" s="95"/>
      <c r="BBV108" s="95"/>
      <c r="BBW108" s="95"/>
      <c r="BBX108" s="95"/>
      <c r="BBY108" s="95"/>
      <c r="BBZ108" s="95"/>
      <c r="BCA108" s="95"/>
      <c r="BCB108" s="95"/>
      <c r="BCC108" s="95"/>
      <c r="BCD108" s="95"/>
      <c r="BCE108" s="95"/>
      <c r="BCF108" s="95"/>
      <c r="BCG108" s="95"/>
      <c r="BCH108" s="95"/>
      <c r="BCI108" s="95"/>
      <c r="BCJ108" s="95"/>
      <c r="BCK108" s="95"/>
      <c r="BCL108" s="95"/>
      <c r="BCM108" s="95"/>
      <c r="BCN108" s="95"/>
      <c r="BCO108" s="95"/>
      <c r="BCP108" s="95"/>
      <c r="BCQ108" s="95"/>
      <c r="BCR108" s="95"/>
      <c r="BCS108" s="95"/>
      <c r="BCT108" s="95"/>
      <c r="BCU108" s="95"/>
      <c r="BCV108" s="95"/>
      <c r="BCW108" s="95"/>
      <c r="BCX108" s="95"/>
      <c r="BCY108" s="95"/>
      <c r="BCZ108" s="95"/>
      <c r="BDA108" s="95"/>
      <c r="BDB108" s="95"/>
      <c r="BDC108" s="95"/>
      <c r="BDD108" s="95"/>
      <c r="BDE108" s="95"/>
      <c r="BDF108" s="95"/>
      <c r="BDG108" s="95"/>
      <c r="BDH108" s="95"/>
      <c r="BDI108" s="95"/>
      <c r="BDJ108" s="95"/>
      <c r="BDK108" s="95"/>
      <c r="BDL108" s="95"/>
      <c r="BDM108" s="95"/>
      <c r="BDN108" s="95"/>
      <c r="BDO108" s="95"/>
      <c r="BDP108" s="95"/>
      <c r="BDQ108" s="95"/>
      <c r="BDR108" s="95"/>
      <c r="BDS108" s="95"/>
      <c r="BDT108" s="95"/>
      <c r="BDU108" s="95"/>
      <c r="BDV108" s="95"/>
      <c r="BDW108" s="95"/>
      <c r="BDX108" s="95"/>
      <c r="BDY108" s="95"/>
      <c r="BDZ108" s="95"/>
      <c r="BEA108" s="95"/>
      <c r="BEB108" s="95"/>
      <c r="BEC108" s="95"/>
      <c r="BED108" s="95"/>
      <c r="BEE108" s="95"/>
      <c r="BEF108" s="95"/>
      <c r="BEG108" s="95"/>
      <c r="BEH108" s="95"/>
      <c r="BEI108" s="95"/>
      <c r="BEJ108" s="95"/>
      <c r="BEK108" s="95"/>
      <c r="BEL108" s="95"/>
      <c r="BEM108" s="95"/>
      <c r="BEN108" s="95"/>
      <c r="BEO108" s="95"/>
      <c r="BEP108" s="95"/>
      <c r="BEQ108" s="95"/>
      <c r="BER108" s="95"/>
      <c r="BES108" s="95"/>
      <c r="BET108" s="95"/>
      <c r="BEU108" s="95"/>
      <c r="BEV108" s="95"/>
      <c r="BEW108" s="95"/>
      <c r="BEX108" s="95"/>
      <c r="BEY108" s="95"/>
      <c r="BEZ108" s="95"/>
      <c r="BFA108" s="95"/>
      <c r="BFB108" s="95"/>
      <c r="BFC108" s="95"/>
      <c r="BFD108" s="95"/>
      <c r="BFE108" s="95"/>
      <c r="BFF108" s="95"/>
      <c r="BFG108" s="95"/>
      <c r="BFH108" s="95"/>
      <c r="BFI108" s="95"/>
      <c r="BFJ108" s="95"/>
      <c r="BFK108" s="95"/>
      <c r="BFL108" s="95"/>
      <c r="BFM108" s="95"/>
      <c r="BFN108" s="95"/>
      <c r="BFO108" s="95"/>
      <c r="BFP108" s="95"/>
      <c r="BFQ108" s="95"/>
      <c r="BFR108" s="95"/>
      <c r="BFS108" s="95"/>
      <c r="BFT108" s="95"/>
      <c r="BFU108" s="95"/>
      <c r="BFV108" s="95"/>
      <c r="BFW108" s="95"/>
      <c r="BFX108" s="95"/>
      <c r="BFY108" s="95"/>
      <c r="BFZ108" s="95"/>
      <c r="BGA108" s="95"/>
      <c r="BGB108" s="95"/>
      <c r="BGC108" s="95"/>
      <c r="BGD108" s="95"/>
      <c r="BGE108" s="95"/>
      <c r="BGF108" s="95"/>
      <c r="BGG108" s="95"/>
      <c r="BGH108" s="95"/>
      <c r="BGI108" s="95"/>
      <c r="BGJ108" s="95"/>
      <c r="BGK108" s="95"/>
      <c r="BGL108" s="95"/>
      <c r="BGM108" s="95"/>
      <c r="BGN108" s="95"/>
      <c r="BGO108" s="95"/>
      <c r="BGP108" s="95"/>
      <c r="BGQ108" s="95"/>
      <c r="BGR108" s="95"/>
      <c r="BGS108" s="95"/>
      <c r="BGT108" s="95"/>
      <c r="BGU108" s="95"/>
      <c r="BGV108" s="95"/>
      <c r="BGW108" s="95"/>
      <c r="BGX108" s="95"/>
      <c r="BGY108" s="95"/>
      <c r="BGZ108" s="95"/>
      <c r="BHA108" s="95"/>
      <c r="BHB108" s="95"/>
      <c r="BHC108" s="95"/>
      <c r="BHD108" s="95"/>
      <c r="BHE108" s="95"/>
      <c r="BHF108" s="95"/>
      <c r="BHG108" s="95"/>
      <c r="BHH108" s="95"/>
      <c r="BHI108" s="95"/>
      <c r="BHJ108" s="95"/>
      <c r="BHK108" s="95"/>
      <c r="BHL108" s="95"/>
      <c r="BHM108" s="95"/>
      <c r="BHN108" s="95"/>
      <c r="BHO108" s="95"/>
      <c r="BHP108" s="95"/>
      <c r="BHQ108" s="95"/>
      <c r="BHR108" s="95"/>
      <c r="BHS108" s="95"/>
      <c r="BHT108" s="95"/>
      <c r="BHU108" s="95"/>
      <c r="BHV108" s="95"/>
      <c r="BHW108" s="95"/>
      <c r="BHX108" s="95"/>
      <c r="BHY108" s="95"/>
      <c r="BHZ108" s="95"/>
      <c r="BIA108" s="95"/>
      <c r="BIB108" s="95"/>
      <c r="BIC108" s="95"/>
      <c r="BID108" s="95"/>
      <c r="BIE108" s="95"/>
      <c r="BIF108" s="95"/>
      <c r="BIG108" s="95"/>
      <c r="BIH108" s="95"/>
      <c r="BII108" s="95"/>
      <c r="BIJ108" s="95"/>
      <c r="BIK108" s="95"/>
      <c r="BIL108" s="95"/>
      <c r="BIM108" s="95"/>
      <c r="BIN108" s="95"/>
      <c r="BIO108" s="95"/>
      <c r="BIP108" s="95"/>
      <c r="BIQ108" s="95"/>
      <c r="BIR108" s="95"/>
      <c r="BIS108" s="95"/>
      <c r="BIT108" s="95"/>
      <c r="BIU108" s="95"/>
      <c r="BIV108" s="95"/>
      <c r="BIW108" s="95"/>
      <c r="BIX108" s="95"/>
      <c r="BIY108" s="95"/>
      <c r="BIZ108" s="95"/>
      <c r="BJA108" s="95"/>
      <c r="BJB108" s="95"/>
      <c r="BJC108" s="95"/>
      <c r="BJD108" s="95"/>
      <c r="BJE108" s="95"/>
      <c r="BJF108" s="95"/>
      <c r="BJG108" s="95"/>
      <c r="BJH108" s="95"/>
      <c r="BJI108" s="95"/>
      <c r="BJJ108" s="95"/>
      <c r="BJK108" s="95"/>
      <c r="BJL108" s="95"/>
      <c r="BJM108" s="95"/>
      <c r="BJN108" s="95"/>
      <c r="BJO108" s="95"/>
      <c r="BJP108" s="95"/>
      <c r="BJQ108" s="95"/>
      <c r="BJR108" s="95"/>
      <c r="BJS108" s="95"/>
      <c r="BJT108" s="95"/>
      <c r="BJU108" s="95"/>
      <c r="BJV108" s="95"/>
      <c r="BJW108" s="95"/>
      <c r="BJX108" s="95"/>
      <c r="BJY108" s="95"/>
      <c r="BJZ108" s="95"/>
      <c r="BKA108" s="95"/>
      <c r="BKB108" s="95"/>
      <c r="BKC108" s="95"/>
      <c r="BKD108" s="95"/>
      <c r="BKE108" s="95"/>
      <c r="BKF108" s="95"/>
      <c r="BKG108" s="95"/>
      <c r="BKH108" s="95"/>
      <c r="BKI108" s="95"/>
      <c r="BKJ108" s="95"/>
      <c r="BKK108" s="95"/>
      <c r="BKL108" s="95"/>
      <c r="BKM108" s="95"/>
      <c r="BKN108" s="95"/>
      <c r="BKO108" s="95"/>
      <c r="BKP108" s="95"/>
      <c r="BKQ108" s="95"/>
      <c r="BKR108" s="95"/>
      <c r="BKS108" s="95"/>
      <c r="BKT108" s="95"/>
      <c r="BKU108" s="95"/>
      <c r="BKV108" s="95"/>
      <c r="BKW108" s="95"/>
      <c r="BKX108" s="95"/>
      <c r="BKY108" s="95"/>
      <c r="BKZ108" s="95"/>
      <c r="BLA108" s="95"/>
      <c r="BLB108" s="95"/>
      <c r="BLC108" s="95"/>
      <c r="BLD108" s="95"/>
      <c r="BLE108" s="95"/>
      <c r="BLF108" s="95"/>
      <c r="BLG108" s="95"/>
      <c r="BLH108" s="95"/>
      <c r="BLI108" s="95"/>
      <c r="BLJ108" s="95"/>
      <c r="BLK108" s="95"/>
      <c r="BLL108" s="95"/>
      <c r="BLM108" s="95"/>
      <c r="BLN108" s="95"/>
      <c r="BLO108" s="95"/>
      <c r="BLP108" s="95"/>
      <c r="BLQ108" s="95"/>
      <c r="BLR108" s="95"/>
      <c r="BLS108" s="95"/>
      <c r="BLT108" s="95"/>
      <c r="BLU108" s="95"/>
      <c r="BLV108" s="95"/>
      <c r="BLW108" s="95"/>
      <c r="BLX108" s="95"/>
      <c r="BLY108" s="95"/>
      <c r="BLZ108" s="95"/>
      <c r="BMA108" s="95"/>
      <c r="BMB108" s="95"/>
      <c r="BMC108" s="95"/>
      <c r="BMD108" s="95"/>
      <c r="BME108" s="95"/>
      <c r="BMF108" s="95"/>
      <c r="BMG108" s="95"/>
      <c r="BMH108" s="95"/>
      <c r="BMI108" s="95"/>
      <c r="BMJ108" s="95"/>
      <c r="BMK108" s="95"/>
      <c r="BML108" s="95"/>
      <c r="BMM108" s="95"/>
      <c r="BMN108" s="95"/>
      <c r="BMO108" s="95"/>
      <c r="BMP108" s="95"/>
      <c r="BMQ108" s="95"/>
      <c r="BMR108" s="95"/>
      <c r="BMS108" s="95"/>
      <c r="BMT108" s="95"/>
      <c r="BMU108" s="95"/>
      <c r="BMV108" s="95"/>
      <c r="BMW108" s="95"/>
      <c r="BMX108" s="95"/>
      <c r="BMY108" s="95"/>
      <c r="BMZ108" s="95"/>
      <c r="BNA108" s="95"/>
      <c r="BNB108" s="95"/>
      <c r="BNC108" s="95"/>
      <c r="BND108" s="95"/>
      <c r="BNE108" s="95"/>
      <c r="BNF108" s="95"/>
      <c r="BNG108" s="95"/>
      <c r="BNH108" s="95"/>
      <c r="BNI108" s="95"/>
      <c r="BNJ108" s="95"/>
      <c r="BNK108" s="95"/>
      <c r="BNL108" s="95"/>
      <c r="BNM108" s="95"/>
      <c r="BNN108" s="95"/>
      <c r="BNO108" s="95"/>
      <c r="BNP108" s="95"/>
      <c r="BNQ108" s="95"/>
      <c r="BNR108" s="95"/>
      <c r="BNS108" s="95"/>
      <c r="BNT108" s="95"/>
      <c r="BNU108" s="95"/>
      <c r="BNV108" s="95"/>
      <c r="BNW108" s="95"/>
      <c r="BNX108" s="95"/>
      <c r="BNY108" s="95"/>
      <c r="BNZ108" s="95"/>
      <c r="BOA108" s="95"/>
      <c r="BOB108" s="95"/>
      <c r="BOC108" s="95"/>
      <c r="BOD108" s="95"/>
      <c r="BOE108" s="95"/>
      <c r="BOF108" s="95"/>
      <c r="BOG108" s="95"/>
      <c r="BOH108" s="95"/>
      <c r="BOI108" s="95"/>
      <c r="BOJ108" s="95"/>
      <c r="BOK108" s="95"/>
      <c r="BOL108" s="95"/>
      <c r="BOM108" s="95"/>
      <c r="BON108" s="95"/>
      <c r="BOO108" s="95"/>
      <c r="BOP108" s="95"/>
      <c r="BOQ108" s="95"/>
      <c r="BOR108" s="95"/>
      <c r="BOS108" s="95"/>
      <c r="BOT108" s="95"/>
      <c r="BOU108" s="95"/>
      <c r="BOV108" s="95"/>
      <c r="BOW108" s="95"/>
      <c r="BOX108" s="95"/>
      <c r="BOY108" s="95"/>
      <c r="BOZ108" s="95"/>
      <c r="BPA108" s="95"/>
      <c r="BPB108" s="95"/>
      <c r="BPC108" s="95"/>
      <c r="BPD108" s="95"/>
      <c r="BPE108" s="95"/>
      <c r="BPF108" s="95"/>
      <c r="BPG108" s="95"/>
      <c r="BPH108" s="95"/>
      <c r="BPI108" s="95"/>
      <c r="BPJ108" s="95"/>
      <c r="BPK108" s="95"/>
      <c r="BPL108" s="95"/>
      <c r="BPM108" s="95"/>
      <c r="BPN108" s="95"/>
      <c r="BPO108" s="95"/>
      <c r="BPP108" s="95"/>
      <c r="BPQ108" s="95"/>
      <c r="BPR108" s="95"/>
      <c r="BPS108" s="95"/>
      <c r="BPT108" s="95"/>
      <c r="BPU108" s="95"/>
      <c r="BPV108" s="95"/>
      <c r="BPW108" s="95"/>
      <c r="BPX108" s="95"/>
      <c r="BPY108" s="95"/>
      <c r="BPZ108" s="95"/>
      <c r="BQA108" s="95"/>
      <c r="BQB108" s="95"/>
      <c r="BQC108" s="95"/>
      <c r="BQD108" s="95"/>
      <c r="BQE108" s="95"/>
      <c r="BQF108" s="95"/>
      <c r="BQG108" s="95"/>
      <c r="BQH108" s="95"/>
      <c r="BQI108" s="95"/>
      <c r="BQJ108" s="95"/>
      <c r="BQK108" s="95"/>
      <c r="BQL108" s="95"/>
      <c r="BQM108" s="95"/>
      <c r="BQN108" s="95"/>
      <c r="BQO108" s="95"/>
      <c r="BQP108" s="95"/>
      <c r="BQQ108" s="95"/>
      <c r="BQR108" s="95"/>
      <c r="BQS108" s="95"/>
      <c r="BQT108" s="95"/>
      <c r="BQU108" s="95"/>
      <c r="BQV108" s="95"/>
      <c r="BQW108" s="95"/>
      <c r="BQX108" s="95"/>
      <c r="BQY108" s="95"/>
      <c r="BQZ108" s="95"/>
      <c r="BRA108" s="95"/>
      <c r="BRB108" s="95"/>
      <c r="BRC108" s="95"/>
      <c r="BRD108" s="95"/>
      <c r="BRE108" s="95"/>
      <c r="BRF108" s="95"/>
      <c r="BRG108" s="95"/>
      <c r="BRH108" s="95"/>
      <c r="BRI108" s="95"/>
      <c r="BRJ108" s="95"/>
      <c r="BRK108" s="95"/>
      <c r="BRL108" s="95"/>
      <c r="BRM108" s="95"/>
      <c r="BRN108" s="95"/>
      <c r="BRO108" s="95"/>
      <c r="BRP108" s="95"/>
      <c r="BRQ108" s="95"/>
      <c r="BRR108" s="95"/>
      <c r="BRS108" s="95"/>
      <c r="BRT108" s="95"/>
      <c r="BRU108" s="95"/>
      <c r="BRV108" s="95"/>
      <c r="BRW108" s="95"/>
      <c r="BRX108" s="95"/>
      <c r="BRY108" s="95"/>
      <c r="BRZ108" s="95"/>
      <c r="BSA108" s="95"/>
      <c r="BSB108" s="95"/>
      <c r="BSC108" s="95"/>
      <c r="BSD108" s="95"/>
      <c r="BSE108" s="95"/>
      <c r="BSF108" s="95"/>
      <c r="BSG108" s="95"/>
      <c r="BSH108" s="95"/>
      <c r="BSI108" s="95"/>
      <c r="BSJ108" s="95"/>
      <c r="BSK108" s="95"/>
      <c r="BSL108" s="95"/>
      <c r="BSM108" s="95"/>
      <c r="BSN108" s="95"/>
      <c r="BSO108" s="95"/>
      <c r="BSP108" s="95"/>
      <c r="BSQ108" s="95"/>
      <c r="BSR108" s="95"/>
      <c r="BSS108" s="95"/>
      <c r="BST108" s="95"/>
      <c r="BSU108" s="95"/>
      <c r="BSV108" s="95"/>
      <c r="BSW108" s="95"/>
      <c r="BSX108" s="95"/>
      <c r="BSY108" s="95"/>
      <c r="BSZ108" s="95"/>
      <c r="BTA108" s="95"/>
      <c r="BTB108" s="95"/>
      <c r="BTC108" s="95"/>
      <c r="BTD108" s="95"/>
      <c r="BTE108" s="95"/>
      <c r="BTF108" s="95"/>
      <c r="BTG108" s="95"/>
      <c r="BTH108" s="95"/>
      <c r="BTI108" s="95"/>
      <c r="BTJ108" s="95"/>
      <c r="BTK108" s="95"/>
      <c r="BTL108" s="95"/>
      <c r="BTM108" s="95"/>
      <c r="BTN108" s="95"/>
      <c r="BTO108" s="95"/>
      <c r="BTP108" s="95"/>
      <c r="BTQ108" s="95"/>
      <c r="BTR108" s="95"/>
      <c r="BTS108" s="95"/>
      <c r="BTT108" s="95"/>
      <c r="BTU108" s="95"/>
      <c r="BTV108" s="95"/>
      <c r="BTW108" s="95"/>
      <c r="BTX108" s="95"/>
      <c r="BTY108" s="95"/>
      <c r="BTZ108" s="95"/>
      <c r="BUA108" s="95"/>
      <c r="BUB108" s="95"/>
      <c r="BUC108" s="95"/>
      <c r="BUD108" s="95"/>
      <c r="BUE108" s="95"/>
      <c r="BUF108" s="95"/>
      <c r="BUG108" s="95"/>
      <c r="BUH108" s="95"/>
      <c r="BUI108" s="95"/>
      <c r="BUJ108" s="95"/>
      <c r="BUK108" s="95"/>
      <c r="BUL108" s="95"/>
      <c r="BUM108" s="95"/>
      <c r="BUN108" s="95"/>
      <c r="BUO108" s="95"/>
      <c r="BUP108" s="95"/>
      <c r="BUQ108" s="95"/>
      <c r="BUR108" s="95"/>
      <c r="BUS108" s="95"/>
      <c r="BUT108" s="95"/>
      <c r="BUU108" s="95"/>
      <c r="BUV108" s="95"/>
      <c r="BUW108" s="95"/>
      <c r="BUX108" s="95"/>
      <c r="BUY108" s="95"/>
      <c r="BUZ108" s="95"/>
      <c r="BVA108" s="95"/>
      <c r="BVB108" s="95"/>
      <c r="BVC108" s="95"/>
      <c r="BVD108" s="95"/>
      <c r="BVE108" s="95"/>
      <c r="BVF108" s="95"/>
      <c r="BVG108" s="95"/>
      <c r="BVH108" s="95"/>
      <c r="BVI108" s="95"/>
      <c r="BVJ108" s="95"/>
      <c r="BVK108" s="95"/>
      <c r="BVL108" s="95"/>
      <c r="BVM108" s="95"/>
      <c r="BVN108" s="95"/>
      <c r="BVO108" s="95"/>
      <c r="BVP108" s="95"/>
      <c r="BVQ108" s="95"/>
      <c r="BVR108" s="95"/>
      <c r="BVS108" s="95"/>
      <c r="BVT108" s="95"/>
      <c r="BVU108" s="95"/>
      <c r="BVV108" s="95"/>
      <c r="BVW108" s="95"/>
      <c r="BVX108" s="95"/>
      <c r="BVY108" s="95"/>
      <c r="BVZ108" s="95"/>
      <c r="BWA108" s="95"/>
      <c r="BWB108" s="95"/>
      <c r="BWC108" s="95"/>
      <c r="BWD108" s="95"/>
      <c r="BWE108" s="95"/>
      <c r="BWF108" s="95"/>
      <c r="BWG108" s="95"/>
      <c r="BWH108" s="95"/>
      <c r="BWI108" s="95"/>
      <c r="BWJ108" s="95"/>
      <c r="BWK108" s="95"/>
      <c r="BWL108" s="95"/>
      <c r="BWM108" s="95"/>
      <c r="BWN108" s="95"/>
      <c r="BWO108" s="95"/>
      <c r="BWP108" s="95"/>
      <c r="BWQ108" s="95"/>
      <c r="BWR108" s="95"/>
      <c r="BWS108" s="95"/>
      <c r="BWT108" s="95"/>
      <c r="BWU108" s="95"/>
      <c r="BWV108" s="95"/>
      <c r="BWW108" s="95"/>
      <c r="BWX108" s="95"/>
      <c r="BWY108" s="95"/>
      <c r="BWZ108" s="95"/>
      <c r="BXA108" s="95"/>
      <c r="BXB108" s="95"/>
      <c r="BXC108" s="95"/>
      <c r="BXD108" s="95"/>
      <c r="BXE108" s="95"/>
      <c r="BXF108" s="95"/>
      <c r="BXG108" s="95"/>
      <c r="BXH108" s="95"/>
      <c r="BXI108" s="95"/>
      <c r="BXJ108" s="95"/>
      <c r="BXK108" s="95"/>
      <c r="BXL108" s="95"/>
      <c r="BXM108" s="95"/>
      <c r="BXN108" s="95"/>
      <c r="BXO108" s="95"/>
      <c r="BXP108" s="95"/>
      <c r="BXQ108" s="95"/>
      <c r="BXR108" s="95"/>
      <c r="BXS108" s="95"/>
      <c r="BXT108" s="95"/>
      <c r="BXU108" s="95"/>
      <c r="BXV108" s="95"/>
      <c r="BXW108" s="95"/>
      <c r="BXX108" s="95"/>
      <c r="BXY108" s="95"/>
      <c r="BXZ108" s="95"/>
      <c r="BYA108" s="95"/>
      <c r="BYB108" s="95"/>
      <c r="BYC108" s="95"/>
      <c r="BYD108" s="95"/>
      <c r="BYE108" s="95"/>
      <c r="BYF108" s="95"/>
      <c r="BYG108" s="95"/>
      <c r="BYH108" s="95"/>
      <c r="BYI108" s="95"/>
      <c r="BYJ108" s="95"/>
      <c r="BYK108" s="95"/>
      <c r="BYL108" s="95"/>
      <c r="BYM108" s="95"/>
      <c r="BYN108" s="95"/>
      <c r="BYO108" s="95"/>
      <c r="BYP108" s="95"/>
      <c r="BYQ108" s="95"/>
      <c r="BYR108" s="95"/>
      <c r="BYS108" s="95"/>
      <c r="BYT108" s="95"/>
      <c r="BYU108" s="95"/>
      <c r="BYV108" s="95"/>
      <c r="BYW108" s="95"/>
      <c r="BYX108" s="95"/>
      <c r="BYY108" s="95"/>
      <c r="BYZ108" s="95"/>
      <c r="BZA108" s="95"/>
      <c r="BZB108" s="95"/>
      <c r="BZC108" s="95"/>
      <c r="BZD108" s="95"/>
      <c r="BZE108" s="95"/>
      <c r="BZF108" s="95"/>
      <c r="BZG108" s="95"/>
      <c r="BZH108" s="95"/>
      <c r="BZI108" s="95"/>
      <c r="BZJ108" s="95"/>
      <c r="BZK108" s="95"/>
      <c r="BZL108" s="95"/>
      <c r="BZM108" s="95"/>
      <c r="BZN108" s="95"/>
      <c r="BZO108" s="95"/>
      <c r="BZP108" s="95"/>
      <c r="BZQ108" s="95"/>
      <c r="BZR108" s="95"/>
      <c r="BZS108" s="95"/>
      <c r="BZT108" s="95"/>
      <c r="BZU108" s="95"/>
      <c r="BZV108" s="95"/>
      <c r="BZW108" s="95"/>
      <c r="BZX108" s="95"/>
      <c r="BZY108" s="95"/>
      <c r="BZZ108" s="95"/>
      <c r="CAA108" s="95"/>
      <c r="CAB108" s="95"/>
      <c r="CAC108" s="95"/>
      <c r="CAD108" s="95"/>
      <c r="CAE108" s="95"/>
      <c r="CAF108" s="95"/>
      <c r="CAG108" s="95"/>
      <c r="CAH108" s="95"/>
      <c r="CAI108" s="95"/>
      <c r="CAJ108" s="95"/>
      <c r="CAK108" s="95"/>
      <c r="CAL108" s="95"/>
      <c r="CAM108" s="95"/>
      <c r="CAN108" s="95"/>
      <c r="CAO108" s="95"/>
      <c r="CAP108" s="95"/>
      <c r="CAQ108" s="95"/>
      <c r="CAR108" s="95"/>
      <c r="CAS108" s="95"/>
      <c r="CAT108" s="95"/>
      <c r="CAU108" s="95"/>
      <c r="CAV108" s="95"/>
      <c r="CAW108" s="95"/>
      <c r="CAX108" s="95"/>
      <c r="CAY108" s="95"/>
      <c r="CAZ108" s="95"/>
      <c r="CBA108" s="95"/>
      <c r="CBB108" s="95"/>
      <c r="CBC108" s="95"/>
      <c r="CBD108" s="95"/>
      <c r="CBE108" s="95"/>
      <c r="CBF108" s="95"/>
      <c r="CBG108" s="95"/>
      <c r="CBH108" s="95"/>
      <c r="CBI108" s="95"/>
      <c r="CBJ108" s="95"/>
      <c r="CBK108" s="95"/>
      <c r="CBL108" s="95"/>
      <c r="CBM108" s="95"/>
      <c r="CBN108" s="95"/>
      <c r="CBO108" s="95"/>
      <c r="CBP108" s="95"/>
      <c r="CBQ108" s="95"/>
      <c r="CBR108" s="95"/>
      <c r="CBS108" s="95"/>
      <c r="CBT108" s="95"/>
      <c r="CBU108" s="95"/>
      <c r="CBV108" s="95"/>
      <c r="CBW108" s="95"/>
      <c r="CBX108" s="95"/>
      <c r="CBY108" s="95"/>
      <c r="CBZ108" s="95"/>
      <c r="CCA108" s="95"/>
      <c r="CCB108" s="95"/>
      <c r="CCC108" s="95"/>
      <c r="CCD108" s="95"/>
      <c r="CCE108" s="95"/>
      <c r="CCF108" s="95"/>
      <c r="CCG108" s="95"/>
      <c r="CCH108" s="95"/>
      <c r="CCI108" s="95"/>
      <c r="CCJ108" s="95"/>
      <c r="CCK108" s="95"/>
      <c r="CCL108" s="95"/>
      <c r="CCM108" s="95"/>
      <c r="CCN108" s="95"/>
      <c r="CCO108" s="95"/>
      <c r="CCP108" s="95"/>
      <c r="CCQ108" s="95"/>
      <c r="CCR108" s="95"/>
      <c r="CCS108" s="95"/>
      <c r="CCT108" s="95"/>
      <c r="CCU108" s="95"/>
      <c r="CCV108" s="95"/>
      <c r="CCW108" s="95"/>
      <c r="CCX108" s="95"/>
      <c r="CCY108" s="95"/>
      <c r="CCZ108" s="95"/>
      <c r="CDA108" s="95"/>
      <c r="CDB108" s="95"/>
      <c r="CDC108" s="95"/>
      <c r="CDD108" s="95"/>
      <c r="CDE108" s="95"/>
      <c r="CDF108" s="95"/>
      <c r="CDG108" s="95"/>
      <c r="CDH108" s="95"/>
      <c r="CDI108" s="95"/>
      <c r="CDJ108" s="95"/>
      <c r="CDK108" s="95"/>
      <c r="CDL108" s="95"/>
      <c r="CDM108" s="95"/>
      <c r="CDN108" s="95"/>
      <c r="CDO108" s="95"/>
      <c r="CDP108" s="95"/>
      <c r="CDQ108" s="95"/>
      <c r="CDR108" s="95"/>
      <c r="CDS108" s="95"/>
      <c r="CDT108" s="95"/>
      <c r="CDU108" s="95"/>
      <c r="CDV108" s="95"/>
      <c r="CDW108" s="95"/>
      <c r="CDX108" s="95"/>
      <c r="CDY108" s="95"/>
      <c r="CDZ108" s="95"/>
      <c r="CEA108" s="95"/>
      <c r="CEB108" s="95"/>
      <c r="CEC108" s="95"/>
      <c r="CED108" s="95"/>
      <c r="CEE108" s="95"/>
      <c r="CEF108" s="95"/>
      <c r="CEG108" s="95"/>
      <c r="CEH108" s="95"/>
      <c r="CEI108" s="95"/>
      <c r="CEJ108" s="95"/>
      <c r="CEK108" s="95"/>
      <c r="CEL108" s="95"/>
      <c r="CEM108" s="95"/>
      <c r="CEN108" s="95"/>
      <c r="CEO108" s="95"/>
      <c r="CEP108" s="95"/>
      <c r="CEQ108" s="95"/>
      <c r="CER108" s="95"/>
      <c r="CES108" s="95"/>
      <c r="CET108" s="95"/>
      <c r="CEU108" s="95"/>
      <c r="CEV108" s="95"/>
      <c r="CEW108" s="95"/>
      <c r="CEX108" s="95"/>
      <c r="CEY108" s="95"/>
      <c r="CEZ108" s="95"/>
      <c r="CFA108" s="95"/>
      <c r="CFB108" s="95"/>
      <c r="CFC108" s="95"/>
      <c r="CFD108" s="95"/>
      <c r="CFE108" s="95"/>
      <c r="CFF108" s="95"/>
      <c r="CFG108" s="95"/>
      <c r="CFH108" s="95"/>
      <c r="CFI108" s="95"/>
      <c r="CFJ108" s="95"/>
      <c r="CFK108" s="95"/>
      <c r="CFL108" s="95"/>
      <c r="CFM108" s="95"/>
      <c r="CFN108" s="95"/>
      <c r="CFO108" s="95"/>
      <c r="CFP108" s="95"/>
      <c r="CFQ108" s="95"/>
      <c r="CFR108" s="95"/>
      <c r="CFS108" s="95"/>
      <c r="CFT108" s="95"/>
      <c r="CFU108" s="95"/>
      <c r="CFV108" s="95"/>
      <c r="CFW108" s="95"/>
      <c r="CFX108" s="95"/>
      <c r="CFY108" s="95"/>
      <c r="CFZ108" s="95"/>
      <c r="CGA108" s="95"/>
      <c r="CGB108" s="95"/>
      <c r="CGC108" s="95"/>
      <c r="CGD108" s="95"/>
      <c r="CGE108" s="95"/>
      <c r="CGF108" s="95"/>
      <c r="CGG108" s="95"/>
      <c r="CGH108" s="95"/>
      <c r="CGI108" s="95"/>
      <c r="CGJ108" s="95"/>
      <c r="CGK108" s="95"/>
      <c r="CGL108" s="95"/>
      <c r="CGM108" s="95"/>
      <c r="CGN108" s="95"/>
      <c r="CGO108" s="95"/>
      <c r="CGP108" s="95"/>
      <c r="CGQ108" s="95"/>
      <c r="CGR108" s="95"/>
      <c r="CGS108" s="95"/>
      <c r="CGT108" s="95"/>
      <c r="CGU108" s="95"/>
      <c r="CGV108" s="95"/>
      <c r="CGW108" s="95"/>
      <c r="CGX108" s="95"/>
      <c r="CGY108" s="95"/>
      <c r="CGZ108" s="95"/>
      <c r="CHA108" s="95"/>
      <c r="CHB108" s="95"/>
      <c r="CHC108" s="95"/>
      <c r="CHD108" s="95"/>
      <c r="CHE108" s="95"/>
      <c r="CHF108" s="95"/>
      <c r="CHG108" s="95"/>
      <c r="CHH108" s="95"/>
      <c r="CHI108" s="95"/>
      <c r="CHJ108" s="95"/>
      <c r="CHK108" s="95"/>
      <c r="CHL108" s="95"/>
      <c r="CHM108" s="95"/>
      <c r="CHN108" s="95"/>
      <c r="CHO108" s="95"/>
      <c r="CHP108" s="95"/>
      <c r="CHQ108" s="95"/>
      <c r="CHR108" s="95"/>
      <c r="CHS108" s="95"/>
      <c r="CHT108" s="95"/>
      <c r="CHU108" s="95"/>
      <c r="CHV108" s="95"/>
      <c r="CHW108" s="95"/>
      <c r="CHX108" s="95"/>
      <c r="CHY108" s="95"/>
      <c r="CHZ108" s="95"/>
      <c r="CIA108" s="95"/>
      <c r="CIB108" s="95"/>
      <c r="CIC108" s="95"/>
      <c r="CID108" s="95"/>
      <c r="CIE108" s="95"/>
      <c r="CIF108" s="95"/>
      <c r="CIG108" s="95"/>
      <c r="CIH108" s="95"/>
      <c r="CII108" s="95"/>
      <c r="CIJ108" s="95"/>
      <c r="CIK108" s="95"/>
      <c r="CIL108" s="95"/>
      <c r="CIM108" s="95"/>
      <c r="CIN108" s="95"/>
      <c r="CIO108" s="95"/>
      <c r="CIP108" s="95"/>
      <c r="CIQ108" s="95"/>
      <c r="CIR108" s="95"/>
      <c r="CIS108" s="95"/>
      <c r="CIT108" s="95"/>
      <c r="CIU108" s="95"/>
      <c r="CIV108" s="95"/>
      <c r="CIW108" s="95"/>
      <c r="CIX108" s="95"/>
      <c r="CIY108" s="95"/>
      <c r="CIZ108" s="95"/>
      <c r="CJA108" s="95"/>
      <c r="CJB108" s="95"/>
      <c r="CJC108" s="95"/>
      <c r="CJD108" s="95"/>
      <c r="CJE108" s="95"/>
      <c r="CJF108" s="95"/>
      <c r="CJG108" s="95"/>
      <c r="CJH108" s="95"/>
      <c r="CJI108" s="95"/>
      <c r="CJJ108" s="95"/>
      <c r="CJK108" s="95"/>
      <c r="CJL108" s="95"/>
      <c r="CJM108" s="95"/>
      <c r="CJN108" s="95"/>
      <c r="CJO108" s="95"/>
      <c r="CJP108" s="95"/>
      <c r="CJQ108" s="95"/>
      <c r="CJR108" s="95"/>
      <c r="CJS108" s="95"/>
      <c r="CJT108" s="95"/>
      <c r="CJU108" s="95"/>
      <c r="CJV108" s="95"/>
      <c r="CJW108" s="95"/>
      <c r="CJX108" s="95"/>
      <c r="CJY108" s="95"/>
      <c r="CJZ108" s="95"/>
      <c r="CKA108" s="95"/>
      <c r="CKB108" s="95"/>
      <c r="CKC108" s="95"/>
      <c r="CKD108" s="95"/>
      <c r="CKE108" s="95"/>
      <c r="CKF108" s="95"/>
      <c r="CKG108" s="95"/>
      <c r="CKH108" s="95"/>
      <c r="CKI108" s="95"/>
      <c r="CKJ108" s="95"/>
      <c r="CKK108" s="95"/>
      <c r="CKL108" s="95"/>
      <c r="CKM108" s="95"/>
      <c r="CKN108" s="95"/>
      <c r="CKO108" s="95"/>
      <c r="CKP108" s="95"/>
      <c r="CKQ108" s="95"/>
      <c r="CKR108" s="95"/>
      <c r="CKS108" s="95"/>
      <c r="CKT108" s="95"/>
      <c r="CKU108" s="95"/>
      <c r="CKV108" s="95"/>
      <c r="CKW108" s="95"/>
      <c r="CKX108" s="95"/>
      <c r="CKY108" s="95"/>
      <c r="CKZ108" s="95"/>
      <c r="CLA108" s="95"/>
      <c r="CLB108" s="95"/>
      <c r="CLC108" s="95"/>
      <c r="CLD108" s="95"/>
      <c r="CLE108" s="95"/>
      <c r="CLF108" s="95"/>
      <c r="CLG108" s="95"/>
      <c r="CLH108" s="95"/>
      <c r="CLI108" s="95"/>
      <c r="CLJ108" s="95"/>
      <c r="CLK108" s="95"/>
      <c r="CLL108" s="95"/>
      <c r="CLM108" s="95"/>
      <c r="CLN108" s="95"/>
      <c r="CLO108" s="95"/>
      <c r="CLP108" s="95"/>
      <c r="CLQ108" s="95"/>
      <c r="CLR108" s="95"/>
      <c r="CLS108" s="95"/>
      <c r="CLT108" s="95"/>
      <c r="CLU108" s="95"/>
      <c r="CLV108" s="95"/>
      <c r="CLW108" s="95"/>
      <c r="CLX108" s="95"/>
      <c r="CLY108" s="95"/>
      <c r="CLZ108" s="95"/>
      <c r="CMA108" s="95"/>
      <c r="CMB108" s="95"/>
      <c r="CMC108" s="95"/>
      <c r="CMD108" s="95"/>
      <c r="CME108" s="95"/>
      <c r="CMF108" s="95"/>
      <c r="CMG108" s="95"/>
      <c r="CMH108" s="95"/>
      <c r="CMI108" s="95"/>
      <c r="CMJ108" s="95"/>
      <c r="CMK108" s="95"/>
      <c r="CML108" s="95"/>
      <c r="CMM108" s="95"/>
      <c r="CMN108" s="95"/>
      <c r="CMO108" s="95"/>
      <c r="CMP108" s="95"/>
      <c r="CMQ108" s="95"/>
      <c r="CMR108" s="95"/>
      <c r="CMS108" s="95"/>
      <c r="CMT108" s="95"/>
      <c r="CMU108" s="95"/>
      <c r="CMV108" s="95"/>
      <c r="CMW108" s="95"/>
      <c r="CMX108" s="95"/>
      <c r="CMY108" s="95"/>
      <c r="CMZ108" s="95"/>
      <c r="CNA108" s="95"/>
      <c r="CNB108" s="95"/>
      <c r="CNC108" s="95"/>
      <c r="CND108" s="95"/>
      <c r="CNE108" s="95"/>
      <c r="CNF108" s="95"/>
      <c r="CNG108" s="95"/>
      <c r="CNH108" s="95"/>
      <c r="CNI108" s="95"/>
      <c r="CNJ108" s="95"/>
      <c r="CNK108" s="95"/>
      <c r="CNL108" s="95"/>
      <c r="CNM108" s="95"/>
      <c r="CNN108" s="95"/>
      <c r="CNO108" s="95"/>
      <c r="CNP108" s="95"/>
      <c r="CNQ108" s="95"/>
      <c r="CNR108" s="95"/>
      <c r="CNS108" s="95"/>
      <c r="CNT108" s="95"/>
      <c r="CNU108" s="95"/>
      <c r="CNV108" s="95"/>
      <c r="CNW108" s="95"/>
      <c r="CNX108" s="95"/>
      <c r="CNY108" s="95"/>
      <c r="CNZ108" s="95"/>
      <c r="COA108" s="95"/>
      <c r="COB108" s="95"/>
      <c r="COC108" s="95"/>
      <c r="COD108" s="95"/>
      <c r="COE108" s="95"/>
      <c r="COF108" s="95"/>
      <c r="COG108" s="95"/>
      <c r="COH108" s="95"/>
      <c r="COI108" s="95"/>
      <c r="COJ108" s="95"/>
      <c r="COK108" s="95"/>
      <c r="COL108" s="95"/>
      <c r="COM108" s="95"/>
      <c r="CON108" s="95"/>
      <c r="COO108" s="95"/>
      <c r="COP108" s="95"/>
      <c r="COQ108" s="95"/>
      <c r="COR108" s="95"/>
      <c r="COS108" s="95"/>
      <c r="COT108" s="95"/>
      <c r="COU108" s="95"/>
      <c r="COV108" s="95"/>
      <c r="COW108" s="95"/>
      <c r="COX108" s="95"/>
      <c r="COY108" s="95"/>
      <c r="COZ108" s="95"/>
      <c r="CPA108" s="95"/>
      <c r="CPB108" s="95"/>
      <c r="CPC108" s="95"/>
      <c r="CPD108" s="95"/>
      <c r="CPE108" s="95"/>
      <c r="CPF108" s="95"/>
      <c r="CPG108" s="95"/>
      <c r="CPH108" s="95"/>
      <c r="CPI108" s="95"/>
      <c r="CPJ108" s="95"/>
      <c r="CPK108" s="95"/>
      <c r="CPL108" s="95"/>
      <c r="CPM108" s="95"/>
      <c r="CPN108" s="95"/>
      <c r="CPO108" s="95"/>
      <c r="CPP108" s="95"/>
      <c r="CPQ108" s="95"/>
      <c r="CPR108" s="95"/>
      <c r="CPS108" s="95"/>
      <c r="CPT108" s="95"/>
      <c r="CPU108" s="95"/>
      <c r="CPV108" s="95"/>
      <c r="CPW108" s="95"/>
      <c r="CPX108" s="95"/>
      <c r="CPY108" s="95"/>
      <c r="CPZ108" s="95"/>
      <c r="CQA108" s="95"/>
      <c r="CQB108" s="95"/>
      <c r="CQC108" s="95"/>
      <c r="CQD108" s="95"/>
      <c r="CQE108" s="95"/>
      <c r="CQF108" s="95"/>
      <c r="CQG108" s="95"/>
      <c r="CQH108" s="95"/>
      <c r="CQI108" s="95"/>
      <c r="CQJ108" s="95"/>
      <c r="CQK108" s="95"/>
      <c r="CQL108" s="95"/>
      <c r="CQM108" s="95"/>
      <c r="CQN108" s="95"/>
      <c r="CQO108" s="95"/>
      <c r="CQP108" s="95"/>
      <c r="CQQ108" s="95"/>
      <c r="CQR108" s="95"/>
      <c r="CQS108" s="95"/>
      <c r="CQT108" s="95"/>
      <c r="CQU108" s="95"/>
      <c r="CQV108" s="95"/>
      <c r="CQW108" s="95"/>
      <c r="CQX108" s="95"/>
      <c r="CQY108" s="95"/>
      <c r="CQZ108" s="95"/>
      <c r="CRA108" s="95"/>
      <c r="CRB108" s="95"/>
      <c r="CRC108" s="95"/>
      <c r="CRD108" s="95"/>
      <c r="CRE108" s="95"/>
      <c r="CRF108" s="95"/>
      <c r="CRG108" s="95"/>
      <c r="CRH108" s="95"/>
      <c r="CRI108" s="95"/>
      <c r="CRJ108" s="95"/>
      <c r="CRK108" s="95"/>
      <c r="CRL108" s="95"/>
      <c r="CRM108" s="95"/>
      <c r="CRN108" s="95"/>
      <c r="CRO108" s="95"/>
      <c r="CRP108" s="95"/>
      <c r="CRQ108" s="95"/>
      <c r="CRR108" s="95"/>
      <c r="CRS108" s="95"/>
      <c r="CRT108" s="95"/>
      <c r="CRU108" s="95"/>
      <c r="CRV108" s="95"/>
      <c r="CRW108" s="95"/>
      <c r="CRX108" s="95"/>
      <c r="CRY108" s="95"/>
      <c r="CRZ108" s="95"/>
      <c r="CSA108" s="95"/>
      <c r="CSB108" s="95"/>
      <c r="CSC108" s="95"/>
      <c r="CSD108" s="95"/>
      <c r="CSE108" s="95"/>
      <c r="CSF108" s="95"/>
      <c r="CSG108" s="95"/>
      <c r="CSH108" s="95"/>
      <c r="CSI108" s="95"/>
      <c r="CSJ108" s="95"/>
      <c r="CSK108" s="95"/>
      <c r="CSL108" s="95"/>
      <c r="CSM108" s="95"/>
      <c r="CSN108" s="95"/>
      <c r="CSO108" s="95"/>
      <c r="CSP108" s="95"/>
      <c r="CSQ108" s="95"/>
      <c r="CSR108" s="95"/>
      <c r="CSS108" s="95"/>
      <c r="CST108" s="95"/>
      <c r="CSU108" s="95"/>
      <c r="CSV108" s="95"/>
      <c r="CSW108" s="95"/>
      <c r="CSX108" s="95"/>
      <c r="CSY108" s="95"/>
      <c r="CSZ108" s="95"/>
      <c r="CTA108" s="95"/>
      <c r="CTB108" s="95"/>
      <c r="CTC108" s="95"/>
      <c r="CTD108" s="95"/>
      <c r="CTE108" s="95"/>
      <c r="CTF108" s="95"/>
      <c r="CTG108" s="95"/>
      <c r="CTH108" s="95"/>
      <c r="CTI108" s="95"/>
      <c r="CTJ108" s="95"/>
      <c r="CTK108" s="95"/>
      <c r="CTL108" s="95"/>
      <c r="CTM108" s="95"/>
      <c r="CTN108" s="95"/>
      <c r="CTO108" s="95"/>
      <c r="CTP108" s="95"/>
      <c r="CTQ108" s="95"/>
      <c r="CTR108" s="95"/>
      <c r="CTS108" s="95"/>
      <c r="CTT108" s="95"/>
      <c r="CTU108" s="95"/>
      <c r="CTV108" s="95"/>
      <c r="CTW108" s="95"/>
      <c r="CTX108" s="95"/>
      <c r="CTY108" s="95"/>
      <c r="CTZ108" s="95"/>
      <c r="CUA108" s="95"/>
      <c r="CUB108" s="95"/>
      <c r="CUC108" s="95"/>
      <c r="CUD108" s="95"/>
      <c r="CUE108" s="95"/>
      <c r="CUF108" s="95"/>
      <c r="CUG108" s="95"/>
      <c r="CUH108" s="95"/>
      <c r="CUI108" s="95"/>
      <c r="CUJ108" s="95"/>
      <c r="CUK108" s="95"/>
      <c r="CUL108" s="95"/>
      <c r="CUM108" s="95"/>
      <c r="CUN108" s="95"/>
      <c r="CUO108" s="95"/>
      <c r="CUP108" s="95"/>
      <c r="CUQ108" s="95"/>
      <c r="CUR108" s="95"/>
      <c r="CUS108" s="95"/>
      <c r="CUT108" s="95"/>
      <c r="CUU108" s="95"/>
      <c r="CUV108" s="95"/>
      <c r="CUW108" s="95"/>
      <c r="CUX108" s="95"/>
      <c r="CUY108" s="95"/>
      <c r="CUZ108" s="95"/>
      <c r="CVA108" s="95"/>
      <c r="CVB108" s="95"/>
      <c r="CVC108" s="95"/>
      <c r="CVD108" s="95"/>
      <c r="CVE108" s="95"/>
      <c r="CVF108" s="95"/>
      <c r="CVG108" s="95"/>
      <c r="CVH108" s="95"/>
      <c r="CVI108" s="95"/>
      <c r="CVJ108" s="95"/>
      <c r="CVK108" s="95"/>
      <c r="CVL108" s="95"/>
      <c r="CVM108" s="95"/>
      <c r="CVN108" s="95"/>
      <c r="CVO108" s="95"/>
      <c r="CVP108" s="95"/>
      <c r="CVQ108" s="95"/>
      <c r="CVR108" s="95"/>
      <c r="CVS108" s="95"/>
      <c r="CVT108" s="95"/>
      <c r="CVU108" s="95"/>
      <c r="CVV108" s="95"/>
      <c r="CVW108" s="95"/>
      <c r="CVX108" s="95"/>
      <c r="CVY108" s="95"/>
      <c r="CVZ108" s="95"/>
      <c r="CWA108" s="95"/>
      <c r="CWB108" s="95"/>
      <c r="CWC108" s="95"/>
      <c r="CWD108" s="95"/>
      <c r="CWE108" s="95"/>
      <c r="CWF108" s="95"/>
      <c r="CWG108" s="95"/>
      <c r="CWH108" s="95"/>
      <c r="CWI108" s="95"/>
      <c r="CWJ108" s="95"/>
      <c r="CWK108" s="95"/>
      <c r="CWL108" s="95"/>
      <c r="CWM108" s="95"/>
      <c r="CWN108" s="95"/>
      <c r="CWO108" s="95"/>
      <c r="CWP108" s="95"/>
      <c r="CWQ108" s="95"/>
      <c r="CWR108" s="95"/>
      <c r="CWS108" s="95"/>
      <c r="CWT108" s="95"/>
      <c r="CWU108" s="95"/>
      <c r="CWV108" s="95"/>
      <c r="CWW108" s="95"/>
      <c r="CWX108" s="95"/>
      <c r="CWY108" s="95"/>
      <c r="CWZ108" s="95"/>
      <c r="CXA108" s="95"/>
      <c r="CXB108" s="95"/>
      <c r="CXC108" s="95"/>
      <c r="CXD108" s="95"/>
      <c r="CXE108" s="95"/>
      <c r="CXF108" s="95"/>
      <c r="CXG108" s="95"/>
      <c r="CXH108" s="95"/>
      <c r="CXI108" s="95"/>
      <c r="CXJ108" s="95"/>
      <c r="CXK108" s="95"/>
      <c r="CXL108" s="95"/>
      <c r="CXM108" s="95"/>
      <c r="CXN108" s="95"/>
      <c r="CXO108" s="95"/>
      <c r="CXP108" s="95"/>
      <c r="CXQ108" s="95"/>
      <c r="CXR108" s="95"/>
      <c r="CXS108" s="95"/>
      <c r="CXT108" s="95"/>
      <c r="CXU108" s="95"/>
      <c r="CXV108" s="95"/>
      <c r="CXW108" s="95"/>
      <c r="CXX108" s="95"/>
      <c r="CXY108" s="95"/>
      <c r="CXZ108" s="95"/>
      <c r="CYA108" s="95"/>
      <c r="CYB108" s="95"/>
      <c r="CYC108" s="95"/>
      <c r="CYD108" s="95"/>
      <c r="CYE108" s="95"/>
      <c r="CYF108" s="95"/>
      <c r="CYG108" s="95"/>
      <c r="CYH108" s="95"/>
      <c r="CYI108" s="95"/>
      <c r="CYJ108" s="95"/>
      <c r="CYK108" s="95"/>
      <c r="CYL108" s="95"/>
      <c r="CYM108" s="95"/>
      <c r="CYN108" s="95"/>
      <c r="CYO108" s="95"/>
      <c r="CYP108" s="95"/>
      <c r="CYQ108" s="95"/>
      <c r="CYR108" s="95"/>
      <c r="CYS108" s="95"/>
      <c r="CYT108" s="95"/>
      <c r="CYU108" s="95"/>
      <c r="CYV108" s="95"/>
      <c r="CYW108" s="95"/>
      <c r="CYX108" s="95"/>
      <c r="CYY108" s="95"/>
      <c r="CYZ108" s="95"/>
      <c r="CZA108" s="95"/>
      <c r="CZB108" s="95"/>
      <c r="CZC108" s="95"/>
      <c r="CZD108" s="95"/>
      <c r="CZE108" s="95"/>
      <c r="CZF108" s="95"/>
      <c r="CZG108" s="95"/>
      <c r="CZH108" s="95"/>
      <c r="CZI108" s="95"/>
      <c r="CZJ108" s="95"/>
      <c r="CZK108" s="95"/>
      <c r="CZL108" s="95"/>
      <c r="CZM108" s="95"/>
      <c r="CZN108" s="95"/>
      <c r="CZO108" s="95"/>
      <c r="CZP108" s="95"/>
      <c r="CZQ108" s="95"/>
      <c r="CZR108" s="95"/>
      <c r="CZS108" s="95"/>
      <c r="CZT108" s="95"/>
      <c r="CZU108" s="95"/>
      <c r="CZV108" s="95"/>
      <c r="CZW108" s="95"/>
      <c r="CZX108" s="95"/>
      <c r="CZY108" s="95"/>
      <c r="CZZ108" s="95"/>
      <c r="DAA108" s="95"/>
      <c r="DAB108" s="95"/>
      <c r="DAC108" s="95"/>
      <c r="DAD108" s="95"/>
      <c r="DAE108" s="95"/>
      <c r="DAF108" s="95"/>
      <c r="DAG108" s="95"/>
      <c r="DAH108" s="95"/>
      <c r="DAI108" s="95"/>
      <c r="DAJ108" s="95"/>
      <c r="DAK108" s="95"/>
      <c r="DAL108" s="95"/>
      <c r="DAM108" s="95"/>
      <c r="DAN108" s="95"/>
      <c r="DAO108" s="95"/>
      <c r="DAP108" s="95"/>
      <c r="DAQ108" s="95"/>
      <c r="DAR108" s="95"/>
      <c r="DAS108" s="95"/>
      <c r="DAT108" s="95"/>
      <c r="DAU108" s="95"/>
      <c r="DAV108" s="95"/>
      <c r="DAW108" s="95"/>
      <c r="DAX108" s="95"/>
      <c r="DAY108" s="95"/>
      <c r="DAZ108" s="95"/>
      <c r="DBA108" s="95"/>
      <c r="DBB108" s="95"/>
      <c r="DBC108" s="95"/>
      <c r="DBD108" s="95"/>
      <c r="DBE108" s="95"/>
      <c r="DBF108" s="95"/>
      <c r="DBG108" s="95"/>
      <c r="DBH108" s="95"/>
      <c r="DBI108" s="95"/>
      <c r="DBJ108" s="95"/>
      <c r="DBK108" s="95"/>
      <c r="DBL108" s="95"/>
      <c r="DBM108" s="95"/>
      <c r="DBN108" s="95"/>
      <c r="DBO108" s="95"/>
      <c r="DBP108" s="95"/>
      <c r="DBQ108" s="95"/>
      <c r="DBR108" s="95"/>
      <c r="DBS108" s="95"/>
      <c r="DBT108" s="95"/>
      <c r="DBU108" s="95"/>
      <c r="DBV108" s="95"/>
      <c r="DBW108" s="95"/>
      <c r="DBX108" s="95"/>
      <c r="DBY108" s="95"/>
      <c r="DBZ108" s="95"/>
      <c r="DCA108" s="95"/>
      <c r="DCB108" s="95"/>
      <c r="DCC108" s="95"/>
      <c r="DCD108" s="95"/>
      <c r="DCE108" s="95"/>
      <c r="DCF108" s="95"/>
      <c r="DCG108" s="95"/>
      <c r="DCH108" s="95"/>
      <c r="DCI108" s="95"/>
      <c r="DCJ108" s="95"/>
      <c r="DCK108" s="95"/>
      <c r="DCL108" s="95"/>
      <c r="DCM108" s="95"/>
      <c r="DCN108" s="95"/>
      <c r="DCO108" s="95"/>
      <c r="DCP108" s="95"/>
      <c r="DCQ108" s="95"/>
      <c r="DCR108" s="95"/>
      <c r="DCS108" s="95"/>
      <c r="DCT108" s="95"/>
      <c r="DCU108" s="95"/>
      <c r="DCV108" s="95"/>
      <c r="DCW108" s="95"/>
      <c r="DCX108" s="95"/>
      <c r="DCY108" s="95"/>
      <c r="DCZ108" s="95"/>
      <c r="DDA108" s="95"/>
      <c r="DDB108" s="95"/>
      <c r="DDC108" s="95"/>
      <c r="DDD108" s="95"/>
      <c r="DDE108" s="95"/>
      <c r="DDF108" s="95"/>
      <c r="DDG108" s="95"/>
      <c r="DDH108" s="95"/>
      <c r="DDI108" s="95"/>
      <c r="DDJ108" s="95"/>
      <c r="DDK108" s="95"/>
      <c r="DDL108" s="95"/>
      <c r="DDM108" s="95"/>
      <c r="DDN108" s="95"/>
      <c r="DDO108" s="95"/>
      <c r="DDP108" s="95"/>
      <c r="DDQ108" s="95"/>
      <c r="DDR108" s="95"/>
      <c r="DDS108" s="95"/>
      <c r="DDT108" s="95"/>
      <c r="DDU108" s="95"/>
      <c r="DDV108" s="95"/>
      <c r="DDW108" s="95"/>
      <c r="DDX108" s="95"/>
      <c r="DDY108" s="95"/>
      <c r="DDZ108" s="95"/>
      <c r="DEA108" s="95"/>
      <c r="DEB108" s="95"/>
      <c r="DEC108" s="95"/>
      <c r="DED108" s="95"/>
      <c r="DEE108" s="95"/>
      <c r="DEF108" s="95"/>
      <c r="DEG108" s="95"/>
      <c r="DEH108" s="95"/>
      <c r="DEI108" s="95"/>
      <c r="DEJ108" s="95"/>
      <c r="DEK108" s="95"/>
      <c r="DEL108" s="95"/>
      <c r="DEM108" s="95"/>
      <c r="DEN108" s="95"/>
      <c r="DEO108" s="95"/>
      <c r="DEP108" s="95"/>
      <c r="DEQ108" s="95"/>
      <c r="DER108" s="95"/>
      <c r="DES108" s="95"/>
      <c r="DET108" s="95"/>
      <c r="DEU108" s="95"/>
      <c r="DEV108" s="95"/>
      <c r="DEW108" s="95"/>
      <c r="DEX108" s="95"/>
      <c r="DEY108" s="95"/>
      <c r="DEZ108" s="95"/>
      <c r="DFA108" s="95"/>
      <c r="DFB108" s="95"/>
      <c r="DFC108" s="95"/>
      <c r="DFD108" s="95"/>
      <c r="DFE108" s="95"/>
      <c r="DFF108" s="95"/>
      <c r="DFG108" s="95"/>
      <c r="DFH108" s="95"/>
      <c r="DFI108" s="95"/>
      <c r="DFJ108" s="95"/>
      <c r="DFK108" s="95"/>
      <c r="DFL108" s="95"/>
      <c r="DFM108" s="95"/>
      <c r="DFN108" s="95"/>
      <c r="DFO108" s="95"/>
      <c r="DFP108" s="95"/>
      <c r="DFQ108" s="95"/>
      <c r="DFR108" s="95"/>
      <c r="DFS108" s="95"/>
      <c r="DFT108" s="95"/>
      <c r="DFU108" s="95"/>
      <c r="DFV108" s="95"/>
      <c r="DFW108" s="95"/>
      <c r="DFX108" s="95"/>
      <c r="DFY108" s="95"/>
      <c r="DFZ108" s="95"/>
      <c r="DGA108" s="95"/>
      <c r="DGB108" s="95"/>
      <c r="DGC108" s="95"/>
      <c r="DGD108" s="95"/>
      <c r="DGE108" s="95"/>
      <c r="DGF108" s="95"/>
      <c r="DGG108" s="95"/>
      <c r="DGH108" s="95"/>
      <c r="DGI108" s="95"/>
      <c r="DGJ108" s="95"/>
      <c r="DGK108" s="95"/>
      <c r="DGL108" s="95"/>
      <c r="DGM108" s="95"/>
      <c r="DGN108" s="95"/>
      <c r="DGO108" s="95"/>
      <c r="DGP108" s="95"/>
      <c r="DGQ108" s="95"/>
      <c r="DGR108" s="95"/>
      <c r="DGS108" s="95"/>
      <c r="DGT108" s="95"/>
      <c r="DGU108" s="95"/>
      <c r="DGV108" s="95"/>
      <c r="DGW108" s="95"/>
      <c r="DGX108" s="95"/>
      <c r="DGY108" s="95"/>
      <c r="DGZ108" s="95"/>
      <c r="DHA108" s="95"/>
      <c r="DHB108" s="95"/>
      <c r="DHC108" s="95"/>
      <c r="DHD108" s="95"/>
      <c r="DHE108" s="95"/>
      <c r="DHF108" s="95"/>
      <c r="DHG108" s="95"/>
      <c r="DHH108" s="95"/>
      <c r="DHI108" s="95"/>
      <c r="DHJ108" s="95"/>
      <c r="DHK108" s="95"/>
      <c r="DHL108" s="95"/>
      <c r="DHM108" s="95"/>
      <c r="DHN108" s="95"/>
      <c r="DHO108" s="95"/>
      <c r="DHP108" s="95"/>
      <c r="DHQ108" s="95"/>
      <c r="DHR108" s="95"/>
      <c r="DHS108" s="95"/>
      <c r="DHT108" s="95"/>
      <c r="DHU108" s="95"/>
      <c r="DHV108" s="95"/>
      <c r="DHW108" s="95"/>
      <c r="DHX108" s="95"/>
      <c r="DHY108" s="95"/>
      <c r="DHZ108" s="95"/>
      <c r="DIA108" s="95"/>
      <c r="DIB108" s="95"/>
      <c r="DIC108" s="95"/>
      <c r="DID108" s="95"/>
      <c r="DIE108" s="95"/>
      <c r="DIF108" s="95"/>
      <c r="DIG108" s="95"/>
      <c r="DIH108" s="95"/>
      <c r="DII108" s="95"/>
      <c r="DIJ108" s="95"/>
      <c r="DIK108" s="95"/>
      <c r="DIL108" s="95"/>
      <c r="DIM108" s="95"/>
      <c r="DIN108" s="95"/>
      <c r="DIO108" s="95"/>
      <c r="DIP108" s="95"/>
      <c r="DIQ108" s="95"/>
      <c r="DIR108" s="95"/>
      <c r="DIS108" s="95"/>
      <c r="DIT108" s="95"/>
      <c r="DIU108" s="95"/>
      <c r="DIV108" s="95"/>
      <c r="DIW108" s="95"/>
      <c r="DIX108" s="95"/>
      <c r="DIY108" s="95"/>
      <c r="DIZ108" s="95"/>
      <c r="DJA108" s="95"/>
      <c r="DJB108" s="95"/>
      <c r="DJC108" s="95"/>
      <c r="DJD108" s="95"/>
      <c r="DJE108" s="95"/>
      <c r="DJF108" s="95"/>
      <c r="DJG108" s="95"/>
      <c r="DJH108" s="95"/>
      <c r="DJI108" s="95"/>
      <c r="DJJ108" s="95"/>
      <c r="DJK108" s="95"/>
      <c r="DJL108" s="95"/>
      <c r="DJM108" s="95"/>
      <c r="DJN108" s="95"/>
      <c r="DJO108" s="95"/>
      <c r="DJP108" s="95"/>
      <c r="DJQ108" s="95"/>
      <c r="DJR108" s="95"/>
      <c r="DJS108" s="95"/>
      <c r="DJT108" s="95"/>
      <c r="DJU108" s="95"/>
      <c r="DJV108" s="95"/>
      <c r="DJW108" s="95"/>
      <c r="DJX108" s="95"/>
      <c r="DJY108" s="95"/>
      <c r="DJZ108" s="95"/>
      <c r="DKA108" s="95"/>
      <c r="DKB108" s="95"/>
      <c r="DKC108" s="95"/>
      <c r="DKD108" s="95"/>
      <c r="DKE108" s="95"/>
      <c r="DKF108" s="95"/>
      <c r="DKG108" s="95"/>
      <c r="DKH108" s="95"/>
      <c r="DKI108" s="95"/>
      <c r="DKJ108" s="95"/>
      <c r="DKK108" s="95"/>
      <c r="DKL108" s="95"/>
      <c r="DKM108" s="95"/>
      <c r="DKN108" s="95"/>
      <c r="DKO108" s="95"/>
      <c r="DKP108" s="95"/>
      <c r="DKQ108" s="95"/>
      <c r="DKR108" s="95"/>
      <c r="DKS108" s="95"/>
      <c r="DKT108" s="95"/>
      <c r="DKU108" s="95"/>
      <c r="DKV108" s="95"/>
      <c r="DKW108" s="95"/>
      <c r="DKX108" s="95"/>
      <c r="DKY108" s="95"/>
      <c r="DKZ108" s="95"/>
      <c r="DLA108" s="95"/>
      <c r="DLB108" s="95"/>
      <c r="DLC108" s="95"/>
      <c r="DLD108" s="95"/>
      <c r="DLE108" s="95"/>
      <c r="DLF108" s="95"/>
      <c r="DLG108" s="95"/>
      <c r="DLH108" s="95"/>
      <c r="DLI108" s="95"/>
      <c r="DLJ108" s="95"/>
      <c r="DLK108" s="95"/>
      <c r="DLL108" s="95"/>
      <c r="DLM108" s="95"/>
      <c r="DLN108" s="95"/>
      <c r="DLO108" s="95"/>
      <c r="DLP108" s="95"/>
      <c r="DLQ108" s="95"/>
      <c r="DLR108" s="95"/>
      <c r="DLS108" s="95"/>
      <c r="DLT108" s="95"/>
      <c r="DLU108" s="95"/>
      <c r="DLV108" s="95"/>
      <c r="DLW108" s="95"/>
      <c r="DLX108" s="95"/>
      <c r="DLY108" s="95"/>
      <c r="DLZ108" s="95"/>
      <c r="DMA108" s="95"/>
      <c r="DMB108" s="95"/>
      <c r="DMC108" s="95"/>
      <c r="DMD108" s="95"/>
      <c r="DME108" s="95"/>
      <c r="DMF108" s="95"/>
      <c r="DMG108" s="95"/>
      <c r="DMH108" s="95"/>
      <c r="DMI108" s="95"/>
      <c r="DMJ108" s="95"/>
      <c r="DMK108" s="95"/>
      <c r="DML108" s="95"/>
      <c r="DMM108" s="95"/>
      <c r="DMN108" s="95"/>
      <c r="DMO108" s="95"/>
      <c r="DMP108" s="95"/>
      <c r="DMQ108" s="95"/>
      <c r="DMR108" s="95"/>
      <c r="DMS108" s="95"/>
      <c r="DMT108" s="95"/>
      <c r="DMU108" s="95"/>
      <c r="DMV108" s="95"/>
      <c r="DMW108" s="95"/>
      <c r="DMX108" s="95"/>
      <c r="DMY108" s="95"/>
      <c r="DMZ108" s="95"/>
      <c r="DNA108" s="95"/>
      <c r="DNB108" s="95"/>
      <c r="DNC108" s="95"/>
      <c r="DND108" s="95"/>
      <c r="DNE108" s="95"/>
      <c r="DNF108" s="95"/>
      <c r="DNG108" s="95"/>
      <c r="DNH108" s="95"/>
      <c r="DNI108" s="95"/>
      <c r="DNJ108" s="95"/>
      <c r="DNK108" s="95"/>
      <c r="DNL108" s="95"/>
      <c r="DNM108" s="95"/>
      <c r="DNN108" s="95"/>
      <c r="DNO108" s="95"/>
      <c r="DNP108" s="95"/>
      <c r="DNQ108" s="95"/>
      <c r="DNR108" s="95"/>
      <c r="DNS108" s="95"/>
      <c r="DNT108" s="95"/>
      <c r="DNU108" s="95"/>
      <c r="DNV108" s="95"/>
      <c r="DNW108" s="95"/>
      <c r="DNX108" s="95"/>
      <c r="DNY108" s="95"/>
      <c r="DNZ108" s="95"/>
      <c r="DOA108" s="95"/>
      <c r="DOB108" s="95"/>
      <c r="DOC108" s="95"/>
      <c r="DOD108" s="95"/>
      <c r="DOE108" s="95"/>
      <c r="DOF108" s="95"/>
      <c r="DOG108" s="95"/>
      <c r="DOH108" s="95"/>
      <c r="DOI108" s="95"/>
      <c r="DOJ108" s="95"/>
      <c r="DOK108" s="95"/>
      <c r="DOL108" s="95"/>
      <c r="DOM108" s="95"/>
      <c r="DON108" s="95"/>
      <c r="DOO108" s="95"/>
      <c r="DOP108" s="95"/>
      <c r="DOQ108" s="95"/>
      <c r="DOR108" s="95"/>
      <c r="DOS108" s="95"/>
      <c r="DOT108" s="95"/>
      <c r="DOU108" s="95"/>
      <c r="DOV108" s="95"/>
      <c r="DOW108" s="95"/>
      <c r="DOX108" s="95"/>
      <c r="DOY108" s="95"/>
      <c r="DOZ108" s="95"/>
      <c r="DPA108" s="95"/>
      <c r="DPB108" s="95"/>
      <c r="DPC108" s="95"/>
      <c r="DPD108" s="95"/>
      <c r="DPE108" s="95"/>
      <c r="DPF108" s="95"/>
      <c r="DPG108" s="95"/>
      <c r="DPH108" s="95"/>
      <c r="DPI108" s="95"/>
      <c r="DPJ108" s="95"/>
      <c r="DPK108" s="95"/>
      <c r="DPL108" s="95"/>
      <c r="DPM108" s="95"/>
      <c r="DPN108" s="95"/>
      <c r="DPO108" s="95"/>
      <c r="DPP108" s="95"/>
      <c r="DPQ108" s="95"/>
      <c r="DPR108" s="95"/>
      <c r="DPS108" s="95"/>
      <c r="DPT108" s="95"/>
      <c r="DPU108" s="95"/>
      <c r="DPV108" s="95"/>
      <c r="DPW108" s="95"/>
      <c r="DPX108" s="95"/>
      <c r="DPY108" s="95"/>
      <c r="DPZ108" s="95"/>
      <c r="DQA108" s="95"/>
      <c r="DQB108" s="95"/>
      <c r="DQC108" s="95"/>
      <c r="DQD108" s="95"/>
      <c r="DQE108" s="95"/>
      <c r="DQF108" s="95"/>
      <c r="DQG108" s="95"/>
      <c r="DQH108" s="95"/>
      <c r="DQI108" s="95"/>
      <c r="DQJ108" s="95"/>
      <c r="DQK108" s="95"/>
      <c r="DQL108" s="95"/>
      <c r="DQM108" s="95"/>
      <c r="DQN108" s="95"/>
      <c r="DQO108" s="95"/>
      <c r="DQP108" s="95"/>
      <c r="DQQ108" s="95"/>
      <c r="DQR108" s="95"/>
      <c r="DQS108" s="95"/>
      <c r="DQT108" s="95"/>
      <c r="DQU108" s="95"/>
      <c r="DQV108" s="95"/>
      <c r="DQW108" s="95"/>
      <c r="DQX108" s="95"/>
      <c r="DQY108" s="95"/>
      <c r="DQZ108" s="95"/>
      <c r="DRA108" s="95"/>
      <c r="DRB108" s="95"/>
      <c r="DRC108" s="95"/>
      <c r="DRD108" s="95"/>
      <c r="DRE108" s="95"/>
      <c r="DRF108" s="95"/>
      <c r="DRG108" s="95"/>
      <c r="DRH108" s="95"/>
      <c r="DRI108" s="95"/>
      <c r="DRJ108" s="95"/>
      <c r="DRK108" s="95"/>
      <c r="DRL108" s="95"/>
      <c r="DRM108" s="95"/>
      <c r="DRN108" s="95"/>
      <c r="DRO108" s="95"/>
      <c r="DRP108" s="95"/>
      <c r="DRQ108" s="95"/>
      <c r="DRR108" s="95"/>
      <c r="DRS108" s="95"/>
      <c r="DRT108" s="95"/>
      <c r="DRU108" s="95"/>
      <c r="DRV108" s="95"/>
      <c r="DRW108" s="95"/>
      <c r="DRX108" s="95"/>
      <c r="DRY108" s="95"/>
      <c r="DRZ108" s="95"/>
      <c r="DSA108" s="95"/>
      <c r="DSB108" s="95"/>
      <c r="DSC108" s="95"/>
      <c r="DSD108" s="95"/>
      <c r="DSE108" s="95"/>
      <c r="DSF108" s="95"/>
      <c r="DSG108" s="95"/>
      <c r="DSH108" s="95"/>
      <c r="DSI108" s="95"/>
      <c r="DSJ108" s="95"/>
      <c r="DSK108" s="95"/>
      <c r="DSL108" s="95"/>
      <c r="DSM108" s="95"/>
      <c r="DSN108" s="95"/>
      <c r="DSO108" s="95"/>
      <c r="DSP108" s="95"/>
      <c r="DSQ108" s="95"/>
      <c r="DSR108" s="95"/>
      <c r="DSS108" s="95"/>
      <c r="DST108" s="95"/>
      <c r="DSU108" s="95"/>
      <c r="DSV108" s="95"/>
      <c r="DSW108" s="95"/>
      <c r="DSX108" s="95"/>
      <c r="DSY108" s="95"/>
      <c r="DSZ108" s="95"/>
      <c r="DTA108" s="95"/>
      <c r="DTB108" s="95"/>
      <c r="DTC108" s="95"/>
      <c r="DTD108" s="95"/>
      <c r="DTE108" s="95"/>
      <c r="DTF108" s="95"/>
      <c r="DTG108" s="95"/>
      <c r="DTH108" s="95"/>
      <c r="DTI108" s="95"/>
      <c r="DTJ108" s="95"/>
      <c r="DTK108" s="95"/>
      <c r="DTL108" s="95"/>
      <c r="DTM108" s="95"/>
      <c r="DTN108" s="95"/>
      <c r="DTO108" s="95"/>
      <c r="DTP108" s="95"/>
      <c r="DTQ108" s="95"/>
      <c r="DTR108" s="95"/>
      <c r="DTS108" s="95"/>
      <c r="DTT108" s="95"/>
      <c r="DTU108" s="95"/>
      <c r="DTV108" s="95"/>
      <c r="DTW108" s="95"/>
      <c r="DTX108" s="95"/>
      <c r="DTY108" s="95"/>
      <c r="DTZ108" s="95"/>
      <c r="DUA108" s="95"/>
      <c r="DUB108" s="95"/>
      <c r="DUC108" s="95"/>
      <c r="DUD108" s="95"/>
      <c r="DUE108" s="95"/>
      <c r="DUF108" s="95"/>
      <c r="DUG108" s="95"/>
      <c r="DUH108" s="95"/>
      <c r="DUI108" s="95"/>
      <c r="DUJ108" s="95"/>
      <c r="DUK108" s="95"/>
      <c r="DUL108" s="95"/>
      <c r="DUM108" s="95"/>
      <c r="DUN108" s="95"/>
      <c r="DUO108" s="95"/>
      <c r="DUP108" s="95"/>
      <c r="DUQ108" s="95"/>
      <c r="DUR108" s="95"/>
      <c r="DUS108" s="95"/>
      <c r="DUT108" s="95"/>
      <c r="DUU108" s="95"/>
      <c r="DUV108" s="95"/>
      <c r="DUW108" s="95"/>
      <c r="DUX108" s="95"/>
      <c r="DUY108" s="95"/>
      <c r="DUZ108" s="95"/>
      <c r="DVA108" s="95"/>
      <c r="DVB108" s="95"/>
      <c r="DVC108" s="95"/>
      <c r="DVD108" s="95"/>
      <c r="DVE108" s="95"/>
      <c r="DVF108" s="95"/>
      <c r="DVG108" s="95"/>
      <c r="DVH108" s="95"/>
      <c r="DVI108" s="95"/>
      <c r="DVJ108" s="95"/>
      <c r="DVK108" s="95"/>
      <c r="DVL108" s="95"/>
      <c r="DVM108" s="95"/>
      <c r="DVN108" s="95"/>
      <c r="DVO108" s="95"/>
      <c r="DVP108" s="95"/>
      <c r="DVQ108" s="95"/>
      <c r="DVR108" s="95"/>
      <c r="DVS108" s="95"/>
      <c r="DVT108" s="95"/>
      <c r="DVU108" s="95"/>
      <c r="DVV108" s="95"/>
      <c r="DVW108" s="95"/>
      <c r="DVX108" s="95"/>
      <c r="DVY108" s="95"/>
      <c r="DVZ108" s="95"/>
      <c r="DWA108" s="95"/>
      <c r="DWB108" s="95"/>
      <c r="DWC108" s="95"/>
      <c r="DWD108" s="95"/>
      <c r="DWE108" s="95"/>
      <c r="DWF108" s="95"/>
      <c r="DWG108" s="95"/>
      <c r="DWH108" s="95"/>
      <c r="DWI108" s="95"/>
      <c r="DWJ108" s="95"/>
      <c r="DWK108" s="95"/>
      <c r="DWL108" s="95"/>
      <c r="DWM108" s="95"/>
      <c r="DWN108" s="95"/>
      <c r="DWO108" s="95"/>
      <c r="DWP108" s="95"/>
      <c r="DWQ108" s="95"/>
      <c r="DWR108" s="95"/>
      <c r="DWS108" s="95"/>
      <c r="DWT108" s="95"/>
      <c r="DWU108" s="95"/>
      <c r="DWV108" s="95"/>
      <c r="DWW108" s="95"/>
      <c r="DWX108" s="95"/>
      <c r="DWY108" s="95"/>
      <c r="DWZ108" s="95"/>
      <c r="DXA108" s="95"/>
      <c r="DXB108" s="95"/>
      <c r="DXC108" s="95"/>
      <c r="DXD108" s="95"/>
      <c r="DXE108" s="95"/>
      <c r="DXF108" s="95"/>
      <c r="DXG108" s="95"/>
      <c r="DXH108" s="95"/>
      <c r="DXI108" s="95"/>
      <c r="DXJ108" s="95"/>
      <c r="DXK108" s="95"/>
      <c r="DXL108" s="95"/>
      <c r="DXM108" s="95"/>
      <c r="DXN108" s="95"/>
      <c r="DXO108" s="95"/>
      <c r="DXP108" s="95"/>
      <c r="DXQ108" s="95"/>
      <c r="DXR108" s="95"/>
      <c r="DXS108" s="95"/>
      <c r="DXT108" s="95"/>
      <c r="DXU108" s="95"/>
      <c r="DXV108" s="95"/>
      <c r="DXW108" s="95"/>
      <c r="DXX108" s="95"/>
      <c r="DXY108" s="95"/>
      <c r="DXZ108" s="95"/>
      <c r="DYA108" s="95"/>
      <c r="DYB108" s="95"/>
      <c r="DYC108" s="95"/>
      <c r="DYD108" s="95"/>
      <c r="DYE108" s="95"/>
      <c r="DYF108" s="95"/>
      <c r="DYG108" s="95"/>
      <c r="DYH108" s="95"/>
      <c r="DYI108" s="95"/>
      <c r="DYJ108" s="95"/>
      <c r="DYK108" s="95"/>
      <c r="DYL108" s="95"/>
      <c r="DYM108" s="95"/>
      <c r="DYN108" s="95"/>
      <c r="DYO108" s="95"/>
      <c r="DYP108" s="95"/>
      <c r="DYQ108" s="95"/>
      <c r="DYR108" s="95"/>
      <c r="DYS108" s="95"/>
      <c r="DYT108" s="95"/>
      <c r="DYU108" s="95"/>
      <c r="DYV108" s="95"/>
      <c r="DYW108" s="95"/>
      <c r="DYX108" s="95"/>
      <c r="DYY108" s="95"/>
      <c r="DYZ108" s="95"/>
      <c r="DZA108" s="95"/>
      <c r="DZB108" s="95"/>
      <c r="DZC108" s="95"/>
      <c r="DZD108" s="95"/>
      <c r="DZE108" s="95"/>
      <c r="DZF108" s="95"/>
      <c r="DZG108" s="95"/>
      <c r="DZH108" s="95"/>
      <c r="DZI108" s="95"/>
      <c r="DZJ108" s="95"/>
      <c r="DZK108" s="95"/>
      <c r="DZL108" s="95"/>
      <c r="DZM108" s="95"/>
      <c r="DZN108" s="95"/>
      <c r="DZO108" s="95"/>
      <c r="DZP108" s="95"/>
      <c r="DZQ108" s="95"/>
      <c r="DZR108" s="95"/>
      <c r="DZS108" s="95"/>
      <c r="DZT108" s="95"/>
      <c r="DZU108" s="95"/>
      <c r="DZV108" s="95"/>
      <c r="DZW108" s="95"/>
      <c r="DZX108" s="95"/>
      <c r="DZY108" s="95"/>
      <c r="DZZ108" s="95"/>
      <c r="EAA108" s="95"/>
      <c r="EAB108" s="95"/>
      <c r="EAC108" s="95"/>
      <c r="EAD108" s="95"/>
      <c r="EAE108" s="95"/>
      <c r="EAF108" s="95"/>
      <c r="EAG108" s="95"/>
      <c r="EAH108" s="95"/>
      <c r="EAI108" s="95"/>
      <c r="EAJ108" s="95"/>
      <c r="EAK108" s="95"/>
      <c r="EAL108" s="95"/>
      <c r="EAM108" s="95"/>
      <c r="EAN108" s="95"/>
      <c r="EAO108" s="95"/>
      <c r="EAP108" s="95"/>
      <c r="EAQ108" s="95"/>
      <c r="EAR108" s="95"/>
      <c r="EAS108" s="95"/>
      <c r="EAT108" s="95"/>
      <c r="EAU108" s="95"/>
      <c r="EAV108" s="95"/>
      <c r="EAW108" s="95"/>
      <c r="EAX108" s="95"/>
      <c r="EAY108" s="95"/>
      <c r="EAZ108" s="95"/>
      <c r="EBA108" s="95"/>
      <c r="EBB108" s="95"/>
      <c r="EBC108" s="95"/>
      <c r="EBD108" s="95"/>
      <c r="EBE108" s="95"/>
      <c r="EBF108" s="95"/>
      <c r="EBG108" s="95"/>
      <c r="EBH108" s="95"/>
      <c r="EBI108" s="95"/>
      <c r="EBJ108" s="95"/>
      <c r="EBK108" s="95"/>
      <c r="EBL108" s="95"/>
      <c r="EBM108" s="95"/>
      <c r="EBN108" s="95"/>
      <c r="EBO108" s="95"/>
      <c r="EBP108" s="95"/>
      <c r="EBQ108" s="95"/>
      <c r="EBR108" s="95"/>
      <c r="EBS108" s="95"/>
      <c r="EBT108" s="95"/>
      <c r="EBU108" s="95"/>
      <c r="EBV108" s="95"/>
      <c r="EBW108" s="95"/>
      <c r="EBX108" s="95"/>
      <c r="EBY108" s="95"/>
      <c r="EBZ108" s="95"/>
      <c r="ECA108" s="95"/>
      <c r="ECB108" s="95"/>
      <c r="ECC108" s="95"/>
      <c r="ECD108" s="95"/>
      <c r="ECE108" s="95"/>
      <c r="ECF108" s="95"/>
      <c r="ECG108" s="95"/>
      <c r="ECH108" s="95"/>
      <c r="ECI108" s="95"/>
      <c r="ECJ108" s="95"/>
      <c r="ECK108" s="95"/>
      <c r="ECL108" s="95"/>
      <c r="ECM108" s="95"/>
      <c r="ECN108" s="95"/>
      <c r="ECO108" s="95"/>
      <c r="ECP108" s="95"/>
      <c r="ECQ108" s="95"/>
      <c r="ECR108" s="95"/>
      <c r="ECS108" s="95"/>
      <c r="ECT108" s="95"/>
      <c r="ECU108" s="95"/>
      <c r="ECV108" s="95"/>
      <c r="ECW108" s="95"/>
      <c r="ECX108" s="95"/>
      <c r="ECY108" s="95"/>
      <c r="ECZ108" s="95"/>
      <c r="EDA108" s="95"/>
      <c r="EDB108" s="95"/>
      <c r="EDC108" s="95"/>
      <c r="EDD108" s="95"/>
      <c r="EDE108" s="95"/>
      <c r="EDF108" s="95"/>
      <c r="EDG108" s="95"/>
      <c r="EDH108" s="95"/>
      <c r="EDI108" s="95"/>
      <c r="EDJ108" s="95"/>
      <c r="EDK108" s="95"/>
      <c r="EDL108" s="95"/>
      <c r="EDM108" s="95"/>
      <c r="EDN108" s="95"/>
      <c r="EDO108" s="95"/>
      <c r="EDP108" s="95"/>
      <c r="EDQ108" s="95"/>
      <c r="EDR108" s="95"/>
      <c r="EDS108" s="95"/>
      <c r="EDT108" s="95"/>
      <c r="EDU108" s="95"/>
      <c r="EDV108" s="95"/>
      <c r="EDW108" s="95"/>
      <c r="EDX108" s="95"/>
      <c r="EDY108" s="95"/>
      <c r="EDZ108" s="95"/>
      <c r="EEA108" s="95"/>
      <c r="EEB108" s="95"/>
      <c r="EEC108" s="95"/>
      <c r="EED108" s="95"/>
      <c r="EEE108" s="95"/>
      <c r="EEF108" s="95"/>
      <c r="EEG108" s="95"/>
      <c r="EEH108" s="95"/>
      <c r="EEI108" s="95"/>
      <c r="EEJ108" s="95"/>
      <c r="EEK108" s="95"/>
      <c r="EEL108" s="95"/>
      <c r="EEM108" s="95"/>
      <c r="EEN108" s="95"/>
      <c r="EEO108" s="95"/>
      <c r="EEP108" s="95"/>
      <c r="EEQ108" s="95"/>
      <c r="EER108" s="95"/>
      <c r="EES108" s="95"/>
      <c r="EET108" s="95"/>
      <c r="EEU108" s="95"/>
      <c r="EEV108" s="95"/>
      <c r="EEW108" s="95"/>
      <c r="EEX108" s="95"/>
      <c r="EEY108" s="95"/>
      <c r="EEZ108" s="95"/>
      <c r="EFA108" s="95"/>
      <c r="EFB108" s="95"/>
      <c r="EFC108" s="95"/>
      <c r="EFD108" s="95"/>
      <c r="EFE108" s="95"/>
      <c r="EFF108" s="95"/>
      <c r="EFG108" s="95"/>
      <c r="EFH108" s="95"/>
      <c r="EFI108" s="95"/>
      <c r="EFJ108" s="95"/>
      <c r="EFK108" s="95"/>
      <c r="EFL108" s="95"/>
      <c r="EFM108" s="95"/>
      <c r="EFN108" s="95"/>
      <c r="EFO108" s="95"/>
      <c r="EFP108" s="95"/>
      <c r="EFQ108" s="95"/>
      <c r="EFR108" s="95"/>
      <c r="EFS108" s="95"/>
      <c r="EFT108" s="95"/>
      <c r="EFU108" s="95"/>
      <c r="EFV108" s="95"/>
      <c r="EFW108" s="95"/>
      <c r="EFX108" s="95"/>
      <c r="EFY108" s="95"/>
      <c r="EFZ108" s="95"/>
      <c r="EGA108" s="95"/>
      <c r="EGB108" s="95"/>
      <c r="EGC108" s="95"/>
      <c r="EGD108" s="95"/>
      <c r="EGE108" s="95"/>
      <c r="EGF108" s="95"/>
      <c r="EGG108" s="95"/>
      <c r="EGH108" s="95"/>
      <c r="EGI108" s="95"/>
      <c r="EGJ108" s="95"/>
      <c r="EGK108" s="95"/>
      <c r="EGL108" s="95"/>
      <c r="EGM108" s="95"/>
      <c r="EGN108" s="95"/>
      <c r="EGO108" s="95"/>
      <c r="EGP108" s="95"/>
      <c r="EGQ108" s="95"/>
      <c r="EGR108" s="95"/>
      <c r="EGS108" s="95"/>
      <c r="EGT108" s="95"/>
      <c r="EGU108" s="95"/>
      <c r="EGV108" s="95"/>
      <c r="EGW108" s="95"/>
      <c r="EGX108" s="95"/>
      <c r="EGY108" s="95"/>
      <c r="EGZ108" s="95"/>
      <c r="EHA108" s="95"/>
      <c r="EHB108" s="95"/>
      <c r="EHC108" s="95"/>
      <c r="EHD108" s="95"/>
      <c r="EHE108" s="95"/>
      <c r="EHF108" s="95"/>
      <c r="EHG108" s="95"/>
      <c r="EHH108" s="95"/>
      <c r="EHI108" s="95"/>
      <c r="EHJ108" s="95"/>
      <c r="EHK108" s="95"/>
      <c r="EHL108" s="95"/>
      <c r="EHM108" s="95"/>
      <c r="EHN108" s="95"/>
      <c r="EHO108" s="95"/>
      <c r="EHP108" s="95"/>
      <c r="EHQ108" s="95"/>
      <c r="EHR108" s="95"/>
      <c r="EHS108" s="95"/>
      <c r="EHT108" s="95"/>
      <c r="EHU108" s="95"/>
      <c r="EHV108" s="95"/>
      <c r="EHW108" s="95"/>
      <c r="EHX108" s="95"/>
      <c r="EHY108" s="95"/>
      <c r="EHZ108" s="95"/>
      <c r="EIA108" s="95"/>
      <c r="EIB108" s="95"/>
      <c r="EIC108" s="95"/>
      <c r="EID108" s="95"/>
      <c r="EIE108" s="95"/>
      <c r="EIF108" s="95"/>
      <c r="EIG108" s="95"/>
      <c r="EIH108" s="95"/>
      <c r="EII108" s="95"/>
      <c r="EIJ108" s="95"/>
      <c r="EIK108" s="95"/>
      <c r="EIL108" s="95"/>
      <c r="EIM108" s="95"/>
      <c r="EIN108" s="95"/>
      <c r="EIO108" s="95"/>
      <c r="EIP108" s="95"/>
      <c r="EIQ108" s="95"/>
      <c r="EIR108" s="95"/>
      <c r="EIS108" s="95"/>
      <c r="EIT108" s="95"/>
      <c r="EIU108" s="95"/>
      <c r="EIV108" s="95"/>
      <c r="EIW108" s="95"/>
      <c r="EIX108" s="95"/>
      <c r="EIY108" s="95"/>
      <c r="EIZ108" s="95"/>
      <c r="EJA108" s="95"/>
      <c r="EJB108" s="95"/>
      <c r="EJC108" s="95"/>
      <c r="EJD108" s="95"/>
      <c r="EJE108" s="95"/>
      <c r="EJF108" s="95"/>
      <c r="EJG108" s="95"/>
      <c r="EJH108" s="95"/>
      <c r="EJI108" s="95"/>
      <c r="EJJ108" s="95"/>
      <c r="EJK108" s="95"/>
      <c r="EJL108" s="95"/>
      <c r="EJM108" s="95"/>
      <c r="EJN108" s="95"/>
      <c r="EJO108" s="95"/>
      <c r="EJP108" s="95"/>
      <c r="EJQ108" s="95"/>
      <c r="EJR108" s="95"/>
      <c r="EJS108" s="95"/>
      <c r="EJT108" s="95"/>
      <c r="EJU108" s="95"/>
      <c r="EJV108" s="95"/>
      <c r="EJW108" s="95"/>
      <c r="EJX108" s="95"/>
      <c r="EJY108" s="95"/>
      <c r="EJZ108" s="95"/>
      <c r="EKA108" s="95"/>
      <c r="EKB108" s="95"/>
      <c r="EKC108" s="95"/>
      <c r="EKD108" s="95"/>
      <c r="EKE108" s="95"/>
      <c r="EKF108" s="95"/>
      <c r="EKG108" s="95"/>
      <c r="EKH108" s="95"/>
      <c r="EKI108" s="95"/>
      <c r="EKJ108" s="95"/>
      <c r="EKK108" s="95"/>
      <c r="EKL108" s="95"/>
      <c r="EKM108" s="95"/>
      <c r="EKN108" s="95"/>
      <c r="EKO108" s="95"/>
      <c r="EKP108" s="95"/>
      <c r="EKQ108" s="95"/>
      <c r="EKR108" s="95"/>
      <c r="EKS108" s="95"/>
      <c r="EKT108" s="95"/>
      <c r="EKU108" s="95"/>
      <c r="EKV108" s="95"/>
      <c r="EKW108" s="95"/>
      <c r="EKX108" s="95"/>
      <c r="EKY108" s="95"/>
      <c r="EKZ108" s="95"/>
      <c r="ELA108" s="95"/>
      <c r="ELB108" s="95"/>
      <c r="ELC108" s="95"/>
      <c r="ELD108" s="95"/>
      <c r="ELE108" s="95"/>
      <c r="ELF108" s="95"/>
      <c r="ELG108" s="95"/>
      <c r="ELH108" s="95"/>
      <c r="ELI108" s="95"/>
      <c r="ELJ108" s="95"/>
      <c r="ELK108" s="95"/>
      <c r="ELL108" s="95"/>
      <c r="ELM108" s="95"/>
      <c r="ELN108" s="95"/>
      <c r="ELO108" s="95"/>
      <c r="ELP108" s="95"/>
      <c r="ELQ108" s="95"/>
      <c r="ELR108" s="95"/>
      <c r="ELS108" s="95"/>
      <c r="ELT108" s="95"/>
      <c r="ELU108" s="95"/>
      <c r="ELV108" s="95"/>
      <c r="ELW108" s="95"/>
      <c r="ELX108" s="95"/>
      <c r="ELY108" s="95"/>
      <c r="ELZ108" s="95"/>
      <c r="EMA108" s="95"/>
      <c r="EMB108" s="95"/>
      <c r="EMC108" s="95"/>
      <c r="EMD108" s="95"/>
      <c r="EME108" s="95"/>
      <c r="EMF108" s="95"/>
      <c r="EMG108" s="95"/>
      <c r="EMH108" s="95"/>
      <c r="EMI108" s="95"/>
      <c r="EMJ108" s="95"/>
      <c r="EMK108" s="95"/>
      <c r="EML108" s="95"/>
      <c r="EMM108" s="95"/>
      <c r="EMN108" s="95"/>
      <c r="EMO108" s="95"/>
      <c r="EMP108" s="95"/>
      <c r="EMQ108" s="95"/>
      <c r="EMR108" s="95"/>
      <c r="EMS108" s="95"/>
      <c r="EMT108" s="95"/>
      <c r="EMU108" s="95"/>
      <c r="EMV108" s="95"/>
      <c r="EMW108" s="95"/>
      <c r="EMX108" s="95"/>
      <c r="EMY108" s="95"/>
      <c r="EMZ108" s="95"/>
      <c r="ENA108" s="95"/>
      <c r="ENB108" s="95"/>
      <c r="ENC108" s="95"/>
      <c r="END108" s="95"/>
      <c r="ENE108" s="95"/>
      <c r="ENF108" s="95"/>
      <c r="ENG108" s="95"/>
      <c r="ENH108" s="95"/>
      <c r="ENI108" s="95"/>
      <c r="ENJ108" s="95"/>
      <c r="ENK108" s="95"/>
      <c r="ENL108" s="95"/>
      <c r="ENM108" s="95"/>
      <c r="ENN108" s="95"/>
      <c r="ENO108" s="95"/>
      <c r="ENP108" s="95"/>
      <c r="ENQ108" s="95"/>
      <c r="ENR108" s="95"/>
      <c r="ENS108" s="95"/>
      <c r="ENT108" s="95"/>
      <c r="ENU108" s="95"/>
      <c r="ENV108" s="95"/>
      <c r="ENW108" s="95"/>
      <c r="ENX108" s="95"/>
      <c r="ENY108" s="95"/>
      <c r="ENZ108" s="95"/>
      <c r="EOA108" s="95"/>
      <c r="EOB108" s="95"/>
      <c r="EOC108" s="95"/>
      <c r="EOD108" s="95"/>
      <c r="EOE108" s="95"/>
      <c r="EOF108" s="95"/>
      <c r="EOG108" s="95"/>
      <c r="EOH108" s="95"/>
      <c r="EOI108" s="95"/>
      <c r="EOJ108" s="95"/>
      <c r="EOK108" s="95"/>
      <c r="EOL108" s="95"/>
      <c r="EOM108" s="95"/>
      <c r="EON108" s="95"/>
      <c r="EOO108" s="95"/>
      <c r="EOP108" s="95"/>
      <c r="EOQ108" s="95"/>
      <c r="EOR108" s="95"/>
      <c r="EOS108" s="95"/>
      <c r="EOT108" s="95"/>
      <c r="EOU108" s="95"/>
      <c r="EOV108" s="95"/>
      <c r="EOW108" s="95"/>
      <c r="EOX108" s="95"/>
      <c r="EOY108" s="95"/>
      <c r="EOZ108" s="95"/>
      <c r="EPA108" s="95"/>
      <c r="EPB108" s="95"/>
      <c r="EPC108" s="95"/>
      <c r="EPD108" s="95"/>
      <c r="EPE108" s="95"/>
      <c r="EPF108" s="95"/>
      <c r="EPG108" s="95"/>
      <c r="EPH108" s="95"/>
      <c r="EPI108" s="95"/>
      <c r="EPJ108" s="95"/>
      <c r="EPK108" s="95"/>
      <c r="EPL108" s="95"/>
      <c r="EPM108" s="95"/>
      <c r="EPN108" s="95"/>
      <c r="EPO108" s="95"/>
      <c r="EPP108" s="95"/>
      <c r="EPQ108" s="95"/>
      <c r="EPR108" s="95"/>
      <c r="EPS108" s="95"/>
      <c r="EPT108" s="95"/>
      <c r="EPU108" s="95"/>
      <c r="EPV108" s="95"/>
      <c r="EPW108" s="95"/>
      <c r="EPX108" s="95"/>
      <c r="EPY108" s="95"/>
      <c r="EPZ108" s="95"/>
      <c r="EQA108" s="95"/>
      <c r="EQB108" s="95"/>
      <c r="EQC108" s="95"/>
      <c r="EQD108" s="95"/>
      <c r="EQE108" s="95"/>
      <c r="EQF108" s="95"/>
      <c r="EQG108" s="95"/>
      <c r="EQH108" s="95"/>
      <c r="EQI108" s="95"/>
      <c r="EQJ108" s="95"/>
      <c r="EQK108" s="95"/>
      <c r="EQL108" s="95"/>
      <c r="EQM108" s="95"/>
      <c r="EQN108" s="95"/>
      <c r="EQO108" s="95"/>
      <c r="EQP108" s="95"/>
      <c r="EQQ108" s="95"/>
      <c r="EQR108" s="95"/>
      <c r="EQS108" s="95"/>
      <c r="EQT108" s="95"/>
      <c r="EQU108" s="95"/>
      <c r="EQV108" s="95"/>
      <c r="EQW108" s="95"/>
      <c r="EQX108" s="95"/>
      <c r="EQY108" s="95"/>
      <c r="EQZ108" s="95"/>
      <c r="ERA108" s="95"/>
      <c r="ERB108" s="95"/>
      <c r="ERC108" s="95"/>
      <c r="ERD108" s="95"/>
      <c r="ERE108" s="95"/>
      <c r="ERF108" s="95"/>
      <c r="ERG108" s="95"/>
      <c r="ERH108" s="95"/>
      <c r="ERI108" s="95"/>
      <c r="ERJ108" s="95"/>
      <c r="ERK108" s="95"/>
      <c r="ERL108" s="95"/>
      <c r="ERM108" s="95"/>
      <c r="ERN108" s="95"/>
      <c r="ERO108" s="95"/>
      <c r="ERP108" s="95"/>
      <c r="ERQ108" s="95"/>
      <c r="ERR108" s="95"/>
      <c r="ERS108" s="95"/>
      <c r="ERT108" s="95"/>
      <c r="ERU108" s="95"/>
      <c r="ERV108" s="95"/>
      <c r="ERW108" s="95"/>
      <c r="ERX108" s="95"/>
      <c r="ERY108" s="95"/>
      <c r="ERZ108" s="95"/>
      <c r="ESA108" s="95"/>
      <c r="ESB108" s="95"/>
      <c r="ESC108" s="95"/>
      <c r="ESD108" s="95"/>
      <c r="ESE108" s="95"/>
      <c r="ESF108" s="95"/>
      <c r="ESG108" s="95"/>
      <c r="ESH108" s="95"/>
      <c r="ESI108" s="95"/>
      <c r="ESJ108" s="95"/>
      <c r="ESK108" s="95"/>
      <c r="ESL108" s="95"/>
      <c r="ESM108" s="95"/>
      <c r="ESN108" s="95"/>
      <c r="ESO108" s="95"/>
      <c r="ESP108" s="95"/>
      <c r="ESQ108" s="95"/>
      <c r="ESR108" s="95"/>
      <c r="ESS108" s="95"/>
      <c r="EST108" s="95"/>
      <c r="ESU108" s="95"/>
      <c r="ESV108" s="95"/>
      <c r="ESW108" s="95"/>
      <c r="ESX108" s="95"/>
      <c r="ESY108" s="95"/>
      <c r="ESZ108" s="95"/>
      <c r="ETA108" s="95"/>
      <c r="ETB108" s="95"/>
      <c r="ETC108" s="95"/>
      <c r="ETD108" s="95"/>
      <c r="ETE108" s="95"/>
      <c r="ETF108" s="95"/>
      <c r="ETG108" s="95"/>
      <c r="ETH108" s="95"/>
      <c r="ETI108" s="95"/>
      <c r="ETJ108" s="95"/>
      <c r="ETK108" s="95"/>
      <c r="ETL108" s="95"/>
      <c r="ETM108" s="95"/>
      <c r="ETN108" s="95"/>
      <c r="ETO108" s="95"/>
      <c r="ETP108" s="95"/>
      <c r="ETQ108" s="95"/>
      <c r="ETR108" s="95"/>
      <c r="ETS108" s="95"/>
      <c r="ETT108" s="95"/>
      <c r="ETU108" s="95"/>
      <c r="ETV108" s="95"/>
      <c r="ETW108" s="95"/>
      <c r="ETX108" s="95"/>
      <c r="ETY108" s="95"/>
      <c r="ETZ108" s="95"/>
      <c r="EUA108" s="95"/>
      <c r="EUB108" s="95"/>
      <c r="EUC108" s="95"/>
      <c r="EUD108" s="95"/>
      <c r="EUE108" s="95"/>
      <c r="EUF108" s="95"/>
      <c r="EUG108" s="95"/>
      <c r="EUH108" s="95"/>
      <c r="EUI108" s="95"/>
      <c r="EUJ108" s="95"/>
      <c r="EUK108" s="95"/>
      <c r="EUL108" s="95"/>
      <c r="EUM108" s="95"/>
      <c r="EUN108" s="95"/>
      <c r="EUO108" s="95"/>
      <c r="EUP108" s="95"/>
      <c r="EUQ108" s="95"/>
      <c r="EUR108" s="95"/>
      <c r="EUS108" s="95"/>
      <c r="EUT108" s="95"/>
      <c r="EUU108" s="95"/>
      <c r="EUV108" s="95"/>
      <c r="EUW108" s="95"/>
      <c r="EUX108" s="95"/>
      <c r="EUY108" s="95"/>
      <c r="EUZ108" s="95"/>
      <c r="EVA108" s="95"/>
      <c r="EVB108" s="95"/>
      <c r="EVC108" s="95"/>
      <c r="EVD108" s="95"/>
      <c r="EVE108" s="95"/>
      <c r="EVF108" s="95"/>
      <c r="EVG108" s="95"/>
      <c r="EVH108" s="95"/>
      <c r="EVI108" s="95"/>
      <c r="EVJ108" s="95"/>
      <c r="EVK108" s="95"/>
      <c r="EVL108" s="95"/>
      <c r="EVM108" s="95"/>
      <c r="EVN108" s="95"/>
      <c r="EVO108" s="95"/>
      <c r="EVP108" s="95"/>
      <c r="EVQ108" s="95"/>
      <c r="EVR108" s="95"/>
      <c r="EVS108" s="95"/>
      <c r="EVT108" s="95"/>
      <c r="EVU108" s="95"/>
      <c r="EVV108" s="95"/>
      <c r="EVW108" s="95"/>
      <c r="EVX108" s="95"/>
      <c r="EVY108" s="95"/>
      <c r="EVZ108" s="95"/>
      <c r="EWA108" s="95"/>
      <c r="EWB108" s="95"/>
      <c r="EWC108" s="95"/>
      <c r="EWD108" s="95"/>
      <c r="EWE108" s="95"/>
      <c r="EWF108" s="95"/>
      <c r="EWG108" s="95"/>
      <c r="EWH108" s="95"/>
      <c r="EWI108" s="95"/>
      <c r="EWJ108" s="95"/>
      <c r="EWK108" s="95"/>
      <c r="EWL108" s="95"/>
      <c r="EWM108" s="95"/>
      <c r="EWN108" s="95"/>
      <c r="EWO108" s="95"/>
      <c r="EWP108" s="95"/>
      <c r="EWQ108" s="95"/>
      <c r="EWR108" s="95"/>
      <c r="EWS108" s="95"/>
      <c r="EWT108" s="95"/>
      <c r="EWU108" s="95"/>
      <c r="EWV108" s="95"/>
      <c r="EWW108" s="95"/>
      <c r="EWX108" s="95"/>
      <c r="EWY108" s="95"/>
      <c r="EWZ108" s="95"/>
      <c r="EXA108" s="95"/>
      <c r="EXB108" s="95"/>
      <c r="EXC108" s="95"/>
      <c r="EXD108" s="95"/>
      <c r="EXE108" s="95"/>
      <c r="EXF108" s="95"/>
      <c r="EXG108" s="95"/>
      <c r="EXH108" s="95"/>
      <c r="EXI108" s="95"/>
      <c r="EXJ108" s="95"/>
      <c r="EXK108" s="95"/>
      <c r="EXL108" s="95"/>
      <c r="EXM108" s="95"/>
      <c r="EXN108" s="95"/>
      <c r="EXO108" s="95"/>
      <c r="EXP108" s="95"/>
      <c r="EXQ108" s="95"/>
      <c r="EXR108" s="95"/>
      <c r="EXS108" s="95"/>
      <c r="EXT108" s="95"/>
      <c r="EXU108" s="95"/>
      <c r="EXV108" s="95"/>
      <c r="EXW108" s="95"/>
      <c r="EXX108" s="95"/>
      <c r="EXY108" s="95"/>
      <c r="EXZ108" s="95"/>
      <c r="EYA108" s="95"/>
      <c r="EYB108" s="95"/>
      <c r="EYC108" s="95"/>
      <c r="EYD108" s="95"/>
      <c r="EYE108" s="95"/>
      <c r="EYF108" s="95"/>
      <c r="EYG108" s="95"/>
      <c r="EYH108" s="95"/>
      <c r="EYI108" s="95"/>
      <c r="EYJ108" s="95"/>
      <c r="EYK108" s="95"/>
      <c r="EYL108" s="95"/>
      <c r="EYM108" s="95"/>
      <c r="EYN108" s="95"/>
      <c r="EYO108" s="95"/>
      <c r="EYP108" s="95"/>
      <c r="EYQ108" s="95"/>
      <c r="EYR108" s="95"/>
      <c r="EYS108" s="95"/>
      <c r="EYT108" s="95"/>
      <c r="EYU108" s="95"/>
      <c r="EYV108" s="95"/>
      <c r="EYW108" s="95"/>
      <c r="EYX108" s="95"/>
      <c r="EYY108" s="95"/>
      <c r="EYZ108" s="95"/>
      <c r="EZA108" s="95"/>
      <c r="EZB108" s="95"/>
      <c r="EZC108" s="95"/>
      <c r="EZD108" s="95"/>
      <c r="EZE108" s="95"/>
      <c r="EZF108" s="95"/>
      <c r="EZG108" s="95"/>
      <c r="EZH108" s="95"/>
      <c r="EZI108" s="95"/>
      <c r="EZJ108" s="95"/>
      <c r="EZK108" s="95"/>
      <c r="EZL108" s="95"/>
      <c r="EZM108" s="95"/>
      <c r="EZN108" s="95"/>
      <c r="EZO108" s="95"/>
      <c r="EZP108" s="95"/>
      <c r="EZQ108" s="95"/>
      <c r="EZR108" s="95"/>
      <c r="EZS108" s="95"/>
      <c r="EZT108" s="95"/>
      <c r="EZU108" s="95"/>
      <c r="EZV108" s="95"/>
      <c r="EZW108" s="95"/>
      <c r="EZX108" s="95"/>
      <c r="EZY108" s="95"/>
      <c r="EZZ108" s="95"/>
      <c r="FAA108" s="95"/>
      <c r="FAB108" s="95"/>
      <c r="FAC108" s="95"/>
      <c r="FAD108" s="95"/>
      <c r="FAE108" s="95"/>
      <c r="FAF108" s="95"/>
      <c r="FAG108" s="95"/>
      <c r="FAH108" s="95"/>
      <c r="FAI108" s="95"/>
      <c r="FAJ108" s="95"/>
      <c r="FAK108" s="95"/>
      <c r="FAL108" s="95"/>
      <c r="FAM108" s="95"/>
      <c r="FAN108" s="95"/>
      <c r="FAO108" s="95"/>
      <c r="FAP108" s="95"/>
      <c r="FAQ108" s="95"/>
      <c r="FAR108" s="95"/>
      <c r="FAS108" s="95"/>
      <c r="FAT108" s="95"/>
      <c r="FAU108" s="95"/>
      <c r="FAV108" s="95"/>
      <c r="FAW108" s="95"/>
      <c r="FAX108" s="95"/>
      <c r="FAY108" s="95"/>
      <c r="FAZ108" s="95"/>
      <c r="FBA108" s="95"/>
      <c r="FBB108" s="95"/>
      <c r="FBC108" s="95"/>
      <c r="FBD108" s="95"/>
      <c r="FBE108" s="95"/>
      <c r="FBF108" s="95"/>
      <c r="FBG108" s="95"/>
      <c r="FBH108" s="95"/>
      <c r="FBI108" s="95"/>
      <c r="FBJ108" s="95"/>
      <c r="FBK108" s="95"/>
      <c r="FBL108" s="95"/>
      <c r="FBM108" s="95"/>
      <c r="FBN108" s="95"/>
      <c r="FBO108" s="95"/>
      <c r="FBP108" s="95"/>
      <c r="FBQ108" s="95"/>
      <c r="FBR108" s="95"/>
      <c r="FBS108" s="95"/>
      <c r="FBT108" s="95"/>
      <c r="FBU108" s="95"/>
      <c r="FBV108" s="95"/>
      <c r="FBW108" s="95"/>
      <c r="FBX108" s="95"/>
      <c r="FBY108" s="95"/>
      <c r="FBZ108" s="95"/>
      <c r="FCA108" s="95"/>
      <c r="FCB108" s="95"/>
      <c r="FCC108" s="95"/>
      <c r="FCD108" s="95"/>
      <c r="FCE108" s="95"/>
      <c r="FCF108" s="95"/>
      <c r="FCG108" s="95"/>
      <c r="FCH108" s="95"/>
      <c r="FCI108" s="95"/>
      <c r="FCJ108" s="95"/>
      <c r="FCK108" s="95"/>
      <c r="FCL108" s="95"/>
      <c r="FCM108" s="95"/>
      <c r="FCN108" s="95"/>
      <c r="FCO108" s="95"/>
      <c r="FCP108" s="95"/>
      <c r="FCQ108" s="95"/>
      <c r="FCR108" s="95"/>
      <c r="FCS108" s="95"/>
      <c r="FCT108" s="95"/>
      <c r="FCU108" s="95"/>
      <c r="FCV108" s="95"/>
      <c r="FCW108" s="95"/>
      <c r="FCX108" s="95"/>
      <c r="FCY108" s="95"/>
      <c r="FCZ108" s="95"/>
      <c r="FDA108" s="95"/>
      <c r="FDB108" s="95"/>
      <c r="FDC108" s="95"/>
      <c r="FDD108" s="95"/>
      <c r="FDE108" s="95"/>
      <c r="FDF108" s="95"/>
      <c r="FDG108" s="95"/>
      <c r="FDH108" s="95"/>
      <c r="FDI108" s="95"/>
      <c r="FDJ108" s="95"/>
      <c r="FDK108" s="95"/>
      <c r="FDL108" s="95"/>
      <c r="FDM108" s="95"/>
      <c r="FDN108" s="95"/>
      <c r="FDO108" s="95"/>
      <c r="FDP108" s="95"/>
      <c r="FDQ108" s="95"/>
      <c r="FDR108" s="95"/>
      <c r="FDS108" s="95"/>
      <c r="FDT108" s="95"/>
      <c r="FDU108" s="95"/>
      <c r="FDV108" s="95"/>
      <c r="FDW108" s="95"/>
      <c r="FDX108" s="95"/>
      <c r="FDY108" s="95"/>
      <c r="FDZ108" s="95"/>
      <c r="FEA108" s="95"/>
      <c r="FEB108" s="95"/>
      <c r="FEC108" s="95"/>
      <c r="FED108" s="95"/>
      <c r="FEE108" s="95"/>
      <c r="FEF108" s="95"/>
      <c r="FEG108" s="95"/>
      <c r="FEH108" s="95"/>
      <c r="FEI108" s="95"/>
      <c r="FEJ108" s="95"/>
      <c r="FEK108" s="95"/>
      <c r="FEL108" s="95"/>
      <c r="FEM108" s="95"/>
      <c r="FEN108" s="95"/>
      <c r="FEO108" s="95"/>
      <c r="FEP108" s="95"/>
      <c r="FEQ108" s="95"/>
      <c r="FER108" s="95"/>
      <c r="FES108" s="95"/>
      <c r="FET108" s="95"/>
      <c r="FEU108" s="95"/>
      <c r="FEV108" s="95"/>
      <c r="FEW108" s="95"/>
      <c r="FEX108" s="95"/>
      <c r="FEY108" s="95"/>
      <c r="FEZ108" s="95"/>
      <c r="FFA108" s="95"/>
      <c r="FFB108" s="95"/>
      <c r="FFC108" s="95"/>
      <c r="FFD108" s="95"/>
      <c r="FFE108" s="95"/>
      <c r="FFF108" s="95"/>
      <c r="FFG108" s="95"/>
      <c r="FFH108" s="95"/>
      <c r="FFI108" s="95"/>
      <c r="FFJ108" s="95"/>
      <c r="FFK108" s="95"/>
      <c r="FFL108" s="95"/>
      <c r="FFM108" s="95"/>
      <c r="FFN108" s="95"/>
      <c r="FFO108" s="95"/>
      <c r="FFP108" s="95"/>
      <c r="FFQ108" s="95"/>
      <c r="FFR108" s="95"/>
      <c r="FFS108" s="95"/>
      <c r="FFT108" s="95"/>
      <c r="FFU108" s="95"/>
      <c r="FFV108" s="95"/>
      <c r="FFW108" s="95"/>
      <c r="FFX108" s="95"/>
      <c r="FFY108" s="95"/>
      <c r="FFZ108" s="95"/>
      <c r="FGA108" s="95"/>
      <c r="FGB108" s="95"/>
      <c r="FGC108" s="95"/>
      <c r="FGD108" s="95"/>
      <c r="FGE108" s="95"/>
      <c r="FGF108" s="95"/>
      <c r="FGG108" s="95"/>
      <c r="FGH108" s="95"/>
      <c r="FGI108" s="95"/>
      <c r="FGJ108" s="95"/>
      <c r="FGK108" s="95"/>
      <c r="FGL108" s="95"/>
      <c r="FGM108" s="95"/>
      <c r="FGN108" s="95"/>
      <c r="FGO108" s="95"/>
      <c r="FGP108" s="95"/>
      <c r="FGQ108" s="95"/>
      <c r="FGR108" s="95"/>
      <c r="FGS108" s="95"/>
      <c r="FGT108" s="95"/>
      <c r="FGU108" s="95"/>
      <c r="FGV108" s="95"/>
      <c r="FGW108" s="95"/>
      <c r="FGX108" s="95"/>
      <c r="FGY108" s="95"/>
      <c r="FGZ108" s="95"/>
      <c r="FHA108" s="95"/>
      <c r="FHB108" s="95"/>
      <c r="FHC108" s="95"/>
      <c r="FHD108" s="95"/>
      <c r="FHE108" s="95"/>
      <c r="FHF108" s="95"/>
      <c r="FHG108" s="95"/>
      <c r="FHH108" s="95"/>
      <c r="FHI108" s="95"/>
      <c r="FHJ108" s="95"/>
      <c r="FHK108" s="95"/>
      <c r="FHL108" s="95"/>
      <c r="FHM108" s="95"/>
      <c r="FHN108" s="95"/>
      <c r="FHO108" s="95"/>
      <c r="FHP108" s="95"/>
      <c r="FHQ108" s="95"/>
      <c r="FHR108" s="95"/>
      <c r="FHS108" s="95"/>
      <c r="FHT108" s="95"/>
      <c r="FHU108" s="95"/>
      <c r="FHV108" s="95"/>
      <c r="FHW108" s="95"/>
      <c r="FHX108" s="95"/>
      <c r="FHY108" s="95"/>
      <c r="FHZ108" s="95"/>
      <c r="FIA108" s="95"/>
      <c r="FIB108" s="95"/>
      <c r="FIC108" s="95"/>
      <c r="FID108" s="95"/>
      <c r="FIE108" s="95"/>
      <c r="FIF108" s="95"/>
      <c r="FIG108" s="95"/>
      <c r="FIH108" s="95"/>
      <c r="FII108" s="95"/>
      <c r="FIJ108" s="95"/>
      <c r="FIK108" s="95"/>
      <c r="FIL108" s="95"/>
      <c r="FIM108" s="95"/>
      <c r="FIN108" s="95"/>
      <c r="FIO108" s="95"/>
      <c r="FIP108" s="95"/>
      <c r="FIQ108" s="95"/>
      <c r="FIR108" s="95"/>
      <c r="FIS108" s="95"/>
      <c r="FIT108" s="95"/>
      <c r="FIU108" s="95"/>
      <c r="FIV108" s="95"/>
      <c r="FIW108" s="95"/>
      <c r="FIX108" s="95"/>
      <c r="FIY108" s="95"/>
      <c r="FIZ108" s="95"/>
      <c r="FJA108" s="95"/>
      <c r="FJB108" s="95"/>
      <c r="FJC108" s="95"/>
      <c r="FJD108" s="95"/>
      <c r="FJE108" s="95"/>
      <c r="FJF108" s="95"/>
      <c r="FJG108" s="95"/>
      <c r="FJH108" s="95"/>
      <c r="FJI108" s="95"/>
      <c r="FJJ108" s="95"/>
      <c r="FJK108" s="95"/>
      <c r="FJL108" s="95"/>
      <c r="FJM108" s="95"/>
      <c r="FJN108" s="95"/>
      <c r="FJO108" s="95"/>
      <c r="FJP108" s="95"/>
      <c r="FJQ108" s="95"/>
      <c r="FJR108" s="95"/>
      <c r="FJS108" s="95"/>
      <c r="FJT108" s="95"/>
      <c r="FJU108" s="95"/>
      <c r="FJV108" s="95"/>
      <c r="FJW108" s="95"/>
      <c r="FJX108" s="95"/>
      <c r="FJY108" s="95"/>
      <c r="FJZ108" s="95"/>
      <c r="FKA108" s="95"/>
      <c r="FKB108" s="95"/>
      <c r="FKC108" s="95"/>
      <c r="FKD108" s="95"/>
      <c r="FKE108" s="95"/>
      <c r="FKF108" s="95"/>
      <c r="FKG108" s="95"/>
      <c r="FKH108" s="95"/>
      <c r="FKI108" s="95"/>
      <c r="FKJ108" s="95"/>
      <c r="FKK108" s="95"/>
      <c r="FKL108" s="95"/>
      <c r="FKM108" s="95"/>
      <c r="FKN108" s="95"/>
      <c r="FKO108" s="95"/>
      <c r="FKP108" s="95"/>
      <c r="FKQ108" s="95"/>
      <c r="FKR108" s="95"/>
      <c r="FKS108" s="95"/>
      <c r="FKT108" s="95"/>
      <c r="FKU108" s="95"/>
      <c r="FKV108" s="95"/>
      <c r="FKW108" s="95"/>
      <c r="FKX108" s="95"/>
      <c r="FKY108" s="95"/>
      <c r="FKZ108" s="95"/>
      <c r="FLA108" s="95"/>
      <c r="FLB108" s="95"/>
      <c r="FLC108" s="95"/>
      <c r="FLD108" s="95"/>
      <c r="FLE108" s="95"/>
      <c r="FLF108" s="95"/>
      <c r="FLG108" s="95"/>
      <c r="FLH108" s="95"/>
      <c r="FLI108" s="95"/>
      <c r="FLJ108" s="95"/>
      <c r="FLK108" s="95"/>
      <c r="FLL108" s="95"/>
      <c r="FLM108" s="95"/>
      <c r="FLN108" s="95"/>
      <c r="FLO108" s="95"/>
      <c r="FLP108" s="95"/>
      <c r="FLQ108" s="95"/>
      <c r="FLR108" s="95"/>
      <c r="FLS108" s="95"/>
      <c r="FLT108" s="95"/>
      <c r="FLU108" s="95"/>
      <c r="FLV108" s="95"/>
      <c r="FLW108" s="95"/>
      <c r="FLX108" s="95"/>
      <c r="FLY108" s="95"/>
      <c r="FLZ108" s="95"/>
      <c r="FMA108" s="95"/>
      <c r="FMB108" s="95"/>
      <c r="FMC108" s="95"/>
      <c r="FMD108" s="95"/>
      <c r="FME108" s="95"/>
      <c r="FMF108" s="95"/>
      <c r="FMG108" s="95"/>
      <c r="FMH108" s="95"/>
      <c r="FMI108" s="95"/>
      <c r="FMJ108" s="95"/>
      <c r="FMK108" s="95"/>
      <c r="FML108" s="95"/>
      <c r="FMM108" s="95"/>
      <c r="FMN108" s="95"/>
      <c r="FMO108" s="95"/>
      <c r="FMP108" s="95"/>
      <c r="FMQ108" s="95"/>
      <c r="FMR108" s="95"/>
      <c r="FMS108" s="95"/>
      <c r="FMT108" s="95"/>
      <c r="FMU108" s="95"/>
      <c r="FMV108" s="95"/>
      <c r="FMW108" s="95"/>
      <c r="FMX108" s="95"/>
      <c r="FMY108" s="95"/>
      <c r="FMZ108" s="95"/>
      <c r="FNA108" s="95"/>
      <c r="FNB108" s="95"/>
      <c r="FNC108" s="95"/>
      <c r="FND108" s="95"/>
      <c r="FNE108" s="95"/>
      <c r="FNF108" s="95"/>
      <c r="FNG108" s="95"/>
      <c r="FNH108" s="95"/>
      <c r="FNI108" s="95"/>
      <c r="FNJ108" s="95"/>
      <c r="FNK108" s="95"/>
      <c r="FNL108" s="95"/>
      <c r="FNM108" s="95"/>
      <c r="FNN108" s="95"/>
      <c r="FNO108" s="95"/>
      <c r="FNP108" s="95"/>
      <c r="FNQ108" s="95"/>
      <c r="FNR108" s="95"/>
      <c r="FNS108" s="95"/>
      <c r="FNT108" s="95"/>
      <c r="FNU108" s="95"/>
      <c r="FNV108" s="95"/>
      <c r="FNW108" s="95"/>
      <c r="FNX108" s="95"/>
      <c r="FNY108" s="95"/>
      <c r="FNZ108" s="95"/>
      <c r="FOA108" s="95"/>
      <c r="FOB108" s="95"/>
      <c r="FOC108" s="95"/>
      <c r="FOD108" s="95"/>
      <c r="FOE108" s="95"/>
      <c r="FOF108" s="95"/>
      <c r="FOG108" s="95"/>
      <c r="FOH108" s="95"/>
      <c r="FOI108" s="95"/>
      <c r="FOJ108" s="95"/>
      <c r="FOK108" s="95"/>
      <c r="FOL108" s="95"/>
      <c r="FOM108" s="95"/>
      <c r="FON108" s="95"/>
      <c r="FOO108" s="95"/>
      <c r="FOP108" s="95"/>
      <c r="FOQ108" s="95"/>
      <c r="FOR108" s="95"/>
      <c r="FOS108" s="95"/>
      <c r="FOT108" s="95"/>
      <c r="FOU108" s="95"/>
      <c r="FOV108" s="95"/>
      <c r="FOW108" s="95"/>
      <c r="FOX108" s="95"/>
      <c r="FOY108" s="95"/>
      <c r="FOZ108" s="95"/>
      <c r="FPA108" s="95"/>
      <c r="FPB108" s="95"/>
      <c r="FPC108" s="95"/>
      <c r="FPD108" s="95"/>
      <c r="FPE108" s="95"/>
      <c r="FPF108" s="95"/>
      <c r="FPG108" s="95"/>
      <c r="FPH108" s="95"/>
      <c r="FPI108" s="95"/>
      <c r="FPJ108" s="95"/>
      <c r="FPK108" s="95"/>
      <c r="FPL108" s="95"/>
      <c r="FPM108" s="95"/>
      <c r="FPN108" s="95"/>
      <c r="FPO108" s="95"/>
      <c r="FPP108" s="95"/>
      <c r="FPQ108" s="95"/>
      <c r="FPR108" s="95"/>
      <c r="FPS108" s="95"/>
      <c r="FPT108" s="95"/>
      <c r="FPU108" s="95"/>
      <c r="FPV108" s="95"/>
      <c r="FPW108" s="95"/>
      <c r="FPX108" s="95"/>
      <c r="FPY108" s="95"/>
      <c r="FPZ108" s="95"/>
      <c r="FQA108" s="95"/>
      <c r="FQB108" s="95"/>
      <c r="FQC108" s="95"/>
      <c r="FQD108" s="95"/>
      <c r="FQE108" s="95"/>
      <c r="FQF108" s="95"/>
      <c r="FQG108" s="95"/>
      <c r="FQH108" s="95"/>
      <c r="FQI108" s="95"/>
      <c r="FQJ108" s="95"/>
      <c r="FQK108" s="95"/>
      <c r="FQL108" s="95"/>
      <c r="FQM108" s="95"/>
      <c r="FQN108" s="95"/>
      <c r="FQO108" s="95"/>
      <c r="FQP108" s="95"/>
      <c r="FQQ108" s="95"/>
      <c r="FQR108" s="95"/>
      <c r="FQS108" s="95"/>
      <c r="FQT108" s="95"/>
      <c r="FQU108" s="95"/>
      <c r="FQV108" s="95"/>
      <c r="FQW108" s="95"/>
      <c r="FQX108" s="95"/>
      <c r="FQY108" s="95"/>
      <c r="FQZ108" s="95"/>
      <c r="FRA108" s="95"/>
      <c r="FRB108" s="95"/>
      <c r="FRC108" s="95"/>
      <c r="FRD108" s="95"/>
      <c r="FRE108" s="95"/>
      <c r="FRF108" s="95"/>
      <c r="FRG108" s="95"/>
      <c r="FRH108" s="95"/>
      <c r="FRI108" s="95"/>
      <c r="FRJ108" s="95"/>
      <c r="FRK108" s="95"/>
      <c r="FRL108" s="95"/>
      <c r="FRM108" s="95"/>
      <c r="FRN108" s="95"/>
      <c r="FRO108" s="95"/>
      <c r="FRP108" s="95"/>
      <c r="FRQ108" s="95"/>
      <c r="FRR108" s="95"/>
      <c r="FRS108" s="95"/>
      <c r="FRT108" s="95"/>
      <c r="FRU108" s="95"/>
      <c r="FRV108" s="95"/>
      <c r="FRW108" s="95"/>
      <c r="FRX108" s="95"/>
      <c r="FRY108" s="95"/>
      <c r="FRZ108" s="95"/>
      <c r="FSA108" s="95"/>
      <c r="FSB108" s="95"/>
      <c r="FSC108" s="95"/>
      <c r="FSD108" s="95"/>
      <c r="FSE108" s="95"/>
      <c r="FSF108" s="95"/>
      <c r="FSG108" s="95"/>
      <c r="FSH108" s="95"/>
      <c r="FSI108" s="95"/>
      <c r="FSJ108" s="95"/>
      <c r="FSK108" s="95"/>
      <c r="FSL108" s="95"/>
      <c r="FSM108" s="95"/>
      <c r="FSN108" s="95"/>
      <c r="FSO108" s="95"/>
      <c r="FSP108" s="95"/>
      <c r="FSQ108" s="95"/>
      <c r="FSR108" s="95"/>
      <c r="FSS108" s="95"/>
      <c r="FST108" s="95"/>
      <c r="FSU108" s="95"/>
      <c r="FSV108" s="95"/>
      <c r="FSW108" s="95"/>
      <c r="FSX108" s="95"/>
      <c r="FSY108" s="95"/>
      <c r="FSZ108" s="95"/>
      <c r="FTA108" s="95"/>
      <c r="FTB108" s="95"/>
      <c r="FTC108" s="95"/>
      <c r="FTD108" s="95"/>
      <c r="FTE108" s="95"/>
      <c r="FTF108" s="95"/>
      <c r="FTG108" s="95"/>
      <c r="FTH108" s="95"/>
      <c r="FTI108" s="95"/>
      <c r="FTJ108" s="95"/>
      <c r="FTK108" s="95"/>
      <c r="FTL108" s="95"/>
      <c r="FTM108" s="95"/>
      <c r="FTN108" s="95"/>
      <c r="FTO108" s="95"/>
      <c r="FTP108" s="95"/>
      <c r="FTQ108" s="95"/>
      <c r="FTR108" s="95"/>
      <c r="FTS108" s="95"/>
      <c r="FTT108" s="95"/>
      <c r="FTU108" s="95"/>
      <c r="FTV108" s="95"/>
      <c r="FTW108" s="95"/>
      <c r="FTX108" s="95"/>
      <c r="FTY108" s="95"/>
      <c r="FTZ108" s="95"/>
      <c r="FUA108" s="95"/>
      <c r="FUB108" s="95"/>
      <c r="FUC108" s="95"/>
      <c r="FUD108" s="95"/>
      <c r="FUE108" s="95"/>
      <c r="FUF108" s="95"/>
      <c r="FUG108" s="95"/>
      <c r="FUH108" s="95"/>
      <c r="FUI108" s="95"/>
      <c r="FUJ108" s="95"/>
      <c r="FUK108" s="95"/>
      <c r="FUL108" s="95"/>
      <c r="FUM108" s="95"/>
      <c r="FUN108" s="95"/>
      <c r="FUO108" s="95"/>
      <c r="FUP108" s="95"/>
      <c r="FUQ108" s="95"/>
      <c r="FUR108" s="95"/>
      <c r="FUS108" s="95"/>
      <c r="FUT108" s="95"/>
      <c r="FUU108" s="95"/>
      <c r="FUV108" s="95"/>
      <c r="FUW108" s="95"/>
      <c r="FUX108" s="95"/>
      <c r="FUY108" s="95"/>
      <c r="FUZ108" s="95"/>
      <c r="FVA108" s="95"/>
      <c r="FVB108" s="95"/>
      <c r="FVC108" s="95"/>
      <c r="FVD108" s="95"/>
      <c r="FVE108" s="95"/>
      <c r="FVF108" s="95"/>
      <c r="FVG108" s="95"/>
      <c r="FVH108" s="95"/>
      <c r="FVI108" s="95"/>
      <c r="FVJ108" s="95"/>
      <c r="FVK108" s="95"/>
      <c r="FVL108" s="95"/>
      <c r="FVM108" s="95"/>
      <c r="FVN108" s="95"/>
      <c r="FVO108" s="95"/>
      <c r="FVP108" s="95"/>
      <c r="FVQ108" s="95"/>
      <c r="FVR108" s="95"/>
      <c r="FVS108" s="95"/>
      <c r="FVT108" s="95"/>
      <c r="FVU108" s="95"/>
      <c r="FVV108" s="95"/>
      <c r="FVW108" s="95"/>
      <c r="FVX108" s="95"/>
      <c r="FVY108" s="95"/>
      <c r="FVZ108" s="95"/>
      <c r="FWA108" s="95"/>
      <c r="FWB108" s="95"/>
      <c r="FWC108" s="95"/>
      <c r="FWD108" s="95"/>
      <c r="FWE108" s="95"/>
      <c r="FWF108" s="95"/>
      <c r="FWG108" s="95"/>
      <c r="FWH108" s="95"/>
      <c r="FWI108" s="95"/>
      <c r="FWJ108" s="95"/>
      <c r="FWK108" s="95"/>
      <c r="FWL108" s="95"/>
      <c r="FWM108" s="95"/>
      <c r="FWN108" s="95"/>
      <c r="FWO108" s="95"/>
      <c r="FWP108" s="95"/>
      <c r="FWQ108" s="95"/>
      <c r="FWR108" s="95"/>
      <c r="FWS108" s="95"/>
      <c r="FWT108" s="95"/>
      <c r="FWU108" s="95"/>
      <c r="FWV108" s="95"/>
      <c r="FWW108" s="95"/>
      <c r="FWX108" s="95"/>
      <c r="FWY108" s="95"/>
      <c r="FWZ108" s="95"/>
      <c r="FXA108" s="95"/>
      <c r="FXB108" s="95"/>
      <c r="FXC108" s="95"/>
      <c r="FXD108" s="95"/>
      <c r="FXE108" s="95"/>
      <c r="FXF108" s="95"/>
      <c r="FXG108" s="95"/>
      <c r="FXH108" s="95"/>
      <c r="FXI108" s="95"/>
      <c r="FXJ108" s="95"/>
      <c r="FXK108" s="95"/>
      <c r="FXL108" s="95"/>
      <c r="FXM108" s="95"/>
      <c r="FXN108" s="95"/>
      <c r="FXO108" s="95"/>
      <c r="FXP108" s="95"/>
      <c r="FXQ108" s="95"/>
      <c r="FXR108" s="95"/>
      <c r="FXS108" s="95"/>
      <c r="FXT108" s="95"/>
      <c r="FXU108" s="95"/>
      <c r="FXV108" s="95"/>
      <c r="FXW108" s="95"/>
      <c r="FXX108" s="95"/>
      <c r="FXY108" s="95"/>
      <c r="FXZ108" s="95"/>
      <c r="FYA108" s="95"/>
      <c r="FYB108" s="95"/>
      <c r="FYC108" s="95"/>
      <c r="FYD108" s="95"/>
      <c r="FYE108" s="95"/>
      <c r="FYF108" s="95"/>
      <c r="FYG108" s="95"/>
      <c r="FYH108" s="95"/>
      <c r="FYI108" s="95"/>
      <c r="FYJ108" s="95"/>
      <c r="FYK108" s="95"/>
      <c r="FYL108" s="95"/>
      <c r="FYM108" s="95"/>
      <c r="FYN108" s="95"/>
      <c r="FYO108" s="95"/>
      <c r="FYP108" s="95"/>
      <c r="FYQ108" s="95"/>
      <c r="FYR108" s="95"/>
      <c r="FYS108" s="95"/>
      <c r="FYT108" s="95"/>
      <c r="FYU108" s="95"/>
      <c r="FYV108" s="95"/>
      <c r="FYW108" s="95"/>
      <c r="FYX108" s="95"/>
      <c r="FYY108" s="95"/>
      <c r="FYZ108" s="95"/>
      <c r="FZA108" s="95"/>
      <c r="FZB108" s="95"/>
      <c r="FZC108" s="95"/>
      <c r="FZD108" s="95"/>
      <c r="FZE108" s="95"/>
      <c r="FZF108" s="95"/>
      <c r="FZG108" s="95"/>
      <c r="FZH108" s="95"/>
      <c r="FZI108" s="95"/>
      <c r="FZJ108" s="95"/>
      <c r="FZK108" s="95"/>
      <c r="FZL108" s="95"/>
      <c r="FZM108" s="95"/>
      <c r="FZN108" s="95"/>
      <c r="FZO108" s="95"/>
      <c r="FZP108" s="95"/>
      <c r="FZQ108" s="95"/>
      <c r="FZR108" s="95"/>
      <c r="FZS108" s="95"/>
      <c r="FZT108" s="95"/>
      <c r="FZU108" s="95"/>
      <c r="FZV108" s="95"/>
      <c r="FZW108" s="95"/>
      <c r="FZX108" s="95"/>
      <c r="FZY108" s="95"/>
      <c r="FZZ108" s="95"/>
      <c r="GAA108" s="95"/>
      <c r="GAB108" s="95"/>
      <c r="GAC108" s="95"/>
      <c r="GAD108" s="95"/>
      <c r="GAE108" s="95"/>
      <c r="GAF108" s="95"/>
      <c r="GAG108" s="95"/>
      <c r="GAH108" s="95"/>
      <c r="GAI108" s="95"/>
      <c r="GAJ108" s="95"/>
      <c r="GAK108" s="95"/>
      <c r="GAL108" s="95"/>
      <c r="GAM108" s="95"/>
      <c r="GAN108" s="95"/>
      <c r="GAO108" s="95"/>
      <c r="GAP108" s="95"/>
      <c r="GAQ108" s="95"/>
      <c r="GAR108" s="95"/>
      <c r="GAS108" s="95"/>
      <c r="GAT108" s="95"/>
      <c r="GAU108" s="95"/>
      <c r="GAV108" s="95"/>
      <c r="GAW108" s="95"/>
      <c r="GAX108" s="95"/>
      <c r="GAY108" s="95"/>
      <c r="GAZ108" s="95"/>
      <c r="GBA108" s="95"/>
      <c r="GBB108" s="95"/>
      <c r="GBC108" s="95"/>
      <c r="GBD108" s="95"/>
      <c r="GBE108" s="95"/>
      <c r="GBF108" s="95"/>
      <c r="GBG108" s="95"/>
      <c r="GBH108" s="95"/>
      <c r="GBI108" s="95"/>
      <c r="GBJ108" s="95"/>
      <c r="GBK108" s="95"/>
      <c r="GBL108" s="95"/>
      <c r="GBM108" s="95"/>
      <c r="GBN108" s="95"/>
      <c r="GBO108" s="95"/>
      <c r="GBP108" s="95"/>
      <c r="GBQ108" s="95"/>
      <c r="GBR108" s="95"/>
      <c r="GBS108" s="95"/>
      <c r="GBT108" s="95"/>
      <c r="GBU108" s="95"/>
      <c r="GBV108" s="95"/>
      <c r="GBW108" s="95"/>
      <c r="GBX108" s="95"/>
      <c r="GBY108" s="95"/>
      <c r="GBZ108" s="95"/>
      <c r="GCA108" s="95"/>
      <c r="GCB108" s="95"/>
      <c r="GCC108" s="95"/>
      <c r="GCD108" s="95"/>
      <c r="GCE108" s="95"/>
      <c r="GCF108" s="95"/>
      <c r="GCG108" s="95"/>
      <c r="GCH108" s="95"/>
      <c r="GCI108" s="95"/>
      <c r="GCJ108" s="95"/>
      <c r="GCK108" s="95"/>
      <c r="GCL108" s="95"/>
      <c r="GCM108" s="95"/>
      <c r="GCN108" s="95"/>
      <c r="GCO108" s="95"/>
      <c r="GCP108" s="95"/>
      <c r="GCQ108" s="95"/>
      <c r="GCR108" s="95"/>
      <c r="GCS108" s="95"/>
      <c r="GCT108" s="95"/>
      <c r="GCU108" s="95"/>
      <c r="GCV108" s="95"/>
      <c r="GCW108" s="95"/>
      <c r="GCX108" s="95"/>
      <c r="GCY108" s="95"/>
      <c r="GCZ108" s="95"/>
      <c r="GDA108" s="95"/>
      <c r="GDB108" s="95"/>
      <c r="GDC108" s="95"/>
      <c r="GDD108" s="95"/>
      <c r="GDE108" s="95"/>
      <c r="GDF108" s="95"/>
      <c r="GDG108" s="95"/>
      <c r="GDH108" s="95"/>
      <c r="GDI108" s="95"/>
      <c r="GDJ108" s="95"/>
      <c r="GDK108" s="95"/>
      <c r="GDL108" s="95"/>
      <c r="GDM108" s="95"/>
      <c r="GDN108" s="95"/>
      <c r="GDO108" s="95"/>
      <c r="GDP108" s="95"/>
      <c r="GDQ108" s="95"/>
      <c r="GDR108" s="95"/>
      <c r="GDS108" s="95"/>
      <c r="GDT108" s="95"/>
      <c r="GDU108" s="95"/>
      <c r="GDV108" s="95"/>
      <c r="GDW108" s="95"/>
      <c r="GDX108" s="95"/>
      <c r="GDY108" s="95"/>
      <c r="GDZ108" s="95"/>
      <c r="GEA108" s="95"/>
      <c r="GEB108" s="95"/>
      <c r="GEC108" s="95"/>
      <c r="GED108" s="95"/>
      <c r="GEE108" s="95"/>
      <c r="GEF108" s="95"/>
      <c r="GEG108" s="95"/>
      <c r="GEH108" s="95"/>
      <c r="GEI108" s="95"/>
      <c r="GEJ108" s="95"/>
      <c r="GEK108" s="95"/>
      <c r="GEL108" s="95"/>
      <c r="GEM108" s="95"/>
      <c r="GEN108" s="95"/>
      <c r="GEO108" s="95"/>
      <c r="GEP108" s="95"/>
      <c r="GEQ108" s="95"/>
      <c r="GER108" s="95"/>
      <c r="GES108" s="95"/>
      <c r="GET108" s="95"/>
      <c r="GEU108" s="95"/>
      <c r="GEV108" s="95"/>
      <c r="GEW108" s="95"/>
      <c r="GEX108" s="95"/>
      <c r="GEY108" s="95"/>
      <c r="GEZ108" s="95"/>
      <c r="GFA108" s="95"/>
      <c r="GFB108" s="95"/>
      <c r="GFC108" s="95"/>
      <c r="GFD108" s="95"/>
      <c r="GFE108" s="95"/>
      <c r="GFF108" s="95"/>
      <c r="GFG108" s="95"/>
      <c r="GFH108" s="95"/>
      <c r="GFI108" s="95"/>
      <c r="GFJ108" s="95"/>
      <c r="GFK108" s="95"/>
      <c r="GFL108" s="95"/>
      <c r="GFM108" s="95"/>
      <c r="GFN108" s="95"/>
      <c r="GFO108" s="95"/>
      <c r="GFP108" s="95"/>
      <c r="GFQ108" s="95"/>
      <c r="GFR108" s="95"/>
      <c r="GFS108" s="95"/>
      <c r="GFT108" s="95"/>
      <c r="GFU108" s="95"/>
      <c r="GFV108" s="95"/>
      <c r="GFW108" s="95"/>
      <c r="GFX108" s="95"/>
      <c r="GFY108" s="95"/>
      <c r="GFZ108" s="95"/>
      <c r="GGA108" s="95"/>
      <c r="GGB108" s="95"/>
      <c r="GGC108" s="95"/>
      <c r="GGD108" s="95"/>
      <c r="GGE108" s="95"/>
      <c r="GGF108" s="95"/>
      <c r="GGG108" s="95"/>
      <c r="GGH108" s="95"/>
      <c r="GGI108" s="95"/>
      <c r="GGJ108" s="95"/>
      <c r="GGK108" s="95"/>
      <c r="GGL108" s="95"/>
      <c r="GGM108" s="95"/>
      <c r="GGN108" s="95"/>
      <c r="GGO108" s="95"/>
      <c r="GGP108" s="95"/>
      <c r="GGQ108" s="95"/>
      <c r="GGR108" s="95"/>
      <c r="GGS108" s="95"/>
      <c r="GGT108" s="95"/>
      <c r="GGU108" s="95"/>
      <c r="GGV108" s="95"/>
      <c r="GGW108" s="95"/>
      <c r="GGX108" s="95"/>
      <c r="GGY108" s="95"/>
      <c r="GGZ108" s="95"/>
      <c r="GHA108" s="95"/>
      <c r="GHB108" s="95"/>
      <c r="GHC108" s="95"/>
      <c r="GHD108" s="95"/>
      <c r="GHE108" s="95"/>
      <c r="GHF108" s="95"/>
      <c r="GHG108" s="95"/>
      <c r="GHH108" s="95"/>
      <c r="GHI108" s="95"/>
      <c r="GHJ108" s="95"/>
      <c r="GHK108" s="95"/>
      <c r="GHL108" s="95"/>
      <c r="GHM108" s="95"/>
      <c r="GHN108" s="95"/>
      <c r="GHO108" s="95"/>
      <c r="GHP108" s="95"/>
      <c r="GHQ108" s="95"/>
      <c r="GHR108" s="95"/>
      <c r="GHS108" s="95"/>
      <c r="GHT108" s="95"/>
      <c r="GHU108" s="95"/>
      <c r="GHV108" s="95"/>
      <c r="GHW108" s="95"/>
      <c r="GHX108" s="95"/>
      <c r="GHY108" s="95"/>
      <c r="GHZ108" s="95"/>
      <c r="GIA108" s="95"/>
      <c r="GIB108" s="95"/>
      <c r="GIC108" s="95"/>
      <c r="GID108" s="95"/>
      <c r="GIE108" s="95"/>
      <c r="GIF108" s="95"/>
      <c r="GIG108" s="95"/>
      <c r="GIH108" s="95"/>
      <c r="GII108" s="95"/>
      <c r="GIJ108" s="95"/>
      <c r="GIK108" s="95"/>
      <c r="GIL108" s="95"/>
      <c r="GIM108" s="95"/>
      <c r="GIN108" s="95"/>
      <c r="GIO108" s="95"/>
      <c r="GIP108" s="95"/>
      <c r="GIQ108" s="95"/>
      <c r="GIR108" s="95"/>
      <c r="GIS108" s="95"/>
      <c r="GIT108" s="95"/>
      <c r="GIU108" s="95"/>
      <c r="GIV108" s="95"/>
      <c r="GIW108" s="95"/>
      <c r="GIX108" s="95"/>
      <c r="GIY108" s="95"/>
      <c r="GIZ108" s="95"/>
      <c r="GJA108" s="95"/>
      <c r="GJB108" s="95"/>
      <c r="GJC108" s="95"/>
      <c r="GJD108" s="95"/>
      <c r="GJE108" s="95"/>
      <c r="GJF108" s="95"/>
      <c r="GJG108" s="95"/>
      <c r="GJH108" s="95"/>
      <c r="GJI108" s="95"/>
      <c r="GJJ108" s="95"/>
      <c r="GJK108" s="95"/>
      <c r="GJL108" s="95"/>
      <c r="GJM108" s="95"/>
      <c r="GJN108" s="95"/>
      <c r="GJO108" s="95"/>
      <c r="GJP108" s="95"/>
      <c r="GJQ108" s="95"/>
      <c r="GJR108" s="95"/>
      <c r="GJS108" s="95"/>
      <c r="GJT108" s="95"/>
      <c r="GJU108" s="95"/>
      <c r="GJV108" s="95"/>
      <c r="GJW108" s="95"/>
      <c r="GJX108" s="95"/>
      <c r="GJY108" s="95"/>
      <c r="GJZ108" s="95"/>
      <c r="GKA108" s="95"/>
      <c r="GKB108" s="95"/>
      <c r="GKC108" s="95"/>
      <c r="GKD108" s="95"/>
      <c r="GKE108" s="95"/>
      <c r="GKF108" s="95"/>
      <c r="GKG108" s="95"/>
      <c r="GKH108" s="95"/>
      <c r="GKI108" s="95"/>
      <c r="GKJ108" s="95"/>
      <c r="GKK108" s="95"/>
      <c r="GKL108" s="95"/>
      <c r="GKM108" s="95"/>
      <c r="GKN108" s="95"/>
      <c r="GKO108" s="95"/>
      <c r="GKP108" s="95"/>
      <c r="GKQ108" s="95"/>
      <c r="GKR108" s="95"/>
      <c r="GKS108" s="95"/>
      <c r="GKT108" s="95"/>
      <c r="GKU108" s="95"/>
      <c r="GKV108" s="95"/>
      <c r="GKW108" s="95"/>
      <c r="GKX108" s="95"/>
      <c r="GKY108" s="95"/>
      <c r="GKZ108" s="95"/>
      <c r="GLA108" s="95"/>
      <c r="GLB108" s="95"/>
      <c r="GLC108" s="95"/>
      <c r="GLD108" s="95"/>
      <c r="GLE108" s="95"/>
      <c r="GLF108" s="95"/>
      <c r="GLG108" s="95"/>
      <c r="GLH108" s="95"/>
      <c r="GLI108" s="95"/>
      <c r="GLJ108" s="95"/>
      <c r="GLK108" s="95"/>
      <c r="GLL108" s="95"/>
      <c r="GLM108" s="95"/>
      <c r="GLN108" s="95"/>
      <c r="GLO108" s="95"/>
      <c r="GLP108" s="95"/>
      <c r="GLQ108" s="95"/>
      <c r="GLR108" s="95"/>
      <c r="GLS108" s="95"/>
      <c r="GLT108" s="95"/>
      <c r="GLU108" s="95"/>
      <c r="GLV108" s="95"/>
      <c r="GLW108" s="95"/>
      <c r="GLX108" s="95"/>
      <c r="GLY108" s="95"/>
      <c r="GLZ108" s="95"/>
      <c r="GMA108" s="95"/>
      <c r="GMB108" s="95"/>
      <c r="GMC108" s="95"/>
      <c r="GMD108" s="95"/>
      <c r="GME108" s="95"/>
      <c r="GMF108" s="95"/>
      <c r="GMG108" s="95"/>
      <c r="GMH108" s="95"/>
      <c r="GMI108" s="95"/>
      <c r="GMJ108" s="95"/>
      <c r="GMK108" s="95"/>
      <c r="GML108" s="95"/>
      <c r="GMM108" s="95"/>
      <c r="GMN108" s="95"/>
      <c r="GMO108" s="95"/>
      <c r="GMP108" s="95"/>
      <c r="GMQ108" s="95"/>
      <c r="GMR108" s="95"/>
      <c r="GMS108" s="95"/>
      <c r="GMT108" s="95"/>
      <c r="GMU108" s="95"/>
      <c r="GMV108" s="95"/>
      <c r="GMW108" s="95"/>
      <c r="GMX108" s="95"/>
      <c r="GMY108" s="95"/>
      <c r="GMZ108" s="95"/>
      <c r="GNA108" s="95"/>
      <c r="GNB108" s="95"/>
      <c r="GNC108" s="95"/>
      <c r="GND108" s="95"/>
      <c r="GNE108" s="95"/>
      <c r="GNF108" s="95"/>
      <c r="GNG108" s="95"/>
      <c r="GNH108" s="95"/>
      <c r="GNI108" s="95"/>
      <c r="GNJ108" s="95"/>
      <c r="GNK108" s="95"/>
      <c r="GNL108" s="95"/>
      <c r="GNM108" s="95"/>
      <c r="GNN108" s="95"/>
      <c r="GNO108" s="95"/>
      <c r="GNP108" s="95"/>
      <c r="GNQ108" s="95"/>
      <c r="GNR108" s="95"/>
      <c r="GNS108" s="95"/>
      <c r="GNT108" s="95"/>
      <c r="GNU108" s="95"/>
      <c r="GNV108" s="95"/>
      <c r="GNW108" s="95"/>
      <c r="GNX108" s="95"/>
      <c r="GNY108" s="95"/>
      <c r="GNZ108" s="95"/>
      <c r="GOA108" s="95"/>
      <c r="GOB108" s="95"/>
      <c r="GOC108" s="95"/>
      <c r="GOD108" s="95"/>
      <c r="GOE108" s="95"/>
      <c r="GOF108" s="95"/>
      <c r="GOG108" s="95"/>
      <c r="GOH108" s="95"/>
      <c r="GOI108" s="95"/>
      <c r="GOJ108" s="95"/>
      <c r="GOK108" s="95"/>
      <c r="GOL108" s="95"/>
      <c r="GOM108" s="95"/>
      <c r="GON108" s="95"/>
      <c r="GOO108" s="95"/>
      <c r="GOP108" s="95"/>
      <c r="GOQ108" s="95"/>
      <c r="GOR108" s="95"/>
      <c r="GOS108" s="95"/>
      <c r="GOT108" s="95"/>
      <c r="GOU108" s="95"/>
      <c r="GOV108" s="95"/>
      <c r="GOW108" s="95"/>
      <c r="GOX108" s="95"/>
      <c r="GOY108" s="95"/>
      <c r="GOZ108" s="95"/>
      <c r="GPA108" s="95"/>
      <c r="GPB108" s="95"/>
      <c r="GPC108" s="95"/>
      <c r="GPD108" s="95"/>
      <c r="GPE108" s="95"/>
      <c r="GPF108" s="95"/>
      <c r="GPG108" s="95"/>
      <c r="GPH108" s="95"/>
      <c r="GPI108" s="95"/>
      <c r="GPJ108" s="95"/>
      <c r="GPK108" s="95"/>
      <c r="GPL108" s="95"/>
      <c r="GPM108" s="95"/>
      <c r="GPN108" s="95"/>
      <c r="GPO108" s="95"/>
      <c r="GPP108" s="95"/>
      <c r="GPQ108" s="95"/>
      <c r="GPR108" s="95"/>
      <c r="GPS108" s="95"/>
      <c r="GPT108" s="95"/>
      <c r="GPU108" s="95"/>
      <c r="GPV108" s="95"/>
      <c r="GPW108" s="95"/>
      <c r="GPX108" s="95"/>
      <c r="GPY108" s="95"/>
      <c r="GPZ108" s="95"/>
      <c r="GQA108" s="95"/>
      <c r="GQB108" s="95"/>
      <c r="GQC108" s="95"/>
      <c r="GQD108" s="95"/>
      <c r="GQE108" s="95"/>
      <c r="GQF108" s="95"/>
      <c r="GQG108" s="95"/>
      <c r="GQH108" s="95"/>
      <c r="GQI108" s="95"/>
      <c r="GQJ108" s="95"/>
      <c r="GQK108" s="95"/>
      <c r="GQL108" s="95"/>
      <c r="GQM108" s="95"/>
      <c r="GQN108" s="95"/>
      <c r="GQO108" s="95"/>
      <c r="GQP108" s="95"/>
      <c r="GQQ108" s="95"/>
      <c r="GQR108" s="95"/>
      <c r="GQS108" s="95"/>
      <c r="GQT108" s="95"/>
      <c r="GQU108" s="95"/>
      <c r="GQV108" s="95"/>
      <c r="GQW108" s="95"/>
      <c r="GQX108" s="95"/>
      <c r="GQY108" s="95"/>
      <c r="GQZ108" s="95"/>
      <c r="GRA108" s="95"/>
      <c r="GRB108" s="95"/>
      <c r="GRC108" s="95"/>
      <c r="GRD108" s="95"/>
      <c r="GRE108" s="95"/>
      <c r="GRF108" s="95"/>
      <c r="GRG108" s="95"/>
      <c r="GRH108" s="95"/>
      <c r="GRI108" s="95"/>
      <c r="GRJ108" s="95"/>
      <c r="GRK108" s="95"/>
      <c r="GRL108" s="95"/>
      <c r="GRM108" s="95"/>
      <c r="GRN108" s="95"/>
      <c r="GRO108" s="95"/>
      <c r="GRP108" s="95"/>
      <c r="GRQ108" s="95"/>
      <c r="GRR108" s="95"/>
      <c r="GRS108" s="95"/>
      <c r="GRT108" s="95"/>
      <c r="GRU108" s="95"/>
      <c r="GRV108" s="95"/>
      <c r="GRW108" s="95"/>
      <c r="GRX108" s="95"/>
      <c r="GRY108" s="95"/>
      <c r="GRZ108" s="95"/>
      <c r="GSA108" s="95"/>
      <c r="GSB108" s="95"/>
      <c r="GSC108" s="95"/>
      <c r="GSD108" s="95"/>
      <c r="GSE108" s="95"/>
      <c r="GSF108" s="95"/>
      <c r="GSG108" s="95"/>
      <c r="GSH108" s="95"/>
      <c r="GSI108" s="95"/>
      <c r="GSJ108" s="95"/>
      <c r="GSK108" s="95"/>
      <c r="GSL108" s="95"/>
      <c r="GSM108" s="95"/>
      <c r="GSN108" s="95"/>
      <c r="GSO108" s="95"/>
      <c r="GSP108" s="95"/>
      <c r="GSQ108" s="95"/>
      <c r="GSR108" s="95"/>
      <c r="GSS108" s="95"/>
      <c r="GST108" s="95"/>
      <c r="GSU108" s="95"/>
      <c r="GSV108" s="95"/>
      <c r="GSW108" s="95"/>
      <c r="GSX108" s="95"/>
      <c r="GSY108" s="95"/>
      <c r="GSZ108" s="95"/>
      <c r="GTA108" s="95"/>
      <c r="GTB108" s="95"/>
      <c r="GTC108" s="95"/>
      <c r="GTD108" s="95"/>
      <c r="GTE108" s="95"/>
      <c r="GTF108" s="95"/>
      <c r="GTG108" s="95"/>
      <c r="GTH108" s="95"/>
      <c r="GTI108" s="95"/>
      <c r="GTJ108" s="95"/>
      <c r="GTK108" s="95"/>
      <c r="GTL108" s="95"/>
      <c r="GTM108" s="95"/>
      <c r="GTN108" s="95"/>
      <c r="GTO108" s="95"/>
      <c r="GTP108" s="95"/>
      <c r="GTQ108" s="95"/>
      <c r="GTR108" s="95"/>
      <c r="GTS108" s="95"/>
      <c r="GTT108" s="95"/>
      <c r="GTU108" s="95"/>
      <c r="GTV108" s="95"/>
      <c r="GTW108" s="95"/>
      <c r="GTX108" s="95"/>
      <c r="GTY108" s="95"/>
      <c r="GTZ108" s="95"/>
      <c r="GUA108" s="95"/>
      <c r="GUB108" s="95"/>
      <c r="GUC108" s="95"/>
      <c r="GUD108" s="95"/>
      <c r="GUE108" s="95"/>
      <c r="GUF108" s="95"/>
      <c r="GUG108" s="95"/>
      <c r="GUH108" s="95"/>
      <c r="GUI108" s="95"/>
      <c r="GUJ108" s="95"/>
      <c r="GUK108" s="95"/>
      <c r="GUL108" s="95"/>
      <c r="GUM108" s="95"/>
      <c r="GUN108" s="95"/>
      <c r="GUO108" s="95"/>
      <c r="GUP108" s="95"/>
      <c r="GUQ108" s="95"/>
      <c r="GUR108" s="95"/>
      <c r="GUS108" s="95"/>
      <c r="GUT108" s="95"/>
      <c r="GUU108" s="95"/>
      <c r="GUV108" s="95"/>
      <c r="GUW108" s="95"/>
      <c r="GUX108" s="95"/>
      <c r="GUY108" s="95"/>
      <c r="GUZ108" s="95"/>
      <c r="GVA108" s="95"/>
      <c r="GVB108" s="95"/>
      <c r="GVC108" s="95"/>
      <c r="GVD108" s="95"/>
      <c r="GVE108" s="95"/>
      <c r="GVF108" s="95"/>
      <c r="GVG108" s="95"/>
      <c r="GVH108" s="95"/>
      <c r="GVI108" s="95"/>
      <c r="GVJ108" s="95"/>
      <c r="GVK108" s="95"/>
      <c r="GVL108" s="95"/>
      <c r="GVM108" s="95"/>
      <c r="GVN108" s="95"/>
      <c r="GVO108" s="95"/>
      <c r="GVP108" s="95"/>
      <c r="GVQ108" s="95"/>
      <c r="GVR108" s="95"/>
      <c r="GVS108" s="95"/>
      <c r="GVT108" s="95"/>
      <c r="GVU108" s="95"/>
      <c r="GVV108" s="95"/>
      <c r="GVW108" s="95"/>
      <c r="GVX108" s="95"/>
      <c r="GVY108" s="95"/>
      <c r="GVZ108" s="95"/>
      <c r="GWA108" s="95"/>
      <c r="GWB108" s="95"/>
      <c r="GWC108" s="95"/>
      <c r="GWD108" s="95"/>
      <c r="GWE108" s="95"/>
      <c r="GWF108" s="95"/>
      <c r="GWG108" s="95"/>
      <c r="GWH108" s="95"/>
      <c r="GWI108" s="95"/>
      <c r="GWJ108" s="95"/>
      <c r="GWK108" s="95"/>
      <c r="GWL108" s="95"/>
      <c r="GWM108" s="95"/>
      <c r="GWN108" s="95"/>
      <c r="GWO108" s="95"/>
      <c r="GWP108" s="95"/>
      <c r="GWQ108" s="95"/>
      <c r="GWR108" s="95"/>
      <c r="GWS108" s="95"/>
      <c r="GWT108" s="95"/>
      <c r="GWU108" s="95"/>
      <c r="GWV108" s="95"/>
      <c r="GWW108" s="95"/>
      <c r="GWX108" s="95"/>
      <c r="GWY108" s="95"/>
      <c r="GWZ108" s="95"/>
      <c r="GXA108" s="95"/>
      <c r="GXB108" s="95"/>
      <c r="GXC108" s="95"/>
      <c r="GXD108" s="95"/>
      <c r="GXE108" s="95"/>
      <c r="GXF108" s="95"/>
      <c r="GXG108" s="95"/>
      <c r="GXH108" s="95"/>
      <c r="GXI108" s="95"/>
      <c r="GXJ108" s="95"/>
      <c r="GXK108" s="95"/>
      <c r="GXL108" s="95"/>
      <c r="GXM108" s="95"/>
      <c r="GXN108" s="95"/>
      <c r="GXO108" s="95"/>
      <c r="GXP108" s="95"/>
      <c r="GXQ108" s="95"/>
      <c r="GXR108" s="95"/>
      <c r="GXS108" s="95"/>
      <c r="GXT108" s="95"/>
      <c r="GXU108" s="95"/>
      <c r="GXV108" s="95"/>
      <c r="GXW108" s="95"/>
      <c r="GXX108" s="95"/>
      <c r="GXY108" s="95"/>
      <c r="GXZ108" s="95"/>
      <c r="GYA108" s="95"/>
      <c r="GYB108" s="95"/>
      <c r="GYC108" s="95"/>
      <c r="GYD108" s="95"/>
      <c r="GYE108" s="95"/>
      <c r="GYF108" s="95"/>
      <c r="GYG108" s="95"/>
      <c r="GYH108" s="95"/>
      <c r="GYI108" s="95"/>
      <c r="GYJ108" s="95"/>
      <c r="GYK108" s="95"/>
      <c r="GYL108" s="95"/>
      <c r="GYM108" s="95"/>
      <c r="GYN108" s="95"/>
      <c r="GYO108" s="95"/>
      <c r="GYP108" s="95"/>
      <c r="GYQ108" s="95"/>
      <c r="GYR108" s="95"/>
      <c r="GYS108" s="95"/>
      <c r="GYT108" s="95"/>
      <c r="GYU108" s="95"/>
      <c r="GYV108" s="95"/>
      <c r="GYW108" s="95"/>
      <c r="GYX108" s="95"/>
      <c r="GYY108" s="95"/>
      <c r="GYZ108" s="95"/>
      <c r="GZA108" s="95"/>
      <c r="GZB108" s="95"/>
      <c r="GZC108" s="95"/>
      <c r="GZD108" s="95"/>
      <c r="GZE108" s="95"/>
      <c r="GZF108" s="95"/>
      <c r="GZG108" s="95"/>
      <c r="GZH108" s="95"/>
      <c r="GZI108" s="95"/>
      <c r="GZJ108" s="95"/>
      <c r="GZK108" s="95"/>
      <c r="GZL108" s="95"/>
      <c r="GZM108" s="95"/>
      <c r="GZN108" s="95"/>
      <c r="GZO108" s="95"/>
      <c r="GZP108" s="95"/>
      <c r="GZQ108" s="95"/>
      <c r="GZR108" s="95"/>
      <c r="GZS108" s="95"/>
      <c r="GZT108" s="95"/>
      <c r="GZU108" s="95"/>
      <c r="GZV108" s="95"/>
      <c r="GZW108" s="95"/>
      <c r="GZX108" s="95"/>
      <c r="GZY108" s="95"/>
      <c r="GZZ108" s="95"/>
      <c r="HAA108" s="95"/>
      <c r="HAB108" s="95"/>
      <c r="HAC108" s="95"/>
      <c r="HAD108" s="95"/>
      <c r="HAE108" s="95"/>
      <c r="HAF108" s="95"/>
      <c r="HAG108" s="95"/>
      <c r="HAH108" s="95"/>
      <c r="HAI108" s="95"/>
      <c r="HAJ108" s="95"/>
      <c r="HAK108" s="95"/>
      <c r="HAL108" s="95"/>
      <c r="HAM108" s="95"/>
      <c r="HAN108" s="95"/>
      <c r="HAO108" s="95"/>
      <c r="HAP108" s="95"/>
      <c r="HAQ108" s="95"/>
      <c r="HAR108" s="95"/>
      <c r="HAS108" s="95"/>
      <c r="HAT108" s="95"/>
      <c r="HAU108" s="95"/>
      <c r="HAV108" s="95"/>
      <c r="HAW108" s="95"/>
      <c r="HAX108" s="95"/>
      <c r="HAY108" s="95"/>
      <c r="HAZ108" s="95"/>
      <c r="HBA108" s="95"/>
      <c r="HBB108" s="95"/>
      <c r="HBC108" s="95"/>
      <c r="HBD108" s="95"/>
      <c r="HBE108" s="95"/>
      <c r="HBF108" s="95"/>
      <c r="HBG108" s="95"/>
      <c r="HBH108" s="95"/>
      <c r="HBI108" s="95"/>
      <c r="HBJ108" s="95"/>
      <c r="HBK108" s="95"/>
      <c r="HBL108" s="95"/>
      <c r="HBM108" s="95"/>
      <c r="HBN108" s="95"/>
      <c r="HBO108" s="95"/>
      <c r="HBP108" s="95"/>
      <c r="HBQ108" s="95"/>
      <c r="HBR108" s="95"/>
      <c r="HBS108" s="95"/>
      <c r="HBT108" s="95"/>
      <c r="HBU108" s="95"/>
      <c r="HBV108" s="95"/>
      <c r="HBW108" s="95"/>
      <c r="HBX108" s="95"/>
      <c r="HBY108" s="95"/>
      <c r="HBZ108" s="95"/>
      <c r="HCA108" s="95"/>
      <c r="HCB108" s="95"/>
      <c r="HCC108" s="95"/>
      <c r="HCD108" s="95"/>
      <c r="HCE108" s="95"/>
      <c r="HCF108" s="95"/>
      <c r="HCG108" s="95"/>
      <c r="HCH108" s="95"/>
      <c r="HCI108" s="95"/>
      <c r="HCJ108" s="95"/>
      <c r="HCK108" s="95"/>
      <c r="HCL108" s="95"/>
      <c r="HCM108" s="95"/>
      <c r="HCN108" s="95"/>
      <c r="HCO108" s="95"/>
      <c r="HCP108" s="95"/>
      <c r="HCQ108" s="95"/>
      <c r="HCR108" s="95"/>
      <c r="HCS108" s="95"/>
      <c r="HCT108" s="95"/>
      <c r="HCU108" s="95"/>
      <c r="HCV108" s="95"/>
      <c r="HCW108" s="95"/>
      <c r="HCX108" s="95"/>
      <c r="HCY108" s="95"/>
      <c r="HCZ108" s="95"/>
      <c r="HDA108" s="95"/>
      <c r="HDB108" s="95"/>
      <c r="HDC108" s="95"/>
      <c r="HDD108" s="95"/>
      <c r="HDE108" s="95"/>
      <c r="HDF108" s="95"/>
      <c r="HDG108" s="95"/>
      <c r="HDH108" s="95"/>
      <c r="HDI108" s="95"/>
      <c r="HDJ108" s="95"/>
      <c r="HDK108" s="95"/>
      <c r="HDL108" s="95"/>
      <c r="HDM108" s="95"/>
      <c r="HDN108" s="95"/>
      <c r="HDO108" s="95"/>
      <c r="HDP108" s="95"/>
      <c r="HDQ108" s="95"/>
      <c r="HDR108" s="95"/>
      <c r="HDS108" s="95"/>
      <c r="HDT108" s="95"/>
      <c r="HDU108" s="95"/>
      <c r="HDV108" s="95"/>
      <c r="HDW108" s="95"/>
      <c r="HDX108" s="95"/>
      <c r="HDY108" s="95"/>
      <c r="HDZ108" s="95"/>
      <c r="HEA108" s="95"/>
      <c r="HEB108" s="95"/>
      <c r="HEC108" s="95"/>
      <c r="HED108" s="95"/>
      <c r="HEE108" s="95"/>
      <c r="HEF108" s="95"/>
      <c r="HEG108" s="95"/>
      <c r="HEH108" s="95"/>
      <c r="HEI108" s="95"/>
      <c r="HEJ108" s="95"/>
      <c r="HEK108" s="95"/>
      <c r="HEL108" s="95"/>
      <c r="HEM108" s="95"/>
      <c r="HEN108" s="95"/>
      <c r="HEO108" s="95"/>
      <c r="HEP108" s="95"/>
      <c r="HEQ108" s="95"/>
      <c r="HER108" s="95"/>
      <c r="HES108" s="95"/>
      <c r="HET108" s="95"/>
      <c r="HEU108" s="95"/>
      <c r="HEV108" s="95"/>
      <c r="HEW108" s="95"/>
      <c r="HEX108" s="95"/>
      <c r="HEY108" s="95"/>
      <c r="HEZ108" s="95"/>
      <c r="HFA108" s="95"/>
      <c r="HFB108" s="95"/>
      <c r="HFC108" s="95"/>
      <c r="HFD108" s="95"/>
      <c r="HFE108" s="95"/>
      <c r="HFF108" s="95"/>
      <c r="HFG108" s="95"/>
      <c r="HFH108" s="95"/>
      <c r="HFI108" s="95"/>
      <c r="HFJ108" s="95"/>
      <c r="HFK108" s="95"/>
      <c r="HFL108" s="95"/>
      <c r="HFM108" s="95"/>
      <c r="HFN108" s="95"/>
      <c r="HFO108" s="95"/>
      <c r="HFP108" s="95"/>
      <c r="HFQ108" s="95"/>
      <c r="HFR108" s="95"/>
      <c r="HFS108" s="95"/>
      <c r="HFT108" s="95"/>
      <c r="HFU108" s="95"/>
      <c r="HFV108" s="95"/>
      <c r="HFW108" s="95"/>
      <c r="HFX108" s="95"/>
      <c r="HFY108" s="95"/>
      <c r="HFZ108" s="95"/>
      <c r="HGA108" s="95"/>
      <c r="HGB108" s="95"/>
      <c r="HGC108" s="95"/>
      <c r="HGD108" s="95"/>
      <c r="HGE108" s="95"/>
      <c r="HGF108" s="95"/>
      <c r="HGG108" s="95"/>
      <c r="HGH108" s="95"/>
      <c r="HGI108" s="95"/>
      <c r="HGJ108" s="95"/>
      <c r="HGK108" s="95"/>
      <c r="HGL108" s="95"/>
      <c r="HGM108" s="95"/>
      <c r="HGN108" s="95"/>
      <c r="HGO108" s="95"/>
      <c r="HGP108" s="95"/>
      <c r="HGQ108" s="95"/>
      <c r="HGR108" s="95"/>
      <c r="HGS108" s="95"/>
      <c r="HGT108" s="95"/>
      <c r="HGU108" s="95"/>
      <c r="HGV108" s="95"/>
      <c r="HGW108" s="95"/>
      <c r="HGX108" s="95"/>
      <c r="HGY108" s="95"/>
      <c r="HGZ108" s="95"/>
      <c r="HHA108" s="95"/>
      <c r="HHB108" s="95"/>
      <c r="HHC108" s="95"/>
      <c r="HHD108" s="95"/>
      <c r="HHE108" s="95"/>
      <c r="HHF108" s="95"/>
      <c r="HHG108" s="95"/>
      <c r="HHH108" s="95"/>
      <c r="HHI108" s="95"/>
      <c r="HHJ108" s="95"/>
      <c r="HHK108" s="95"/>
      <c r="HHL108" s="95"/>
      <c r="HHM108" s="95"/>
      <c r="HHN108" s="95"/>
      <c r="HHO108" s="95"/>
      <c r="HHP108" s="95"/>
      <c r="HHQ108" s="95"/>
      <c r="HHR108" s="95"/>
      <c r="HHS108" s="95"/>
      <c r="HHT108" s="95"/>
      <c r="HHU108" s="95"/>
      <c r="HHV108" s="95"/>
      <c r="HHW108" s="95"/>
      <c r="HHX108" s="95"/>
      <c r="HHY108" s="95"/>
      <c r="HHZ108" s="95"/>
      <c r="HIA108" s="95"/>
      <c r="HIB108" s="95"/>
      <c r="HIC108" s="95"/>
      <c r="HID108" s="95"/>
      <c r="HIE108" s="95"/>
      <c r="HIF108" s="95"/>
      <c r="HIG108" s="95"/>
      <c r="HIH108" s="95"/>
      <c r="HII108" s="95"/>
      <c r="HIJ108" s="95"/>
      <c r="HIK108" s="95"/>
      <c r="HIL108" s="95"/>
      <c r="HIM108" s="95"/>
      <c r="HIN108" s="95"/>
      <c r="HIO108" s="95"/>
      <c r="HIP108" s="95"/>
      <c r="HIQ108" s="95"/>
      <c r="HIR108" s="95"/>
      <c r="HIS108" s="95"/>
      <c r="HIT108" s="95"/>
      <c r="HIU108" s="95"/>
      <c r="HIV108" s="95"/>
      <c r="HIW108" s="95"/>
      <c r="HIX108" s="95"/>
      <c r="HIY108" s="95"/>
      <c r="HIZ108" s="95"/>
      <c r="HJA108" s="95"/>
      <c r="HJB108" s="95"/>
      <c r="HJC108" s="95"/>
      <c r="HJD108" s="95"/>
      <c r="HJE108" s="95"/>
      <c r="HJF108" s="95"/>
      <c r="HJG108" s="95"/>
      <c r="HJH108" s="95"/>
      <c r="HJI108" s="95"/>
      <c r="HJJ108" s="95"/>
      <c r="HJK108" s="95"/>
      <c r="HJL108" s="95"/>
      <c r="HJM108" s="95"/>
      <c r="HJN108" s="95"/>
      <c r="HJO108" s="95"/>
      <c r="HJP108" s="95"/>
      <c r="HJQ108" s="95"/>
      <c r="HJR108" s="95"/>
      <c r="HJS108" s="95"/>
      <c r="HJT108" s="95"/>
      <c r="HJU108" s="95"/>
      <c r="HJV108" s="95"/>
      <c r="HJW108" s="95"/>
      <c r="HJX108" s="95"/>
      <c r="HJY108" s="95"/>
      <c r="HJZ108" s="95"/>
      <c r="HKA108" s="95"/>
      <c r="HKB108" s="95"/>
      <c r="HKC108" s="95"/>
      <c r="HKD108" s="95"/>
      <c r="HKE108" s="95"/>
      <c r="HKF108" s="95"/>
      <c r="HKG108" s="95"/>
      <c r="HKH108" s="95"/>
      <c r="HKI108" s="95"/>
      <c r="HKJ108" s="95"/>
      <c r="HKK108" s="95"/>
      <c r="HKL108" s="95"/>
      <c r="HKM108" s="95"/>
      <c r="HKN108" s="95"/>
      <c r="HKO108" s="95"/>
      <c r="HKP108" s="95"/>
      <c r="HKQ108" s="95"/>
      <c r="HKR108" s="95"/>
      <c r="HKS108" s="95"/>
      <c r="HKT108" s="95"/>
      <c r="HKU108" s="95"/>
      <c r="HKV108" s="95"/>
      <c r="HKW108" s="95"/>
      <c r="HKX108" s="95"/>
      <c r="HKY108" s="95"/>
      <c r="HKZ108" s="95"/>
      <c r="HLA108" s="95"/>
      <c r="HLB108" s="95"/>
      <c r="HLC108" s="95"/>
      <c r="HLD108" s="95"/>
      <c r="HLE108" s="95"/>
      <c r="HLF108" s="95"/>
      <c r="HLG108" s="95"/>
      <c r="HLH108" s="95"/>
      <c r="HLI108" s="95"/>
      <c r="HLJ108" s="95"/>
      <c r="HLK108" s="95"/>
      <c r="HLL108" s="95"/>
      <c r="HLM108" s="95"/>
      <c r="HLN108" s="95"/>
      <c r="HLO108" s="95"/>
      <c r="HLP108" s="95"/>
      <c r="HLQ108" s="95"/>
      <c r="HLR108" s="95"/>
      <c r="HLS108" s="95"/>
      <c r="HLT108" s="95"/>
      <c r="HLU108" s="95"/>
      <c r="HLV108" s="95"/>
      <c r="HLW108" s="95"/>
      <c r="HLX108" s="95"/>
      <c r="HLY108" s="95"/>
      <c r="HLZ108" s="95"/>
      <c r="HMA108" s="95"/>
      <c r="HMB108" s="95"/>
      <c r="HMC108" s="95"/>
      <c r="HMD108" s="95"/>
      <c r="HME108" s="95"/>
      <c r="HMF108" s="95"/>
      <c r="HMG108" s="95"/>
      <c r="HMH108" s="95"/>
      <c r="HMI108" s="95"/>
      <c r="HMJ108" s="95"/>
      <c r="HMK108" s="95"/>
      <c r="HML108" s="95"/>
      <c r="HMM108" s="95"/>
      <c r="HMN108" s="95"/>
      <c r="HMO108" s="95"/>
      <c r="HMP108" s="95"/>
      <c r="HMQ108" s="95"/>
      <c r="HMR108" s="95"/>
      <c r="HMS108" s="95"/>
      <c r="HMT108" s="95"/>
      <c r="HMU108" s="95"/>
      <c r="HMV108" s="95"/>
      <c r="HMW108" s="95"/>
      <c r="HMX108" s="95"/>
      <c r="HMY108" s="95"/>
      <c r="HMZ108" s="95"/>
      <c r="HNA108" s="95"/>
      <c r="HNB108" s="95"/>
      <c r="HNC108" s="95"/>
      <c r="HND108" s="95"/>
      <c r="HNE108" s="95"/>
      <c r="HNF108" s="95"/>
      <c r="HNG108" s="95"/>
      <c r="HNH108" s="95"/>
      <c r="HNI108" s="95"/>
      <c r="HNJ108" s="95"/>
      <c r="HNK108" s="95"/>
      <c r="HNL108" s="95"/>
      <c r="HNM108" s="95"/>
      <c r="HNN108" s="95"/>
      <c r="HNO108" s="95"/>
      <c r="HNP108" s="95"/>
      <c r="HNQ108" s="95"/>
      <c r="HNR108" s="95"/>
      <c r="HNS108" s="95"/>
      <c r="HNT108" s="95"/>
      <c r="HNU108" s="95"/>
      <c r="HNV108" s="95"/>
      <c r="HNW108" s="95"/>
      <c r="HNX108" s="95"/>
      <c r="HNY108" s="95"/>
      <c r="HNZ108" s="95"/>
      <c r="HOA108" s="95"/>
      <c r="HOB108" s="95"/>
      <c r="HOC108" s="95"/>
      <c r="HOD108" s="95"/>
      <c r="HOE108" s="95"/>
      <c r="HOF108" s="95"/>
      <c r="HOG108" s="95"/>
      <c r="HOH108" s="95"/>
      <c r="HOI108" s="95"/>
      <c r="HOJ108" s="95"/>
      <c r="HOK108" s="95"/>
      <c r="HOL108" s="95"/>
      <c r="HOM108" s="95"/>
      <c r="HON108" s="95"/>
      <c r="HOO108" s="95"/>
      <c r="HOP108" s="95"/>
      <c r="HOQ108" s="95"/>
      <c r="HOR108" s="95"/>
      <c r="HOS108" s="95"/>
      <c r="HOT108" s="95"/>
      <c r="HOU108" s="95"/>
      <c r="HOV108" s="95"/>
      <c r="HOW108" s="95"/>
      <c r="HOX108" s="95"/>
      <c r="HOY108" s="95"/>
      <c r="HOZ108" s="95"/>
      <c r="HPA108" s="95"/>
      <c r="HPB108" s="95"/>
      <c r="HPC108" s="95"/>
      <c r="HPD108" s="95"/>
      <c r="HPE108" s="95"/>
      <c r="HPF108" s="95"/>
      <c r="HPG108" s="95"/>
      <c r="HPH108" s="95"/>
      <c r="HPI108" s="95"/>
      <c r="HPJ108" s="95"/>
      <c r="HPK108" s="95"/>
      <c r="HPL108" s="95"/>
      <c r="HPM108" s="95"/>
      <c r="HPN108" s="95"/>
      <c r="HPO108" s="95"/>
      <c r="HPP108" s="95"/>
      <c r="HPQ108" s="95"/>
      <c r="HPR108" s="95"/>
      <c r="HPS108" s="95"/>
      <c r="HPT108" s="95"/>
      <c r="HPU108" s="95"/>
      <c r="HPV108" s="95"/>
      <c r="HPW108" s="95"/>
      <c r="HPX108" s="95"/>
      <c r="HPY108" s="95"/>
      <c r="HPZ108" s="95"/>
      <c r="HQA108" s="95"/>
      <c r="HQB108" s="95"/>
      <c r="HQC108" s="95"/>
      <c r="HQD108" s="95"/>
      <c r="HQE108" s="95"/>
      <c r="HQF108" s="95"/>
      <c r="HQG108" s="95"/>
      <c r="HQH108" s="95"/>
      <c r="HQI108" s="95"/>
      <c r="HQJ108" s="95"/>
      <c r="HQK108" s="95"/>
      <c r="HQL108" s="95"/>
      <c r="HQM108" s="95"/>
      <c r="HQN108" s="95"/>
      <c r="HQO108" s="95"/>
      <c r="HQP108" s="95"/>
      <c r="HQQ108" s="95"/>
      <c r="HQR108" s="95"/>
      <c r="HQS108" s="95"/>
      <c r="HQT108" s="95"/>
      <c r="HQU108" s="95"/>
      <c r="HQV108" s="95"/>
      <c r="HQW108" s="95"/>
      <c r="HQX108" s="95"/>
      <c r="HQY108" s="95"/>
      <c r="HQZ108" s="95"/>
      <c r="HRA108" s="95"/>
      <c r="HRB108" s="95"/>
      <c r="HRC108" s="95"/>
      <c r="HRD108" s="95"/>
      <c r="HRE108" s="95"/>
      <c r="HRF108" s="95"/>
      <c r="HRG108" s="95"/>
      <c r="HRH108" s="95"/>
      <c r="HRI108" s="95"/>
      <c r="HRJ108" s="95"/>
      <c r="HRK108" s="95"/>
      <c r="HRL108" s="95"/>
      <c r="HRM108" s="95"/>
      <c r="HRN108" s="95"/>
      <c r="HRO108" s="95"/>
      <c r="HRP108" s="95"/>
      <c r="HRQ108" s="95"/>
      <c r="HRR108" s="95"/>
      <c r="HRS108" s="95"/>
      <c r="HRT108" s="95"/>
      <c r="HRU108" s="95"/>
      <c r="HRV108" s="95"/>
      <c r="HRW108" s="95"/>
      <c r="HRX108" s="95"/>
      <c r="HRY108" s="95"/>
      <c r="HRZ108" s="95"/>
      <c r="HSA108" s="95"/>
      <c r="HSB108" s="95"/>
      <c r="HSC108" s="95"/>
      <c r="HSD108" s="95"/>
      <c r="HSE108" s="95"/>
      <c r="HSF108" s="95"/>
      <c r="HSG108" s="95"/>
      <c r="HSH108" s="95"/>
      <c r="HSI108" s="95"/>
      <c r="HSJ108" s="95"/>
      <c r="HSK108" s="95"/>
      <c r="HSL108" s="95"/>
      <c r="HSM108" s="95"/>
      <c r="HSN108" s="95"/>
      <c r="HSO108" s="95"/>
      <c r="HSP108" s="95"/>
      <c r="HSQ108" s="95"/>
      <c r="HSR108" s="95"/>
      <c r="HSS108" s="95"/>
      <c r="HST108" s="95"/>
      <c r="HSU108" s="95"/>
      <c r="HSV108" s="95"/>
      <c r="HSW108" s="95"/>
      <c r="HSX108" s="95"/>
      <c r="HSY108" s="95"/>
      <c r="HSZ108" s="95"/>
      <c r="HTA108" s="95"/>
      <c r="HTB108" s="95"/>
      <c r="HTC108" s="95"/>
      <c r="HTD108" s="95"/>
      <c r="HTE108" s="95"/>
      <c r="HTF108" s="95"/>
      <c r="HTG108" s="95"/>
      <c r="HTH108" s="95"/>
      <c r="HTI108" s="95"/>
      <c r="HTJ108" s="95"/>
      <c r="HTK108" s="95"/>
      <c r="HTL108" s="95"/>
      <c r="HTM108" s="95"/>
      <c r="HTN108" s="95"/>
      <c r="HTO108" s="95"/>
      <c r="HTP108" s="95"/>
      <c r="HTQ108" s="95"/>
      <c r="HTR108" s="95"/>
      <c r="HTS108" s="95"/>
      <c r="HTT108" s="95"/>
      <c r="HTU108" s="95"/>
      <c r="HTV108" s="95"/>
      <c r="HTW108" s="95"/>
      <c r="HTX108" s="95"/>
      <c r="HTY108" s="95"/>
      <c r="HTZ108" s="95"/>
      <c r="HUA108" s="95"/>
      <c r="HUB108" s="95"/>
      <c r="HUC108" s="95"/>
      <c r="HUD108" s="95"/>
      <c r="HUE108" s="95"/>
      <c r="HUF108" s="95"/>
      <c r="HUG108" s="95"/>
      <c r="HUH108" s="95"/>
      <c r="HUI108" s="95"/>
      <c r="HUJ108" s="95"/>
      <c r="HUK108" s="95"/>
      <c r="HUL108" s="95"/>
      <c r="HUM108" s="95"/>
      <c r="HUN108" s="95"/>
      <c r="HUO108" s="95"/>
      <c r="HUP108" s="95"/>
      <c r="HUQ108" s="95"/>
      <c r="HUR108" s="95"/>
      <c r="HUS108" s="95"/>
      <c r="HUT108" s="95"/>
      <c r="HUU108" s="95"/>
      <c r="HUV108" s="95"/>
      <c r="HUW108" s="95"/>
      <c r="HUX108" s="95"/>
      <c r="HUY108" s="95"/>
      <c r="HUZ108" s="95"/>
      <c r="HVA108" s="95"/>
      <c r="HVB108" s="95"/>
      <c r="HVC108" s="95"/>
      <c r="HVD108" s="95"/>
      <c r="HVE108" s="95"/>
      <c r="HVF108" s="95"/>
      <c r="HVG108" s="95"/>
      <c r="HVH108" s="95"/>
      <c r="HVI108" s="95"/>
      <c r="HVJ108" s="95"/>
      <c r="HVK108" s="95"/>
      <c r="HVL108" s="95"/>
      <c r="HVM108" s="95"/>
      <c r="HVN108" s="95"/>
      <c r="HVO108" s="95"/>
      <c r="HVP108" s="95"/>
      <c r="HVQ108" s="95"/>
      <c r="HVR108" s="95"/>
      <c r="HVS108" s="95"/>
      <c r="HVT108" s="95"/>
      <c r="HVU108" s="95"/>
      <c r="HVV108" s="95"/>
      <c r="HVW108" s="95"/>
      <c r="HVX108" s="95"/>
      <c r="HVY108" s="95"/>
      <c r="HVZ108" s="95"/>
      <c r="HWA108" s="95"/>
      <c r="HWB108" s="95"/>
      <c r="HWC108" s="95"/>
      <c r="HWD108" s="95"/>
      <c r="HWE108" s="95"/>
      <c r="HWF108" s="95"/>
      <c r="HWG108" s="95"/>
      <c r="HWH108" s="95"/>
      <c r="HWI108" s="95"/>
      <c r="HWJ108" s="95"/>
      <c r="HWK108" s="95"/>
      <c r="HWL108" s="95"/>
      <c r="HWM108" s="95"/>
      <c r="HWN108" s="95"/>
      <c r="HWO108" s="95"/>
      <c r="HWP108" s="95"/>
      <c r="HWQ108" s="95"/>
      <c r="HWR108" s="95"/>
      <c r="HWS108" s="95"/>
      <c r="HWT108" s="95"/>
      <c r="HWU108" s="95"/>
      <c r="HWV108" s="95"/>
      <c r="HWW108" s="95"/>
      <c r="HWX108" s="95"/>
      <c r="HWY108" s="95"/>
      <c r="HWZ108" s="95"/>
      <c r="HXA108" s="95"/>
      <c r="HXB108" s="95"/>
      <c r="HXC108" s="95"/>
      <c r="HXD108" s="95"/>
      <c r="HXE108" s="95"/>
      <c r="HXF108" s="95"/>
      <c r="HXG108" s="95"/>
      <c r="HXH108" s="95"/>
      <c r="HXI108" s="95"/>
      <c r="HXJ108" s="95"/>
      <c r="HXK108" s="95"/>
      <c r="HXL108" s="95"/>
      <c r="HXM108" s="95"/>
      <c r="HXN108" s="95"/>
      <c r="HXO108" s="95"/>
      <c r="HXP108" s="95"/>
      <c r="HXQ108" s="95"/>
      <c r="HXR108" s="95"/>
      <c r="HXS108" s="95"/>
      <c r="HXT108" s="95"/>
      <c r="HXU108" s="95"/>
      <c r="HXV108" s="95"/>
      <c r="HXW108" s="95"/>
      <c r="HXX108" s="95"/>
      <c r="HXY108" s="95"/>
      <c r="HXZ108" s="95"/>
      <c r="HYA108" s="95"/>
      <c r="HYB108" s="95"/>
      <c r="HYC108" s="95"/>
      <c r="HYD108" s="95"/>
      <c r="HYE108" s="95"/>
      <c r="HYF108" s="95"/>
      <c r="HYG108" s="95"/>
      <c r="HYH108" s="95"/>
      <c r="HYI108" s="95"/>
      <c r="HYJ108" s="95"/>
      <c r="HYK108" s="95"/>
      <c r="HYL108" s="95"/>
      <c r="HYM108" s="95"/>
      <c r="HYN108" s="95"/>
      <c r="HYO108" s="95"/>
      <c r="HYP108" s="95"/>
      <c r="HYQ108" s="95"/>
      <c r="HYR108" s="95"/>
      <c r="HYS108" s="95"/>
      <c r="HYT108" s="95"/>
      <c r="HYU108" s="95"/>
      <c r="HYV108" s="95"/>
      <c r="HYW108" s="95"/>
      <c r="HYX108" s="95"/>
      <c r="HYY108" s="95"/>
      <c r="HYZ108" s="95"/>
      <c r="HZA108" s="95"/>
      <c r="HZB108" s="95"/>
      <c r="HZC108" s="95"/>
      <c r="HZD108" s="95"/>
      <c r="HZE108" s="95"/>
      <c r="HZF108" s="95"/>
      <c r="HZG108" s="95"/>
      <c r="HZH108" s="95"/>
      <c r="HZI108" s="95"/>
      <c r="HZJ108" s="95"/>
      <c r="HZK108" s="95"/>
      <c r="HZL108" s="95"/>
      <c r="HZM108" s="95"/>
      <c r="HZN108" s="95"/>
      <c r="HZO108" s="95"/>
      <c r="HZP108" s="95"/>
      <c r="HZQ108" s="95"/>
      <c r="HZR108" s="95"/>
      <c r="HZS108" s="95"/>
      <c r="HZT108" s="95"/>
      <c r="HZU108" s="95"/>
      <c r="HZV108" s="95"/>
      <c r="HZW108" s="95"/>
      <c r="HZX108" s="95"/>
      <c r="HZY108" s="95"/>
      <c r="HZZ108" s="95"/>
      <c r="IAA108" s="95"/>
      <c r="IAB108" s="95"/>
      <c r="IAC108" s="95"/>
      <c r="IAD108" s="95"/>
      <c r="IAE108" s="95"/>
      <c r="IAF108" s="95"/>
      <c r="IAG108" s="95"/>
      <c r="IAH108" s="95"/>
      <c r="IAI108" s="95"/>
      <c r="IAJ108" s="95"/>
      <c r="IAK108" s="95"/>
      <c r="IAL108" s="95"/>
      <c r="IAM108" s="95"/>
      <c r="IAN108" s="95"/>
      <c r="IAO108" s="95"/>
      <c r="IAP108" s="95"/>
      <c r="IAQ108" s="95"/>
      <c r="IAR108" s="95"/>
      <c r="IAS108" s="95"/>
      <c r="IAT108" s="95"/>
      <c r="IAU108" s="95"/>
      <c r="IAV108" s="95"/>
      <c r="IAW108" s="95"/>
      <c r="IAX108" s="95"/>
      <c r="IAY108" s="95"/>
      <c r="IAZ108" s="95"/>
      <c r="IBA108" s="95"/>
      <c r="IBB108" s="95"/>
      <c r="IBC108" s="95"/>
      <c r="IBD108" s="95"/>
      <c r="IBE108" s="95"/>
      <c r="IBF108" s="95"/>
      <c r="IBG108" s="95"/>
      <c r="IBH108" s="95"/>
      <c r="IBI108" s="95"/>
      <c r="IBJ108" s="95"/>
      <c r="IBK108" s="95"/>
      <c r="IBL108" s="95"/>
      <c r="IBM108" s="95"/>
      <c r="IBN108" s="95"/>
      <c r="IBO108" s="95"/>
      <c r="IBP108" s="95"/>
      <c r="IBQ108" s="95"/>
      <c r="IBR108" s="95"/>
      <c r="IBS108" s="95"/>
      <c r="IBT108" s="95"/>
      <c r="IBU108" s="95"/>
      <c r="IBV108" s="95"/>
      <c r="IBW108" s="95"/>
      <c r="IBX108" s="95"/>
      <c r="IBY108" s="95"/>
      <c r="IBZ108" s="95"/>
      <c r="ICA108" s="95"/>
      <c r="ICB108" s="95"/>
      <c r="ICC108" s="95"/>
      <c r="ICD108" s="95"/>
      <c r="ICE108" s="95"/>
      <c r="ICF108" s="95"/>
      <c r="ICG108" s="95"/>
      <c r="ICH108" s="95"/>
      <c r="ICI108" s="95"/>
      <c r="ICJ108" s="95"/>
      <c r="ICK108" s="95"/>
      <c r="ICL108" s="95"/>
      <c r="ICM108" s="95"/>
      <c r="ICN108" s="95"/>
      <c r="ICO108" s="95"/>
      <c r="ICP108" s="95"/>
      <c r="ICQ108" s="95"/>
      <c r="ICR108" s="95"/>
      <c r="ICS108" s="95"/>
      <c r="ICT108" s="95"/>
      <c r="ICU108" s="95"/>
      <c r="ICV108" s="95"/>
      <c r="ICW108" s="95"/>
      <c r="ICX108" s="95"/>
      <c r="ICY108" s="95"/>
      <c r="ICZ108" s="95"/>
      <c r="IDA108" s="95"/>
      <c r="IDB108" s="95"/>
      <c r="IDC108" s="95"/>
      <c r="IDD108" s="95"/>
      <c r="IDE108" s="95"/>
      <c r="IDF108" s="95"/>
      <c r="IDG108" s="95"/>
      <c r="IDH108" s="95"/>
      <c r="IDI108" s="95"/>
      <c r="IDJ108" s="95"/>
      <c r="IDK108" s="95"/>
      <c r="IDL108" s="95"/>
      <c r="IDM108" s="95"/>
      <c r="IDN108" s="95"/>
      <c r="IDO108" s="95"/>
      <c r="IDP108" s="95"/>
      <c r="IDQ108" s="95"/>
      <c r="IDR108" s="95"/>
      <c r="IDS108" s="95"/>
      <c r="IDT108" s="95"/>
      <c r="IDU108" s="95"/>
      <c r="IDV108" s="95"/>
      <c r="IDW108" s="95"/>
      <c r="IDX108" s="95"/>
      <c r="IDY108" s="95"/>
      <c r="IDZ108" s="95"/>
      <c r="IEA108" s="95"/>
      <c r="IEB108" s="95"/>
      <c r="IEC108" s="95"/>
      <c r="IED108" s="95"/>
      <c r="IEE108" s="95"/>
      <c r="IEF108" s="95"/>
      <c r="IEG108" s="95"/>
      <c r="IEH108" s="95"/>
      <c r="IEI108" s="95"/>
      <c r="IEJ108" s="95"/>
      <c r="IEK108" s="95"/>
      <c r="IEL108" s="95"/>
      <c r="IEM108" s="95"/>
      <c r="IEN108" s="95"/>
      <c r="IEO108" s="95"/>
      <c r="IEP108" s="95"/>
      <c r="IEQ108" s="95"/>
      <c r="IER108" s="95"/>
      <c r="IES108" s="95"/>
      <c r="IET108" s="95"/>
      <c r="IEU108" s="95"/>
      <c r="IEV108" s="95"/>
      <c r="IEW108" s="95"/>
      <c r="IEX108" s="95"/>
      <c r="IEY108" s="95"/>
      <c r="IEZ108" s="95"/>
      <c r="IFA108" s="95"/>
      <c r="IFB108" s="95"/>
      <c r="IFC108" s="95"/>
      <c r="IFD108" s="95"/>
      <c r="IFE108" s="95"/>
      <c r="IFF108" s="95"/>
      <c r="IFG108" s="95"/>
      <c r="IFH108" s="95"/>
      <c r="IFI108" s="95"/>
      <c r="IFJ108" s="95"/>
      <c r="IFK108" s="95"/>
      <c r="IFL108" s="95"/>
      <c r="IFM108" s="95"/>
      <c r="IFN108" s="95"/>
      <c r="IFO108" s="95"/>
      <c r="IFP108" s="95"/>
      <c r="IFQ108" s="95"/>
      <c r="IFR108" s="95"/>
      <c r="IFS108" s="95"/>
      <c r="IFT108" s="95"/>
      <c r="IFU108" s="95"/>
      <c r="IFV108" s="95"/>
      <c r="IFW108" s="95"/>
      <c r="IFX108" s="95"/>
      <c r="IFY108" s="95"/>
      <c r="IFZ108" s="95"/>
      <c r="IGA108" s="95"/>
      <c r="IGB108" s="95"/>
      <c r="IGC108" s="95"/>
      <c r="IGD108" s="95"/>
      <c r="IGE108" s="95"/>
      <c r="IGF108" s="95"/>
      <c r="IGG108" s="95"/>
      <c r="IGH108" s="95"/>
      <c r="IGI108" s="95"/>
      <c r="IGJ108" s="95"/>
      <c r="IGK108" s="95"/>
      <c r="IGL108" s="95"/>
      <c r="IGM108" s="95"/>
      <c r="IGN108" s="95"/>
      <c r="IGO108" s="95"/>
      <c r="IGP108" s="95"/>
      <c r="IGQ108" s="95"/>
      <c r="IGR108" s="95"/>
      <c r="IGS108" s="95"/>
      <c r="IGT108" s="95"/>
      <c r="IGU108" s="95"/>
      <c r="IGV108" s="95"/>
      <c r="IGW108" s="95"/>
      <c r="IGX108" s="95"/>
      <c r="IGY108" s="95"/>
      <c r="IGZ108" s="95"/>
      <c r="IHA108" s="95"/>
      <c r="IHB108" s="95"/>
      <c r="IHC108" s="95"/>
      <c r="IHD108" s="95"/>
      <c r="IHE108" s="95"/>
      <c r="IHF108" s="95"/>
      <c r="IHG108" s="95"/>
      <c r="IHH108" s="95"/>
      <c r="IHI108" s="95"/>
      <c r="IHJ108" s="95"/>
      <c r="IHK108" s="95"/>
      <c r="IHL108" s="95"/>
      <c r="IHM108" s="95"/>
      <c r="IHN108" s="95"/>
      <c r="IHO108" s="95"/>
      <c r="IHP108" s="95"/>
      <c r="IHQ108" s="95"/>
      <c r="IHR108" s="95"/>
      <c r="IHS108" s="95"/>
      <c r="IHT108" s="95"/>
      <c r="IHU108" s="95"/>
      <c r="IHV108" s="95"/>
      <c r="IHW108" s="95"/>
      <c r="IHX108" s="95"/>
      <c r="IHY108" s="95"/>
      <c r="IHZ108" s="95"/>
      <c r="IIA108" s="95"/>
      <c r="IIB108" s="95"/>
      <c r="IIC108" s="95"/>
      <c r="IID108" s="95"/>
      <c r="IIE108" s="95"/>
      <c r="IIF108" s="95"/>
      <c r="IIG108" s="95"/>
      <c r="IIH108" s="95"/>
      <c r="III108" s="95"/>
      <c r="IIJ108" s="95"/>
      <c r="IIK108" s="95"/>
      <c r="IIL108" s="95"/>
      <c r="IIM108" s="95"/>
      <c r="IIN108" s="95"/>
      <c r="IIO108" s="95"/>
      <c r="IIP108" s="95"/>
      <c r="IIQ108" s="95"/>
      <c r="IIR108" s="95"/>
      <c r="IIS108" s="95"/>
      <c r="IIT108" s="95"/>
      <c r="IIU108" s="95"/>
      <c r="IIV108" s="95"/>
      <c r="IIW108" s="95"/>
      <c r="IIX108" s="95"/>
      <c r="IIY108" s="95"/>
      <c r="IIZ108" s="95"/>
      <c r="IJA108" s="95"/>
      <c r="IJB108" s="95"/>
      <c r="IJC108" s="95"/>
      <c r="IJD108" s="95"/>
      <c r="IJE108" s="95"/>
      <c r="IJF108" s="95"/>
      <c r="IJG108" s="95"/>
      <c r="IJH108" s="95"/>
      <c r="IJI108" s="95"/>
      <c r="IJJ108" s="95"/>
      <c r="IJK108" s="95"/>
      <c r="IJL108" s="95"/>
      <c r="IJM108" s="95"/>
      <c r="IJN108" s="95"/>
      <c r="IJO108" s="95"/>
      <c r="IJP108" s="95"/>
      <c r="IJQ108" s="95"/>
      <c r="IJR108" s="95"/>
      <c r="IJS108" s="95"/>
      <c r="IJT108" s="95"/>
      <c r="IJU108" s="95"/>
      <c r="IJV108" s="95"/>
      <c r="IJW108" s="95"/>
      <c r="IJX108" s="95"/>
      <c r="IJY108" s="95"/>
      <c r="IJZ108" s="95"/>
      <c r="IKA108" s="95"/>
      <c r="IKB108" s="95"/>
      <c r="IKC108" s="95"/>
      <c r="IKD108" s="95"/>
      <c r="IKE108" s="95"/>
      <c r="IKF108" s="95"/>
      <c r="IKG108" s="95"/>
      <c r="IKH108" s="95"/>
      <c r="IKI108" s="95"/>
      <c r="IKJ108" s="95"/>
      <c r="IKK108" s="95"/>
      <c r="IKL108" s="95"/>
      <c r="IKM108" s="95"/>
      <c r="IKN108" s="95"/>
      <c r="IKO108" s="95"/>
      <c r="IKP108" s="95"/>
      <c r="IKQ108" s="95"/>
      <c r="IKR108" s="95"/>
      <c r="IKS108" s="95"/>
      <c r="IKT108" s="95"/>
      <c r="IKU108" s="95"/>
      <c r="IKV108" s="95"/>
      <c r="IKW108" s="95"/>
      <c r="IKX108" s="95"/>
      <c r="IKY108" s="95"/>
      <c r="IKZ108" s="95"/>
      <c r="ILA108" s="95"/>
      <c r="ILB108" s="95"/>
      <c r="ILC108" s="95"/>
      <c r="ILD108" s="95"/>
      <c r="ILE108" s="95"/>
      <c r="ILF108" s="95"/>
      <c r="ILG108" s="95"/>
      <c r="ILH108" s="95"/>
      <c r="ILI108" s="95"/>
      <c r="ILJ108" s="95"/>
      <c r="ILK108" s="95"/>
      <c r="ILL108" s="95"/>
      <c r="ILM108" s="95"/>
      <c r="ILN108" s="95"/>
      <c r="ILO108" s="95"/>
      <c r="ILP108" s="95"/>
      <c r="ILQ108" s="95"/>
      <c r="ILR108" s="95"/>
      <c r="ILS108" s="95"/>
      <c r="ILT108" s="95"/>
      <c r="ILU108" s="95"/>
      <c r="ILV108" s="95"/>
      <c r="ILW108" s="95"/>
      <c r="ILX108" s="95"/>
      <c r="ILY108" s="95"/>
      <c r="ILZ108" s="95"/>
      <c r="IMA108" s="95"/>
      <c r="IMB108" s="95"/>
      <c r="IMC108" s="95"/>
      <c r="IMD108" s="95"/>
      <c r="IME108" s="95"/>
      <c r="IMF108" s="95"/>
      <c r="IMG108" s="95"/>
      <c r="IMH108" s="95"/>
      <c r="IMI108" s="95"/>
      <c r="IMJ108" s="95"/>
      <c r="IMK108" s="95"/>
      <c r="IML108" s="95"/>
      <c r="IMM108" s="95"/>
      <c r="IMN108" s="95"/>
      <c r="IMO108" s="95"/>
      <c r="IMP108" s="95"/>
      <c r="IMQ108" s="95"/>
      <c r="IMR108" s="95"/>
      <c r="IMS108" s="95"/>
      <c r="IMT108" s="95"/>
      <c r="IMU108" s="95"/>
      <c r="IMV108" s="95"/>
      <c r="IMW108" s="95"/>
      <c r="IMX108" s="95"/>
      <c r="IMY108" s="95"/>
      <c r="IMZ108" s="95"/>
      <c r="INA108" s="95"/>
      <c r="INB108" s="95"/>
      <c r="INC108" s="95"/>
      <c r="IND108" s="95"/>
      <c r="INE108" s="95"/>
      <c r="INF108" s="95"/>
      <c r="ING108" s="95"/>
      <c r="INH108" s="95"/>
      <c r="INI108" s="95"/>
      <c r="INJ108" s="95"/>
      <c r="INK108" s="95"/>
      <c r="INL108" s="95"/>
      <c r="INM108" s="95"/>
      <c r="INN108" s="95"/>
      <c r="INO108" s="95"/>
      <c r="INP108" s="95"/>
      <c r="INQ108" s="95"/>
      <c r="INR108" s="95"/>
      <c r="INS108" s="95"/>
      <c r="INT108" s="95"/>
      <c r="INU108" s="95"/>
      <c r="INV108" s="95"/>
      <c r="INW108" s="95"/>
      <c r="INX108" s="95"/>
      <c r="INY108" s="95"/>
      <c r="INZ108" s="95"/>
      <c r="IOA108" s="95"/>
      <c r="IOB108" s="95"/>
      <c r="IOC108" s="95"/>
      <c r="IOD108" s="95"/>
      <c r="IOE108" s="95"/>
      <c r="IOF108" s="95"/>
      <c r="IOG108" s="95"/>
      <c r="IOH108" s="95"/>
      <c r="IOI108" s="95"/>
      <c r="IOJ108" s="95"/>
      <c r="IOK108" s="95"/>
      <c r="IOL108" s="95"/>
      <c r="IOM108" s="95"/>
      <c r="ION108" s="95"/>
      <c r="IOO108" s="95"/>
      <c r="IOP108" s="95"/>
      <c r="IOQ108" s="95"/>
      <c r="IOR108" s="95"/>
      <c r="IOS108" s="95"/>
      <c r="IOT108" s="95"/>
      <c r="IOU108" s="95"/>
      <c r="IOV108" s="95"/>
      <c r="IOW108" s="95"/>
      <c r="IOX108" s="95"/>
      <c r="IOY108" s="95"/>
      <c r="IOZ108" s="95"/>
      <c r="IPA108" s="95"/>
      <c r="IPB108" s="95"/>
      <c r="IPC108" s="95"/>
      <c r="IPD108" s="95"/>
      <c r="IPE108" s="95"/>
      <c r="IPF108" s="95"/>
      <c r="IPG108" s="95"/>
      <c r="IPH108" s="95"/>
      <c r="IPI108" s="95"/>
      <c r="IPJ108" s="95"/>
      <c r="IPK108" s="95"/>
      <c r="IPL108" s="95"/>
      <c r="IPM108" s="95"/>
      <c r="IPN108" s="95"/>
      <c r="IPO108" s="95"/>
      <c r="IPP108" s="95"/>
      <c r="IPQ108" s="95"/>
      <c r="IPR108" s="95"/>
      <c r="IPS108" s="95"/>
      <c r="IPT108" s="95"/>
      <c r="IPU108" s="95"/>
      <c r="IPV108" s="95"/>
      <c r="IPW108" s="95"/>
      <c r="IPX108" s="95"/>
      <c r="IPY108" s="95"/>
      <c r="IPZ108" s="95"/>
      <c r="IQA108" s="95"/>
      <c r="IQB108" s="95"/>
      <c r="IQC108" s="95"/>
      <c r="IQD108" s="95"/>
      <c r="IQE108" s="95"/>
      <c r="IQF108" s="95"/>
      <c r="IQG108" s="95"/>
      <c r="IQH108" s="95"/>
      <c r="IQI108" s="95"/>
      <c r="IQJ108" s="95"/>
      <c r="IQK108" s="95"/>
      <c r="IQL108" s="95"/>
      <c r="IQM108" s="95"/>
      <c r="IQN108" s="95"/>
      <c r="IQO108" s="95"/>
      <c r="IQP108" s="95"/>
      <c r="IQQ108" s="95"/>
      <c r="IQR108" s="95"/>
      <c r="IQS108" s="95"/>
      <c r="IQT108" s="95"/>
      <c r="IQU108" s="95"/>
      <c r="IQV108" s="95"/>
      <c r="IQW108" s="95"/>
      <c r="IQX108" s="95"/>
      <c r="IQY108" s="95"/>
      <c r="IQZ108" s="95"/>
      <c r="IRA108" s="95"/>
      <c r="IRB108" s="95"/>
      <c r="IRC108" s="95"/>
      <c r="IRD108" s="95"/>
      <c r="IRE108" s="95"/>
      <c r="IRF108" s="95"/>
      <c r="IRG108" s="95"/>
      <c r="IRH108" s="95"/>
      <c r="IRI108" s="95"/>
      <c r="IRJ108" s="95"/>
      <c r="IRK108" s="95"/>
      <c r="IRL108" s="95"/>
      <c r="IRM108" s="95"/>
      <c r="IRN108" s="95"/>
      <c r="IRO108" s="95"/>
      <c r="IRP108" s="95"/>
      <c r="IRQ108" s="95"/>
      <c r="IRR108" s="95"/>
      <c r="IRS108" s="95"/>
      <c r="IRT108" s="95"/>
      <c r="IRU108" s="95"/>
      <c r="IRV108" s="95"/>
      <c r="IRW108" s="95"/>
      <c r="IRX108" s="95"/>
      <c r="IRY108" s="95"/>
      <c r="IRZ108" s="95"/>
      <c r="ISA108" s="95"/>
      <c r="ISB108" s="95"/>
      <c r="ISC108" s="95"/>
      <c r="ISD108" s="95"/>
      <c r="ISE108" s="95"/>
      <c r="ISF108" s="95"/>
      <c r="ISG108" s="95"/>
      <c r="ISH108" s="95"/>
      <c r="ISI108" s="95"/>
      <c r="ISJ108" s="95"/>
      <c r="ISK108" s="95"/>
      <c r="ISL108" s="95"/>
      <c r="ISM108" s="95"/>
      <c r="ISN108" s="95"/>
      <c r="ISO108" s="95"/>
      <c r="ISP108" s="95"/>
      <c r="ISQ108" s="95"/>
      <c r="ISR108" s="95"/>
      <c r="ISS108" s="95"/>
      <c r="IST108" s="95"/>
      <c r="ISU108" s="95"/>
      <c r="ISV108" s="95"/>
      <c r="ISW108" s="95"/>
      <c r="ISX108" s="95"/>
      <c r="ISY108" s="95"/>
      <c r="ISZ108" s="95"/>
      <c r="ITA108" s="95"/>
      <c r="ITB108" s="95"/>
      <c r="ITC108" s="95"/>
      <c r="ITD108" s="95"/>
      <c r="ITE108" s="95"/>
      <c r="ITF108" s="95"/>
      <c r="ITG108" s="95"/>
      <c r="ITH108" s="95"/>
      <c r="ITI108" s="95"/>
      <c r="ITJ108" s="95"/>
      <c r="ITK108" s="95"/>
      <c r="ITL108" s="95"/>
      <c r="ITM108" s="95"/>
      <c r="ITN108" s="95"/>
      <c r="ITO108" s="95"/>
      <c r="ITP108" s="95"/>
      <c r="ITQ108" s="95"/>
      <c r="ITR108" s="95"/>
      <c r="ITS108" s="95"/>
      <c r="ITT108" s="95"/>
      <c r="ITU108" s="95"/>
      <c r="ITV108" s="95"/>
      <c r="ITW108" s="95"/>
      <c r="ITX108" s="95"/>
      <c r="ITY108" s="95"/>
      <c r="ITZ108" s="95"/>
      <c r="IUA108" s="95"/>
      <c r="IUB108" s="95"/>
      <c r="IUC108" s="95"/>
      <c r="IUD108" s="95"/>
      <c r="IUE108" s="95"/>
      <c r="IUF108" s="95"/>
      <c r="IUG108" s="95"/>
      <c r="IUH108" s="95"/>
      <c r="IUI108" s="95"/>
      <c r="IUJ108" s="95"/>
      <c r="IUK108" s="95"/>
      <c r="IUL108" s="95"/>
      <c r="IUM108" s="95"/>
      <c r="IUN108" s="95"/>
      <c r="IUO108" s="95"/>
      <c r="IUP108" s="95"/>
      <c r="IUQ108" s="95"/>
      <c r="IUR108" s="95"/>
      <c r="IUS108" s="95"/>
      <c r="IUT108" s="95"/>
      <c r="IUU108" s="95"/>
      <c r="IUV108" s="95"/>
      <c r="IUW108" s="95"/>
      <c r="IUX108" s="95"/>
      <c r="IUY108" s="95"/>
      <c r="IUZ108" s="95"/>
      <c r="IVA108" s="95"/>
      <c r="IVB108" s="95"/>
      <c r="IVC108" s="95"/>
      <c r="IVD108" s="95"/>
      <c r="IVE108" s="95"/>
      <c r="IVF108" s="95"/>
      <c r="IVG108" s="95"/>
      <c r="IVH108" s="95"/>
      <c r="IVI108" s="95"/>
      <c r="IVJ108" s="95"/>
      <c r="IVK108" s="95"/>
      <c r="IVL108" s="95"/>
      <c r="IVM108" s="95"/>
      <c r="IVN108" s="95"/>
      <c r="IVO108" s="95"/>
      <c r="IVP108" s="95"/>
      <c r="IVQ108" s="95"/>
      <c r="IVR108" s="95"/>
      <c r="IVS108" s="95"/>
      <c r="IVT108" s="95"/>
      <c r="IVU108" s="95"/>
      <c r="IVV108" s="95"/>
      <c r="IVW108" s="95"/>
      <c r="IVX108" s="95"/>
      <c r="IVY108" s="95"/>
      <c r="IVZ108" s="95"/>
      <c r="IWA108" s="95"/>
      <c r="IWB108" s="95"/>
      <c r="IWC108" s="95"/>
      <c r="IWD108" s="95"/>
      <c r="IWE108" s="95"/>
      <c r="IWF108" s="95"/>
      <c r="IWG108" s="95"/>
      <c r="IWH108" s="95"/>
      <c r="IWI108" s="95"/>
      <c r="IWJ108" s="95"/>
      <c r="IWK108" s="95"/>
      <c r="IWL108" s="95"/>
      <c r="IWM108" s="95"/>
      <c r="IWN108" s="95"/>
      <c r="IWO108" s="95"/>
      <c r="IWP108" s="95"/>
      <c r="IWQ108" s="95"/>
      <c r="IWR108" s="95"/>
      <c r="IWS108" s="95"/>
      <c r="IWT108" s="95"/>
      <c r="IWU108" s="95"/>
      <c r="IWV108" s="95"/>
      <c r="IWW108" s="95"/>
      <c r="IWX108" s="95"/>
      <c r="IWY108" s="95"/>
      <c r="IWZ108" s="95"/>
      <c r="IXA108" s="95"/>
      <c r="IXB108" s="95"/>
      <c r="IXC108" s="95"/>
      <c r="IXD108" s="95"/>
      <c r="IXE108" s="95"/>
      <c r="IXF108" s="95"/>
      <c r="IXG108" s="95"/>
      <c r="IXH108" s="95"/>
      <c r="IXI108" s="95"/>
      <c r="IXJ108" s="95"/>
      <c r="IXK108" s="95"/>
      <c r="IXL108" s="95"/>
      <c r="IXM108" s="95"/>
      <c r="IXN108" s="95"/>
      <c r="IXO108" s="95"/>
      <c r="IXP108" s="95"/>
      <c r="IXQ108" s="95"/>
      <c r="IXR108" s="95"/>
      <c r="IXS108" s="95"/>
      <c r="IXT108" s="95"/>
      <c r="IXU108" s="95"/>
      <c r="IXV108" s="95"/>
      <c r="IXW108" s="95"/>
      <c r="IXX108" s="95"/>
      <c r="IXY108" s="95"/>
      <c r="IXZ108" s="95"/>
      <c r="IYA108" s="95"/>
      <c r="IYB108" s="95"/>
      <c r="IYC108" s="95"/>
      <c r="IYD108" s="95"/>
      <c r="IYE108" s="95"/>
      <c r="IYF108" s="95"/>
      <c r="IYG108" s="95"/>
      <c r="IYH108" s="95"/>
      <c r="IYI108" s="95"/>
      <c r="IYJ108" s="95"/>
      <c r="IYK108" s="95"/>
      <c r="IYL108" s="95"/>
      <c r="IYM108" s="95"/>
      <c r="IYN108" s="95"/>
      <c r="IYO108" s="95"/>
      <c r="IYP108" s="95"/>
      <c r="IYQ108" s="95"/>
      <c r="IYR108" s="95"/>
      <c r="IYS108" s="95"/>
      <c r="IYT108" s="95"/>
      <c r="IYU108" s="95"/>
      <c r="IYV108" s="95"/>
      <c r="IYW108" s="95"/>
      <c r="IYX108" s="95"/>
      <c r="IYY108" s="95"/>
      <c r="IYZ108" s="95"/>
      <c r="IZA108" s="95"/>
      <c r="IZB108" s="95"/>
      <c r="IZC108" s="95"/>
      <c r="IZD108" s="95"/>
      <c r="IZE108" s="95"/>
      <c r="IZF108" s="95"/>
      <c r="IZG108" s="95"/>
      <c r="IZH108" s="95"/>
      <c r="IZI108" s="95"/>
      <c r="IZJ108" s="95"/>
      <c r="IZK108" s="95"/>
      <c r="IZL108" s="95"/>
      <c r="IZM108" s="95"/>
      <c r="IZN108" s="95"/>
      <c r="IZO108" s="95"/>
      <c r="IZP108" s="95"/>
      <c r="IZQ108" s="95"/>
      <c r="IZR108" s="95"/>
      <c r="IZS108" s="95"/>
      <c r="IZT108" s="95"/>
      <c r="IZU108" s="95"/>
      <c r="IZV108" s="95"/>
      <c r="IZW108" s="95"/>
      <c r="IZX108" s="95"/>
      <c r="IZY108" s="95"/>
      <c r="IZZ108" s="95"/>
      <c r="JAA108" s="95"/>
      <c r="JAB108" s="95"/>
      <c r="JAC108" s="95"/>
      <c r="JAD108" s="95"/>
      <c r="JAE108" s="95"/>
      <c r="JAF108" s="95"/>
      <c r="JAG108" s="95"/>
      <c r="JAH108" s="95"/>
      <c r="JAI108" s="95"/>
      <c r="JAJ108" s="95"/>
      <c r="JAK108" s="95"/>
      <c r="JAL108" s="95"/>
      <c r="JAM108" s="95"/>
      <c r="JAN108" s="95"/>
      <c r="JAO108" s="95"/>
      <c r="JAP108" s="95"/>
      <c r="JAQ108" s="95"/>
      <c r="JAR108" s="95"/>
      <c r="JAS108" s="95"/>
      <c r="JAT108" s="95"/>
      <c r="JAU108" s="95"/>
      <c r="JAV108" s="95"/>
      <c r="JAW108" s="95"/>
      <c r="JAX108" s="95"/>
      <c r="JAY108" s="95"/>
      <c r="JAZ108" s="95"/>
      <c r="JBA108" s="95"/>
      <c r="JBB108" s="95"/>
      <c r="JBC108" s="95"/>
      <c r="JBD108" s="95"/>
      <c r="JBE108" s="95"/>
      <c r="JBF108" s="95"/>
      <c r="JBG108" s="95"/>
      <c r="JBH108" s="95"/>
      <c r="JBI108" s="95"/>
      <c r="JBJ108" s="95"/>
      <c r="JBK108" s="95"/>
      <c r="JBL108" s="95"/>
      <c r="JBM108" s="95"/>
      <c r="JBN108" s="95"/>
      <c r="JBO108" s="95"/>
      <c r="JBP108" s="95"/>
      <c r="JBQ108" s="95"/>
      <c r="JBR108" s="95"/>
      <c r="JBS108" s="95"/>
      <c r="JBT108" s="95"/>
      <c r="JBU108" s="95"/>
      <c r="JBV108" s="95"/>
      <c r="JBW108" s="95"/>
      <c r="JBX108" s="95"/>
      <c r="JBY108" s="95"/>
      <c r="JBZ108" s="95"/>
      <c r="JCA108" s="95"/>
      <c r="JCB108" s="95"/>
      <c r="JCC108" s="95"/>
      <c r="JCD108" s="95"/>
      <c r="JCE108" s="95"/>
      <c r="JCF108" s="95"/>
      <c r="JCG108" s="95"/>
      <c r="JCH108" s="95"/>
      <c r="JCI108" s="95"/>
      <c r="JCJ108" s="95"/>
      <c r="JCK108" s="95"/>
      <c r="JCL108" s="95"/>
      <c r="JCM108" s="95"/>
      <c r="JCN108" s="95"/>
      <c r="JCO108" s="95"/>
      <c r="JCP108" s="95"/>
      <c r="JCQ108" s="95"/>
      <c r="JCR108" s="95"/>
      <c r="JCS108" s="95"/>
      <c r="JCT108" s="95"/>
      <c r="JCU108" s="95"/>
      <c r="JCV108" s="95"/>
      <c r="JCW108" s="95"/>
      <c r="JCX108" s="95"/>
      <c r="JCY108" s="95"/>
      <c r="JCZ108" s="95"/>
      <c r="JDA108" s="95"/>
      <c r="JDB108" s="95"/>
      <c r="JDC108" s="95"/>
      <c r="JDD108" s="95"/>
      <c r="JDE108" s="95"/>
      <c r="JDF108" s="95"/>
      <c r="JDG108" s="95"/>
      <c r="JDH108" s="95"/>
      <c r="JDI108" s="95"/>
      <c r="JDJ108" s="95"/>
      <c r="JDK108" s="95"/>
      <c r="JDL108" s="95"/>
      <c r="JDM108" s="95"/>
      <c r="JDN108" s="95"/>
      <c r="JDO108" s="95"/>
      <c r="JDP108" s="95"/>
      <c r="JDQ108" s="95"/>
      <c r="JDR108" s="95"/>
      <c r="JDS108" s="95"/>
      <c r="JDT108" s="95"/>
      <c r="JDU108" s="95"/>
      <c r="JDV108" s="95"/>
      <c r="JDW108" s="95"/>
      <c r="JDX108" s="95"/>
      <c r="JDY108" s="95"/>
      <c r="JDZ108" s="95"/>
      <c r="JEA108" s="95"/>
      <c r="JEB108" s="95"/>
      <c r="JEC108" s="95"/>
      <c r="JED108" s="95"/>
      <c r="JEE108" s="95"/>
      <c r="JEF108" s="95"/>
      <c r="JEG108" s="95"/>
      <c r="JEH108" s="95"/>
      <c r="JEI108" s="95"/>
      <c r="JEJ108" s="95"/>
      <c r="JEK108" s="95"/>
      <c r="JEL108" s="95"/>
      <c r="JEM108" s="95"/>
      <c r="JEN108" s="95"/>
      <c r="JEO108" s="95"/>
      <c r="JEP108" s="95"/>
      <c r="JEQ108" s="95"/>
      <c r="JER108" s="95"/>
      <c r="JES108" s="95"/>
      <c r="JET108" s="95"/>
      <c r="JEU108" s="95"/>
      <c r="JEV108" s="95"/>
      <c r="JEW108" s="95"/>
      <c r="JEX108" s="95"/>
      <c r="JEY108" s="95"/>
      <c r="JEZ108" s="95"/>
      <c r="JFA108" s="95"/>
      <c r="JFB108" s="95"/>
      <c r="JFC108" s="95"/>
      <c r="JFD108" s="95"/>
      <c r="JFE108" s="95"/>
      <c r="JFF108" s="95"/>
      <c r="JFG108" s="95"/>
      <c r="JFH108" s="95"/>
      <c r="JFI108" s="95"/>
      <c r="JFJ108" s="95"/>
      <c r="JFK108" s="95"/>
      <c r="JFL108" s="95"/>
      <c r="JFM108" s="95"/>
      <c r="JFN108" s="95"/>
      <c r="JFO108" s="95"/>
      <c r="JFP108" s="95"/>
      <c r="JFQ108" s="95"/>
      <c r="JFR108" s="95"/>
      <c r="JFS108" s="95"/>
      <c r="JFT108" s="95"/>
      <c r="JFU108" s="95"/>
      <c r="JFV108" s="95"/>
      <c r="JFW108" s="95"/>
      <c r="JFX108" s="95"/>
      <c r="JFY108" s="95"/>
      <c r="JFZ108" s="95"/>
      <c r="JGA108" s="95"/>
      <c r="JGB108" s="95"/>
      <c r="JGC108" s="95"/>
      <c r="JGD108" s="95"/>
      <c r="JGE108" s="95"/>
      <c r="JGF108" s="95"/>
      <c r="JGG108" s="95"/>
      <c r="JGH108" s="95"/>
      <c r="JGI108" s="95"/>
      <c r="JGJ108" s="95"/>
      <c r="JGK108" s="95"/>
      <c r="JGL108" s="95"/>
      <c r="JGM108" s="95"/>
      <c r="JGN108" s="95"/>
      <c r="JGO108" s="95"/>
      <c r="JGP108" s="95"/>
      <c r="JGQ108" s="95"/>
      <c r="JGR108" s="95"/>
      <c r="JGS108" s="95"/>
      <c r="JGT108" s="95"/>
      <c r="JGU108" s="95"/>
      <c r="JGV108" s="95"/>
      <c r="JGW108" s="95"/>
      <c r="JGX108" s="95"/>
      <c r="JGY108" s="95"/>
      <c r="JGZ108" s="95"/>
      <c r="JHA108" s="95"/>
      <c r="JHB108" s="95"/>
      <c r="JHC108" s="95"/>
      <c r="JHD108" s="95"/>
      <c r="JHE108" s="95"/>
      <c r="JHF108" s="95"/>
      <c r="JHG108" s="95"/>
      <c r="JHH108" s="95"/>
      <c r="JHI108" s="95"/>
      <c r="JHJ108" s="95"/>
      <c r="JHK108" s="95"/>
      <c r="JHL108" s="95"/>
      <c r="JHM108" s="95"/>
      <c r="JHN108" s="95"/>
      <c r="JHO108" s="95"/>
      <c r="JHP108" s="95"/>
      <c r="JHQ108" s="95"/>
      <c r="JHR108" s="95"/>
      <c r="JHS108" s="95"/>
      <c r="JHT108" s="95"/>
      <c r="JHU108" s="95"/>
      <c r="JHV108" s="95"/>
      <c r="JHW108" s="95"/>
      <c r="JHX108" s="95"/>
      <c r="JHY108" s="95"/>
      <c r="JHZ108" s="95"/>
      <c r="JIA108" s="95"/>
      <c r="JIB108" s="95"/>
      <c r="JIC108" s="95"/>
      <c r="JID108" s="95"/>
      <c r="JIE108" s="95"/>
      <c r="JIF108" s="95"/>
      <c r="JIG108" s="95"/>
      <c r="JIH108" s="95"/>
      <c r="JII108" s="95"/>
      <c r="JIJ108" s="95"/>
      <c r="JIK108" s="95"/>
      <c r="JIL108" s="95"/>
      <c r="JIM108" s="95"/>
      <c r="JIN108" s="95"/>
      <c r="JIO108" s="95"/>
      <c r="JIP108" s="95"/>
      <c r="JIQ108" s="95"/>
      <c r="JIR108" s="95"/>
      <c r="JIS108" s="95"/>
      <c r="JIT108" s="95"/>
      <c r="JIU108" s="95"/>
      <c r="JIV108" s="95"/>
      <c r="JIW108" s="95"/>
      <c r="JIX108" s="95"/>
      <c r="JIY108" s="95"/>
      <c r="JIZ108" s="95"/>
      <c r="JJA108" s="95"/>
      <c r="JJB108" s="95"/>
      <c r="JJC108" s="95"/>
      <c r="JJD108" s="95"/>
      <c r="JJE108" s="95"/>
      <c r="JJF108" s="95"/>
      <c r="JJG108" s="95"/>
      <c r="JJH108" s="95"/>
      <c r="JJI108" s="95"/>
      <c r="JJJ108" s="95"/>
      <c r="JJK108" s="95"/>
      <c r="JJL108" s="95"/>
      <c r="JJM108" s="95"/>
      <c r="JJN108" s="95"/>
      <c r="JJO108" s="95"/>
      <c r="JJP108" s="95"/>
      <c r="JJQ108" s="95"/>
      <c r="JJR108" s="95"/>
      <c r="JJS108" s="95"/>
      <c r="JJT108" s="95"/>
      <c r="JJU108" s="95"/>
      <c r="JJV108" s="95"/>
      <c r="JJW108" s="95"/>
      <c r="JJX108" s="95"/>
      <c r="JJY108" s="95"/>
      <c r="JJZ108" s="95"/>
      <c r="JKA108" s="95"/>
      <c r="JKB108" s="95"/>
      <c r="JKC108" s="95"/>
      <c r="JKD108" s="95"/>
      <c r="JKE108" s="95"/>
      <c r="JKF108" s="95"/>
      <c r="JKG108" s="95"/>
      <c r="JKH108" s="95"/>
      <c r="JKI108" s="95"/>
      <c r="JKJ108" s="95"/>
      <c r="JKK108" s="95"/>
      <c r="JKL108" s="95"/>
      <c r="JKM108" s="95"/>
      <c r="JKN108" s="95"/>
      <c r="JKO108" s="95"/>
      <c r="JKP108" s="95"/>
      <c r="JKQ108" s="95"/>
      <c r="JKR108" s="95"/>
      <c r="JKS108" s="95"/>
      <c r="JKT108" s="95"/>
      <c r="JKU108" s="95"/>
      <c r="JKV108" s="95"/>
      <c r="JKW108" s="95"/>
      <c r="JKX108" s="95"/>
      <c r="JKY108" s="95"/>
      <c r="JKZ108" s="95"/>
      <c r="JLA108" s="95"/>
      <c r="JLB108" s="95"/>
      <c r="JLC108" s="95"/>
      <c r="JLD108" s="95"/>
      <c r="JLE108" s="95"/>
      <c r="JLF108" s="95"/>
      <c r="JLG108" s="95"/>
      <c r="JLH108" s="95"/>
      <c r="JLI108" s="95"/>
      <c r="JLJ108" s="95"/>
      <c r="JLK108" s="95"/>
      <c r="JLL108" s="95"/>
      <c r="JLM108" s="95"/>
      <c r="JLN108" s="95"/>
      <c r="JLO108" s="95"/>
      <c r="JLP108" s="95"/>
      <c r="JLQ108" s="95"/>
      <c r="JLR108" s="95"/>
      <c r="JLS108" s="95"/>
      <c r="JLT108" s="95"/>
      <c r="JLU108" s="95"/>
      <c r="JLV108" s="95"/>
      <c r="JLW108" s="95"/>
      <c r="JLX108" s="95"/>
      <c r="JLY108" s="95"/>
      <c r="JLZ108" s="95"/>
      <c r="JMA108" s="95"/>
      <c r="JMB108" s="95"/>
      <c r="JMC108" s="95"/>
      <c r="JMD108" s="95"/>
      <c r="JME108" s="95"/>
      <c r="JMF108" s="95"/>
      <c r="JMG108" s="95"/>
      <c r="JMH108" s="95"/>
      <c r="JMI108" s="95"/>
      <c r="JMJ108" s="95"/>
      <c r="JMK108" s="95"/>
      <c r="JML108" s="95"/>
      <c r="JMM108" s="95"/>
      <c r="JMN108" s="95"/>
      <c r="JMO108" s="95"/>
      <c r="JMP108" s="95"/>
      <c r="JMQ108" s="95"/>
      <c r="JMR108" s="95"/>
      <c r="JMS108" s="95"/>
      <c r="JMT108" s="95"/>
      <c r="JMU108" s="95"/>
      <c r="JMV108" s="95"/>
      <c r="JMW108" s="95"/>
      <c r="JMX108" s="95"/>
      <c r="JMY108" s="95"/>
      <c r="JMZ108" s="95"/>
      <c r="JNA108" s="95"/>
      <c r="JNB108" s="95"/>
      <c r="JNC108" s="95"/>
      <c r="JND108" s="95"/>
      <c r="JNE108" s="95"/>
      <c r="JNF108" s="95"/>
      <c r="JNG108" s="95"/>
      <c r="JNH108" s="95"/>
      <c r="JNI108" s="95"/>
      <c r="JNJ108" s="95"/>
      <c r="JNK108" s="95"/>
      <c r="JNL108" s="95"/>
      <c r="JNM108" s="95"/>
      <c r="JNN108" s="95"/>
      <c r="JNO108" s="95"/>
      <c r="JNP108" s="95"/>
      <c r="JNQ108" s="95"/>
      <c r="JNR108" s="95"/>
      <c r="JNS108" s="95"/>
      <c r="JNT108" s="95"/>
      <c r="JNU108" s="95"/>
      <c r="JNV108" s="95"/>
      <c r="JNW108" s="95"/>
      <c r="JNX108" s="95"/>
      <c r="JNY108" s="95"/>
      <c r="JNZ108" s="95"/>
      <c r="JOA108" s="95"/>
      <c r="JOB108" s="95"/>
      <c r="JOC108" s="95"/>
      <c r="JOD108" s="95"/>
      <c r="JOE108" s="95"/>
      <c r="JOF108" s="95"/>
      <c r="JOG108" s="95"/>
      <c r="JOH108" s="95"/>
      <c r="JOI108" s="95"/>
      <c r="JOJ108" s="95"/>
      <c r="JOK108" s="95"/>
      <c r="JOL108" s="95"/>
      <c r="JOM108" s="95"/>
      <c r="JON108" s="95"/>
      <c r="JOO108" s="95"/>
      <c r="JOP108" s="95"/>
      <c r="JOQ108" s="95"/>
      <c r="JOR108" s="95"/>
      <c r="JOS108" s="95"/>
      <c r="JOT108" s="95"/>
      <c r="JOU108" s="95"/>
      <c r="JOV108" s="95"/>
      <c r="JOW108" s="95"/>
      <c r="JOX108" s="95"/>
      <c r="JOY108" s="95"/>
      <c r="JOZ108" s="95"/>
      <c r="JPA108" s="95"/>
      <c r="JPB108" s="95"/>
      <c r="JPC108" s="95"/>
      <c r="JPD108" s="95"/>
      <c r="JPE108" s="95"/>
      <c r="JPF108" s="95"/>
      <c r="JPG108" s="95"/>
      <c r="JPH108" s="95"/>
      <c r="JPI108" s="95"/>
      <c r="JPJ108" s="95"/>
      <c r="JPK108" s="95"/>
      <c r="JPL108" s="95"/>
      <c r="JPM108" s="95"/>
      <c r="JPN108" s="95"/>
      <c r="JPO108" s="95"/>
      <c r="JPP108" s="95"/>
      <c r="JPQ108" s="95"/>
      <c r="JPR108" s="95"/>
      <c r="JPS108" s="95"/>
      <c r="JPT108" s="95"/>
      <c r="JPU108" s="95"/>
      <c r="JPV108" s="95"/>
      <c r="JPW108" s="95"/>
      <c r="JPX108" s="95"/>
      <c r="JPY108" s="95"/>
      <c r="JPZ108" s="95"/>
      <c r="JQA108" s="95"/>
      <c r="JQB108" s="95"/>
      <c r="JQC108" s="95"/>
      <c r="JQD108" s="95"/>
      <c r="JQE108" s="95"/>
      <c r="JQF108" s="95"/>
      <c r="JQG108" s="95"/>
      <c r="JQH108" s="95"/>
      <c r="JQI108" s="95"/>
      <c r="JQJ108" s="95"/>
      <c r="JQK108" s="95"/>
      <c r="JQL108" s="95"/>
      <c r="JQM108" s="95"/>
      <c r="JQN108" s="95"/>
      <c r="JQO108" s="95"/>
      <c r="JQP108" s="95"/>
      <c r="JQQ108" s="95"/>
      <c r="JQR108" s="95"/>
      <c r="JQS108" s="95"/>
      <c r="JQT108" s="95"/>
      <c r="JQU108" s="95"/>
      <c r="JQV108" s="95"/>
      <c r="JQW108" s="95"/>
      <c r="JQX108" s="95"/>
      <c r="JQY108" s="95"/>
      <c r="JQZ108" s="95"/>
      <c r="JRA108" s="95"/>
      <c r="JRB108" s="95"/>
      <c r="JRC108" s="95"/>
      <c r="JRD108" s="95"/>
      <c r="JRE108" s="95"/>
      <c r="JRF108" s="95"/>
      <c r="JRG108" s="95"/>
      <c r="JRH108" s="95"/>
      <c r="JRI108" s="95"/>
      <c r="JRJ108" s="95"/>
      <c r="JRK108" s="95"/>
      <c r="JRL108" s="95"/>
      <c r="JRM108" s="95"/>
      <c r="JRN108" s="95"/>
      <c r="JRO108" s="95"/>
      <c r="JRP108" s="95"/>
      <c r="JRQ108" s="95"/>
      <c r="JRR108" s="95"/>
      <c r="JRS108" s="95"/>
      <c r="JRT108" s="95"/>
      <c r="JRU108" s="95"/>
      <c r="JRV108" s="95"/>
      <c r="JRW108" s="95"/>
      <c r="JRX108" s="95"/>
      <c r="JRY108" s="95"/>
      <c r="JRZ108" s="95"/>
      <c r="JSA108" s="95"/>
      <c r="JSB108" s="95"/>
      <c r="JSC108" s="95"/>
      <c r="JSD108" s="95"/>
      <c r="JSE108" s="95"/>
      <c r="JSF108" s="95"/>
      <c r="JSG108" s="95"/>
      <c r="JSH108" s="95"/>
      <c r="JSI108" s="95"/>
      <c r="JSJ108" s="95"/>
      <c r="JSK108" s="95"/>
      <c r="JSL108" s="95"/>
      <c r="JSM108" s="95"/>
      <c r="JSN108" s="95"/>
      <c r="JSO108" s="95"/>
      <c r="JSP108" s="95"/>
      <c r="JSQ108" s="95"/>
      <c r="JSR108" s="95"/>
      <c r="JSS108" s="95"/>
      <c r="JST108" s="95"/>
      <c r="JSU108" s="95"/>
      <c r="JSV108" s="95"/>
      <c r="JSW108" s="95"/>
      <c r="JSX108" s="95"/>
      <c r="JSY108" s="95"/>
      <c r="JSZ108" s="95"/>
      <c r="JTA108" s="95"/>
      <c r="JTB108" s="95"/>
      <c r="JTC108" s="95"/>
      <c r="JTD108" s="95"/>
      <c r="JTE108" s="95"/>
      <c r="JTF108" s="95"/>
      <c r="JTG108" s="95"/>
      <c r="JTH108" s="95"/>
      <c r="JTI108" s="95"/>
      <c r="JTJ108" s="95"/>
      <c r="JTK108" s="95"/>
      <c r="JTL108" s="95"/>
      <c r="JTM108" s="95"/>
      <c r="JTN108" s="95"/>
      <c r="JTO108" s="95"/>
      <c r="JTP108" s="95"/>
      <c r="JTQ108" s="95"/>
      <c r="JTR108" s="95"/>
      <c r="JTS108" s="95"/>
      <c r="JTT108" s="95"/>
      <c r="JTU108" s="95"/>
      <c r="JTV108" s="95"/>
      <c r="JTW108" s="95"/>
      <c r="JTX108" s="95"/>
      <c r="JTY108" s="95"/>
      <c r="JTZ108" s="95"/>
      <c r="JUA108" s="95"/>
      <c r="JUB108" s="95"/>
      <c r="JUC108" s="95"/>
      <c r="JUD108" s="95"/>
      <c r="JUE108" s="95"/>
      <c r="JUF108" s="95"/>
      <c r="JUG108" s="95"/>
      <c r="JUH108" s="95"/>
      <c r="JUI108" s="95"/>
      <c r="JUJ108" s="95"/>
      <c r="JUK108" s="95"/>
      <c r="JUL108" s="95"/>
      <c r="JUM108" s="95"/>
      <c r="JUN108" s="95"/>
      <c r="JUO108" s="95"/>
      <c r="JUP108" s="95"/>
      <c r="JUQ108" s="95"/>
      <c r="JUR108" s="95"/>
      <c r="JUS108" s="95"/>
      <c r="JUT108" s="95"/>
      <c r="JUU108" s="95"/>
      <c r="JUV108" s="95"/>
      <c r="JUW108" s="95"/>
      <c r="JUX108" s="95"/>
      <c r="JUY108" s="95"/>
      <c r="JUZ108" s="95"/>
      <c r="JVA108" s="95"/>
      <c r="JVB108" s="95"/>
      <c r="JVC108" s="95"/>
      <c r="JVD108" s="95"/>
      <c r="JVE108" s="95"/>
      <c r="JVF108" s="95"/>
      <c r="JVG108" s="95"/>
      <c r="JVH108" s="95"/>
      <c r="JVI108" s="95"/>
      <c r="JVJ108" s="95"/>
      <c r="JVK108" s="95"/>
      <c r="JVL108" s="95"/>
      <c r="JVM108" s="95"/>
      <c r="JVN108" s="95"/>
      <c r="JVO108" s="95"/>
      <c r="JVP108" s="95"/>
      <c r="JVQ108" s="95"/>
      <c r="JVR108" s="95"/>
      <c r="JVS108" s="95"/>
      <c r="JVT108" s="95"/>
      <c r="JVU108" s="95"/>
      <c r="JVV108" s="95"/>
      <c r="JVW108" s="95"/>
      <c r="JVX108" s="95"/>
      <c r="JVY108" s="95"/>
      <c r="JVZ108" s="95"/>
      <c r="JWA108" s="95"/>
      <c r="JWB108" s="95"/>
      <c r="JWC108" s="95"/>
      <c r="JWD108" s="95"/>
      <c r="JWE108" s="95"/>
      <c r="JWF108" s="95"/>
      <c r="JWG108" s="95"/>
      <c r="JWH108" s="95"/>
      <c r="JWI108" s="95"/>
      <c r="JWJ108" s="95"/>
      <c r="JWK108" s="95"/>
      <c r="JWL108" s="95"/>
      <c r="JWM108" s="95"/>
      <c r="JWN108" s="95"/>
      <c r="JWO108" s="95"/>
      <c r="JWP108" s="95"/>
      <c r="JWQ108" s="95"/>
      <c r="JWR108" s="95"/>
      <c r="JWS108" s="95"/>
      <c r="JWT108" s="95"/>
      <c r="JWU108" s="95"/>
      <c r="JWV108" s="95"/>
      <c r="JWW108" s="95"/>
      <c r="JWX108" s="95"/>
      <c r="JWY108" s="95"/>
      <c r="JWZ108" s="95"/>
      <c r="JXA108" s="95"/>
      <c r="JXB108" s="95"/>
      <c r="JXC108" s="95"/>
      <c r="JXD108" s="95"/>
      <c r="JXE108" s="95"/>
      <c r="JXF108" s="95"/>
      <c r="JXG108" s="95"/>
      <c r="JXH108" s="95"/>
      <c r="JXI108" s="95"/>
      <c r="JXJ108" s="95"/>
      <c r="JXK108" s="95"/>
      <c r="JXL108" s="95"/>
      <c r="JXM108" s="95"/>
      <c r="JXN108" s="95"/>
      <c r="JXO108" s="95"/>
      <c r="JXP108" s="95"/>
      <c r="JXQ108" s="95"/>
      <c r="JXR108" s="95"/>
      <c r="JXS108" s="95"/>
      <c r="JXT108" s="95"/>
      <c r="JXU108" s="95"/>
      <c r="JXV108" s="95"/>
      <c r="JXW108" s="95"/>
      <c r="JXX108" s="95"/>
      <c r="JXY108" s="95"/>
      <c r="JXZ108" s="95"/>
      <c r="JYA108" s="95"/>
      <c r="JYB108" s="95"/>
      <c r="JYC108" s="95"/>
      <c r="JYD108" s="95"/>
      <c r="JYE108" s="95"/>
      <c r="JYF108" s="95"/>
      <c r="JYG108" s="95"/>
      <c r="JYH108" s="95"/>
      <c r="JYI108" s="95"/>
      <c r="JYJ108" s="95"/>
      <c r="JYK108" s="95"/>
      <c r="JYL108" s="95"/>
      <c r="JYM108" s="95"/>
      <c r="JYN108" s="95"/>
      <c r="JYO108" s="95"/>
      <c r="JYP108" s="95"/>
      <c r="JYQ108" s="95"/>
      <c r="JYR108" s="95"/>
      <c r="JYS108" s="95"/>
      <c r="JYT108" s="95"/>
      <c r="JYU108" s="95"/>
      <c r="JYV108" s="95"/>
      <c r="JYW108" s="95"/>
      <c r="JYX108" s="95"/>
      <c r="JYY108" s="95"/>
      <c r="JYZ108" s="95"/>
      <c r="JZA108" s="95"/>
      <c r="JZB108" s="95"/>
      <c r="JZC108" s="95"/>
      <c r="JZD108" s="95"/>
      <c r="JZE108" s="95"/>
      <c r="JZF108" s="95"/>
      <c r="JZG108" s="95"/>
      <c r="JZH108" s="95"/>
      <c r="JZI108" s="95"/>
      <c r="JZJ108" s="95"/>
      <c r="JZK108" s="95"/>
      <c r="JZL108" s="95"/>
      <c r="JZM108" s="95"/>
      <c r="JZN108" s="95"/>
      <c r="JZO108" s="95"/>
      <c r="JZP108" s="95"/>
      <c r="JZQ108" s="95"/>
      <c r="JZR108" s="95"/>
      <c r="JZS108" s="95"/>
      <c r="JZT108" s="95"/>
      <c r="JZU108" s="95"/>
      <c r="JZV108" s="95"/>
      <c r="JZW108" s="95"/>
      <c r="JZX108" s="95"/>
      <c r="JZY108" s="95"/>
      <c r="JZZ108" s="95"/>
      <c r="KAA108" s="95"/>
      <c r="KAB108" s="95"/>
      <c r="KAC108" s="95"/>
      <c r="KAD108" s="95"/>
      <c r="KAE108" s="95"/>
      <c r="KAF108" s="95"/>
      <c r="KAG108" s="95"/>
      <c r="KAH108" s="95"/>
      <c r="KAI108" s="95"/>
      <c r="KAJ108" s="95"/>
      <c r="KAK108" s="95"/>
      <c r="KAL108" s="95"/>
      <c r="KAM108" s="95"/>
      <c r="KAN108" s="95"/>
      <c r="KAO108" s="95"/>
      <c r="KAP108" s="95"/>
      <c r="KAQ108" s="95"/>
      <c r="KAR108" s="95"/>
      <c r="KAS108" s="95"/>
      <c r="KAT108" s="95"/>
      <c r="KAU108" s="95"/>
      <c r="KAV108" s="95"/>
      <c r="KAW108" s="95"/>
      <c r="KAX108" s="95"/>
      <c r="KAY108" s="95"/>
      <c r="KAZ108" s="95"/>
      <c r="KBA108" s="95"/>
      <c r="KBB108" s="95"/>
      <c r="KBC108" s="95"/>
      <c r="KBD108" s="95"/>
      <c r="KBE108" s="95"/>
      <c r="KBF108" s="95"/>
      <c r="KBG108" s="95"/>
      <c r="KBH108" s="95"/>
      <c r="KBI108" s="95"/>
      <c r="KBJ108" s="95"/>
      <c r="KBK108" s="95"/>
      <c r="KBL108" s="95"/>
      <c r="KBM108" s="95"/>
      <c r="KBN108" s="95"/>
      <c r="KBO108" s="95"/>
      <c r="KBP108" s="95"/>
      <c r="KBQ108" s="95"/>
      <c r="KBR108" s="95"/>
      <c r="KBS108" s="95"/>
      <c r="KBT108" s="95"/>
      <c r="KBU108" s="95"/>
      <c r="KBV108" s="95"/>
      <c r="KBW108" s="95"/>
      <c r="KBX108" s="95"/>
      <c r="KBY108" s="95"/>
      <c r="KBZ108" s="95"/>
      <c r="KCA108" s="95"/>
      <c r="KCB108" s="95"/>
      <c r="KCC108" s="95"/>
      <c r="KCD108" s="95"/>
      <c r="KCE108" s="95"/>
      <c r="KCF108" s="95"/>
      <c r="KCG108" s="95"/>
      <c r="KCH108" s="95"/>
      <c r="KCI108" s="95"/>
      <c r="KCJ108" s="95"/>
      <c r="KCK108" s="95"/>
      <c r="KCL108" s="95"/>
      <c r="KCM108" s="95"/>
      <c r="KCN108" s="95"/>
      <c r="KCO108" s="95"/>
      <c r="KCP108" s="95"/>
      <c r="KCQ108" s="95"/>
      <c r="KCR108" s="95"/>
      <c r="KCS108" s="95"/>
      <c r="KCT108" s="95"/>
      <c r="KCU108" s="95"/>
      <c r="KCV108" s="95"/>
      <c r="KCW108" s="95"/>
      <c r="KCX108" s="95"/>
      <c r="KCY108" s="95"/>
      <c r="KCZ108" s="95"/>
      <c r="KDA108" s="95"/>
      <c r="KDB108" s="95"/>
      <c r="KDC108" s="95"/>
      <c r="KDD108" s="95"/>
      <c r="KDE108" s="95"/>
      <c r="KDF108" s="95"/>
      <c r="KDG108" s="95"/>
      <c r="KDH108" s="95"/>
      <c r="KDI108" s="95"/>
      <c r="KDJ108" s="95"/>
      <c r="KDK108" s="95"/>
      <c r="KDL108" s="95"/>
      <c r="KDM108" s="95"/>
      <c r="KDN108" s="95"/>
      <c r="KDO108" s="95"/>
      <c r="KDP108" s="95"/>
      <c r="KDQ108" s="95"/>
      <c r="KDR108" s="95"/>
      <c r="KDS108" s="95"/>
      <c r="KDT108" s="95"/>
      <c r="KDU108" s="95"/>
      <c r="KDV108" s="95"/>
      <c r="KDW108" s="95"/>
      <c r="KDX108" s="95"/>
      <c r="KDY108" s="95"/>
      <c r="KDZ108" s="95"/>
      <c r="KEA108" s="95"/>
      <c r="KEB108" s="95"/>
      <c r="KEC108" s="95"/>
      <c r="KED108" s="95"/>
      <c r="KEE108" s="95"/>
      <c r="KEF108" s="95"/>
      <c r="KEG108" s="95"/>
      <c r="KEH108" s="95"/>
      <c r="KEI108" s="95"/>
      <c r="KEJ108" s="95"/>
      <c r="KEK108" s="95"/>
      <c r="KEL108" s="95"/>
      <c r="KEM108" s="95"/>
      <c r="KEN108" s="95"/>
      <c r="KEO108" s="95"/>
      <c r="KEP108" s="95"/>
      <c r="KEQ108" s="95"/>
      <c r="KER108" s="95"/>
      <c r="KES108" s="95"/>
      <c r="KET108" s="95"/>
      <c r="KEU108" s="95"/>
      <c r="KEV108" s="95"/>
      <c r="KEW108" s="95"/>
      <c r="KEX108" s="95"/>
      <c r="KEY108" s="95"/>
      <c r="KEZ108" s="95"/>
      <c r="KFA108" s="95"/>
      <c r="KFB108" s="95"/>
      <c r="KFC108" s="95"/>
      <c r="KFD108" s="95"/>
      <c r="KFE108" s="95"/>
      <c r="KFF108" s="95"/>
      <c r="KFG108" s="95"/>
      <c r="KFH108" s="95"/>
      <c r="KFI108" s="95"/>
      <c r="KFJ108" s="95"/>
      <c r="KFK108" s="95"/>
      <c r="KFL108" s="95"/>
      <c r="KFM108" s="95"/>
      <c r="KFN108" s="95"/>
      <c r="KFO108" s="95"/>
      <c r="KFP108" s="95"/>
      <c r="KFQ108" s="95"/>
      <c r="KFR108" s="95"/>
      <c r="KFS108" s="95"/>
      <c r="KFT108" s="95"/>
      <c r="KFU108" s="95"/>
      <c r="KFV108" s="95"/>
      <c r="KFW108" s="95"/>
      <c r="KFX108" s="95"/>
      <c r="KFY108" s="95"/>
      <c r="KFZ108" s="95"/>
      <c r="KGA108" s="95"/>
      <c r="KGB108" s="95"/>
      <c r="KGC108" s="95"/>
      <c r="KGD108" s="95"/>
      <c r="KGE108" s="95"/>
      <c r="KGF108" s="95"/>
      <c r="KGG108" s="95"/>
      <c r="KGH108" s="95"/>
      <c r="KGI108" s="95"/>
      <c r="KGJ108" s="95"/>
      <c r="KGK108" s="95"/>
      <c r="KGL108" s="95"/>
      <c r="KGM108" s="95"/>
      <c r="KGN108" s="95"/>
      <c r="KGO108" s="95"/>
      <c r="KGP108" s="95"/>
      <c r="KGQ108" s="95"/>
      <c r="KGR108" s="95"/>
      <c r="KGS108" s="95"/>
      <c r="KGT108" s="95"/>
      <c r="KGU108" s="95"/>
      <c r="KGV108" s="95"/>
      <c r="KGW108" s="95"/>
      <c r="KGX108" s="95"/>
      <c r="KGY108" s="95"/>
      <c r="KGZ108" s="95"/>
      <c r="KHA108" s="95"/>
      <c r="KHB108" s="95"/>
      <c r="KHC108" s="95"/>
      <c r="KHD108" s="95"/>
      <c r="KHE108" s="95"/>
      <c r="KHF108" s="95"/>
      <c r="KHG108" s="95"/>
      <c r="KHH108" s="95"/>
      <c r="KHI108" s="95"/>
      <c r="KHJ108" s="95"/>
      <c r="KHK108" s="95"/>
      <c r="KHL108" s="95"/>
      <c r="KHM108" s="95"/>
      <c r="KHN108" s="95"/>
      <c r="KHO108" s="95"/>
      <c r="KHP108" s="95"/>
      <c r="KHQ108" s="95"/>
      <c r="KHR108" s="95"/>
      <c r="KHS108" s="95"/>
      <c r="KHT108" s="95"/>
      <c r="KHU108" s="95"/>
      <c r="KHV108" s="95"/>
      <c r="KHW108" s="95"/>
      <c r="KHX108" s="95"/>
      <c r="KHY108" s="95"/>
      <c r="KHZ108" s="95"/>
      <c r="KIA108" s="95"/>
      <c r="KIB108" s="95"/>
      <c r="KIC108" s="95"/>
      <c r="KID108" s="95"/>
      <c r="KIE108" s="95"/>
      <c r="KIF108" s="95"/>
      <c r="KIG108" s="95"/>
      <c r="KIH108" s="95"/>
      <c r="KII108" s="95"/>
      <c r="KIJ108" s="95"/>
      <c r="KIK108" s="95"/>
      <c r="KIL108" s="95"/>
      <c r="KIM108" s="95"/>
      <c r="KIN108" s="95"/>
      <c r="KIO108" s="95"/>
      <c r="KIP108" s="95"/>
      <c r="KIQ108" s="95"/>
      <c r="KIR108" s="95"/>
      <c r="KIS108" s="95"/>
      <c r="KIT108" s="95"/>
      <c r="KIU108" s="95"/>
      <c r="KIV108" s="95"/>
      <c r="KIW108" s="95"/>
      <c r="KIX108" s="95"/>
      <c r="KIY108" s="95"/>
      <c r="KIZ108" s="95"/>
      <c r="KJA108" s="95"/>
      <c r="KJB108" s="95"/>
      <c r="KJC108" s="95"/>
      <c r="KJD108" s="95"/>
      <c r="KJE108" s="95"/>
      <c r="KJF108" s="95"/>
      <c r="KJG108" s="95"/>
      <c r="KJH108" s="95"/>
      <c r="KJI108" s="95"/>
      <c r="KJJ108" s="95"/>
      <c r="KJK108" s="95"/>
      <c r="KJL108" s="95"/>
      <c r="KJM108" s="95"/>
      <c r="KJN108" s="95"/>
      <c r="KJO108" s="95"/>
      <c r="KJP108" s="95"/>
      <c r="KJQ108" s="95"/>
      <c r="KJR108" s="95"/>
      <c r="KJS108" s="95"/>
      <c r="KJT108" s="95"/>
      <c r="KJU108" s="95"/>
      <c r="KJV108" s="95"/>
      <c r="KJW108" s="95"/>
      <c r="KJX108" s="95"/>
      <c r="KJY108" s="95"/>
      <c r="KJZ108" s="95"/>
      <c r="KKA108" s="95"/>
      <c r="KKB108" s="95"/>
      <c r="KKC108" s="95"/>
      <c r="KKD108" s="95"/>
      <c r="KKE108" s="95"/>
      <c r="KKF108" s="95"/>
      <c r="KKG108" s="95"/>
      <c r="KKH108" s="95"/>
      <c r="KKI108" s="95"/>
      <c r="KKJ108" s="95"/>
      <c r="KKK108" s="95"/>
      <c r="KKL108" s="95"/>
      <c r="KKM108" s="95"/>
      <c r="KKN108" s="95"/>
      <c r="KKO108" s="95"/>
      <c r="KKP108" s="95"/>
      <c r="KKQ108" s="95"/>
      <c r="KKR108" s="95"/>
      <c r="KKS108" s="95"/>
      <c r="KKT108" s="95"/>
      <c r="KKU108" s="95"/>
      <c r="KKV108" s="95"/>
      <c r="KKW108" s="95"/>
      <c r="KKX108" s="95"/>
      <c r="KKY108" s="95"/>
      <c r="KKZ108" s="95"/>
      <c r="KLA108" s="95"/>
      <c r="KLB108" s="95"/>
      <c r="KLC108" s="95"/>
      <c r="KLD108" s="95"/>
      <c r="KLE108" s="95"/>
      <c r="KLF108" s="95"/>
      <c r="KLG108" s="95"/>
      <c r="KLH108" s="95"/>
      <c r="KLI108" s="95"/>
      <c r="KLJ108" s="95"/>
      <c r="KLK108" s="95"/>
      <c r="KLL108" s="95"/>
      <c r="KLM108" s="95"/>
      <c r="KLN108" s="95"/>
      <c r="KLO108" s="95"/>
      <c r="KLP108" s="95"/>
      <c r="KLQ108" s="95"/>
      <c r="KLR108" s="95"/>
      <c r="KLS108" s="95"/>
      <c r="KLT108" s="95"/>
      <c r="KLU108" s="95"/>
      <c r="KLV108" s="95"/>
      <c r="KLW108" s="95"/>
      <c r="KLX108" s="95"/>
      <c r="KLY108" s="95"/>
      <c r="KLZ108" s="95"/>
      <c r="KMA108" s="95"/>
      <c r="KMB108" s="95"/>
      <c r="KMC108" s="95"/>
      <c r="KMD108" s="95"/>
      <c r="KME108" s="95"/>
      <c r="KMF108" s="95"/>
      <c r="KMG108" s="95"/>
      <c r="KMH108" s="95"/>
      <c r="KMI108" s="95"/>
      <c r="KMJ108" s="95"/>
      <c r="KMK108" s="95"/>
      <c r="KML108" s="95"/>
      <c r="KMM108" s="95"/>
      <c r="KMN108" s="95"/>
      <c r="KMO108" s="95"/>
      <c r="KMP108" s="95"/>
      <c r="KMQ108" s="95"/>
      <c r="KMR108" s="95"/>
      <c r="KMS108" s="95"/>
      <c r="KMT108" s="95"/>
      <c r="KMU108" s="95"/>
      <c r="KMV108" s="95"/>
      <c r="KMW108" s="95"/>
      <c r="KMX108" s="95"/>
      <c r="KMY108" s="95"/>
      <c r="KMZ108" s="95"/>
      <c r="KNA108" s="95"/>
      <c r="KNB108" s="95"/>
      <c r="KNC108" s="95"/>
      <c r="KND108" s="95"/>
      <c r="KNE108" s="95"/>
      <c r="KNF108" s="95"/>
      <c r="KNG108" s="95"/>
      <c r="KNH108" s="95"/>
      <c r="KNI108" s="95"/>
      <c r="KNJ108" s="95"/>
      <c r="KNK108" s="95"/>
      <c r="KNL108" s="95"/>
      <c r="KNM108" s="95"/>
      <c r="KNN108" s="95"/>
      <c r="KNO108" s="95"/>
      <c r="KNP108" s="95"/>
      <c r="KNQ108" s="95"/>
      <c r="KNR108" s="95"/>
      <c r="KNS108" s="95"/>
      <c r="KNT108" s="95"/>
      <c r="KNU108" s="95"/>
      <c r="KNV108" s="95"/>
      <c r="KNW108" s="95"/>
      <c r="KNX108" s="95"/>
      <c r="KNY108" s="95"/>
      <c r="KNZ108" s="95"/>
      <c r="KOA108" s="95"/>
      <c r="KOB108" s="95"/>
      <c r="KOC108" s="95"/>
      <c r="KOD108" s="95"/>
      <c r="KOE108" s="95"/>
      <c r="KOF108" s="95"/>
      <c r="KOG108" s="95"/>
      <c r="KOH108" s="95"/>
      <c r="KOI108" s="95"/>
      <c r="KOJ108" s="95"/>
      <c r="KOK108" s="95"/>
      <c r="KOL108" s="95"/>
      <c r="KOM108" s="95"/>
      <c r="KON108" s="95"/>
      <c r="KOO108" s="95"/>
      <c r="KOP108" s="95"/>
      <c r="KOQ108" s="95"/>
      <c r="KOR108" s="95"/>
      <c r="KOS108" s="95"/>
      <c r="KOT108" s="95"/>
      <c r="KOU108" s="95"/>
      <c r="KOV108" s="95"/>
      <c r="KOW108" s="95"/>
      <c r="KOX108" s="95"/>
      <c r="KOY108" s="95"/>
      <c r="KOZ108" s="95"/>
      <c r="KPA108" s="95"/>
      <c r="KPB108" s="95"/>
      <c r="KPC108" s="95"/>
      <c r="KPD108" s="95"/>
      <c r="KPE108" s="95"/>
      <c r="KPF108" s="95"/>
      <c r="KPG108" s="95"/>
      <c r="KPH108" s="95"/>
      <c r="KPI108" s="95"/>
      <c r="KPJ108" s="95"/>
      <c r="KPK108" s="95"/>
      <c r="KPL108" s="95"/>
      <c r="KPM108" s="95"/>
      <c r="KPN108" s="95"/>
      <c r="KPO108" s="95"/>
      <c r="KPP108" s="95"/>
      <c r="KPQ108" s="95"/>
      <c r="KPR108" s="95"/>
      <c r="KPS108" s="95"/>
      <c r="KPT108" s="95"/>
      <c r="KPU108" s="95"/>
      <c r="KPV108" s="95"/>
      <c r="KPW108" s="95"/>
      <c r="KPX108" s="95"/>
      <c r="KPY108" s="95"/>
      <c r="KPZ108" s="95"/>
      <c r="KQA108" s="95"/>
      <c r="KQB108" s="95"/>
      <c r="KQC108" s="95"/>
      <c r="KQD108" s="95"/>
      <c r="KQE108" s="95"/>
      <c r="KQF108" s="95"/>
      <c r="KQG108" s="95"/>
      <c r="KQH108" s="95"/>
      <c r="KQI108" s="95"/>
      <c r="KQJ108" s="95"/>
      <c r="KQK108" s="95"/>
      <c r="KQL108" s="95"/>
      <c r="KQM108" s="95"/>
      <c r="KQN108" s="95"/>
      <c r="KQO108" s="95"/>
      <c r="KQP108" s="95"/>
      <c r="KQQ108" s="95"/>
      <c r="KQR108" s="95"/>
      <c r="KQS108" s="95"/>
      <c r="KQT108" s="95"/>
      <c r="KQU108" s="95"/>
      <c r="KQV108" s="95"/>
      <c r="KQW108" s="95"/>
      <c r="KQX108" s="95"/>
      <c r="KQY108" s="95"/>
      <c r="KQZ108" s="95"/>
      <c r="KRA108" s="95"/>
      <c r="KRB108" s="95"/>
      <c r="KRC108" s="95"/>
      <c r="KRD108" s="95"/>
      <c r="KRE108" s="95"/>
      <c r="KRF108" s="95"/>
      <c r="KRG108" s="95"/>
      <c r="KRH108" s="95"/>
      <c r="KRI108" s="95"/>
      <c r="KRJ108" s="95"/>
      <c r="KRK108" s="95"/>
      <c r="KRL108" s="95"/>
      <c r="KRM108" s="95"/>
      <c r="KRN108" s="95"/>
      <c r="KRO108" s="95"/>
      <c r="KRP108" s="95"/>
      <c r="KRQ108" s="95"/>
      <c r="KRR108" s="95"/>
      <c r="KRS108" s="95"/>
      <c r="KRT108" s="95"/>
      <c r="KRU108" s="95"/>
      <c r="KRV108" s="95"/>
      <c r="KRW108" s="95"/>
      <c r="KRX108" s="95"/>
      <c r="KRY108" s="95"/>
      <c r="KRZ108" s="95"/>
      <c r="KSA108" s="95"/>
      <c r="KSB108" s="95"/>
      <c r="KSC108" s="95"/>
      <c r="KSD108" s="95"/>
      <c r="KSE108" s="95"/>
      <c r="KSF108" s="95"/>
      <c r="KSG108" s="95"/>
      <c r="KSH108" s="95"/>
      <c r="KSI108" s="95"/>
      <c r="KSJ108" s="95"/>
      <c r="KSK108" s="95"/>
      <c r="KSL108" s="95"/>
      <c r="KSM108" s="95"/>
      <c r="KSN108" s="95"/>
      <c r="KSO108" s="95"/>
      <c r="KSP108" s="95"/>
      <c r="KSQ108" s="95"/>
      <c r="KSR108" s="95"/>
      <c r="KSS108" s="95"/>
      <c r="KST108" s="95"/>
      <c r="KSU108" s="95"/>
      <c r="KSV108" s="95"/>
      <c r="KSW108" s="95"/>
      <c r="KSX108" s="95"/>
      <c r="KSY108" s="95"/>
      <c r="KSZ108" s="95"/>
      <c r="KTA108" s="95"/>
      <c r="KTB108" s="95"/>
      <c r="KTC108" s="95"/>
      <c r="KTD108" s="95"/>
      <c r="KTE108" s="95"/>
      <c r="KTF108" s="95"/>
      <c r="KTG108" s="95"/>
      <c r="KTH108" s="95"/>
      <c r="KTI108" s="95"/>
      <c r="KTJ108" s="95"/>
      <c r="KTK108" s="95"/>
      <c r="KTL108" s="95"/>
      <c r="KTM108" s="95"/>
      <c r="KTN108" s="95"/>
      <c r="KTO108" s="95"/>
      <c r="KTP108" s="95"/>
      <c r="KTQ108" s="95"/>
      <c r="KTR108" s="95"/>
      <c r="KTS108" s="95"/>
      <c r="KTT108" s="95"/>
      <c r="KTU108" s="95"/>
      <c r="KTV108" s="95"/>
      <c r="KTW108" s="95"/>
      <c r="KTX108" s="95"/>
      <c r="KTY108" s="95"/>
      <c r="KTZ108" s="95"/>
      <c r="KUA108" s="95"/>
      <c r="KUB108" s="95"/>
      <c r="KUC108" s="95"/>
      <c r="KUD108" s="95"/>
      <c r="KUE108" s="95"/>
      <c r="KUF108" s="95"/>
      <c r="KUG108" s="95"/>
      <c r="KUH108" s="95"/>
      <c r="KUI108" s="95"/>
      <c r="KUJ108" s="95"/>
      <c r="KUK108" s="95"/>
      <c r="KUL108" s="95"/>
      <c r="KUM108" s="95"/>
      <c r="KUN108" s="95"/>
      <c r="KUO108" s="95"/>
      <c r="KUP108" s="95"/>
      <c r="KUQ108" s="95"/>
      <c r="KUR108" s="95"/>
      <c r="KUS108" s="95"/>
      <c r="KUT108" s="95"/>
      <c r="KUU108" s="95"/>
      <c r="KUV108" s="95"/>
      <c r="KUW108" s="95"/>
      <c r="KUX108" s="95"/>
      <c r="KUY108" s="95"/>
      <c r="KUZ108" s="95"/>
      <c r="KVA108" s="95"/>
      <c r="KVB108" s="95"/>
      <c r="KVC108" s="95"/>
      <c r="KVD108" s="95"/>
      <c r="KVE108" s="95"/>
      <c r="KVF108" s="95"/>
      <c r="KVG108" s="95"/>
      <c r="KVH108" s="95"/>
      <c r="KVI108" s="95"/>
      <c r="KVJ108" s="95"/>
      <c r="KVK108" s="95"/>
      <c r="KVL108" s="95"/>
      <c r="KVM108" s="95"/>
      <c r="KVN108" s="95"/>
      <c r="KVO108" s="95"/>
      <c r="KVP108" s="95"/>
      <c r="KVQ108" s="95"/>
      <c r="KVR108" s="95"/>
      <c r="KVS108" s="95"/>
      <c r="KVT108" s="95"/>
      <c r="KVU108" s="95"/>
      <c r="KVV108" s="95"/>
      <c r="KVW108" s="95"/>
      <c r="KVX108" s="95"/>
      <c r="KVY108" s="95"/>
      <c r="KVZ108" s="95"/>
      <c r="KWA108" s="95"/>
      <c r="KWB108" s="95"/>
      <c r="KWC108" s="95"/>
      <c r="KWD108" s="95"/>
      <c r="KWE108" s="95"/>
      <c r="KWF108" s="95"/>
      <c r="KWG108" s="95"/>
      <c r="KWH108" s="95"/>
      <c r="KWI108" s="95"/>
      <c r="KWJ108" s="95"/>
      <c r="KWK108" s="95"/>
      <c r="KWL108" s="95"/>
      <c r="KWM108" s="95"/>
      <c r="KWN108" s="95"/>
      <c r="KWO108" s="95"/>
      <c r="KWP108" s="95"/>
      <c r="KWQ108" s="95"/>
      <c r="KWR108" s="95"/>
      <c r="KWS108" s="95"/>
      <c r="KWT108" s="95"/>
      <c r="KWU108" s="95"/>
      <c r="KWV108" s="95"/>
      <c r="KWW108" s="95"/>
      <c r="KWX108" s="95"/>
      <c r="KWY108" s="95"/>
      <c r="KWZ108" s="95"/>
      <c r="KXA108" s="95"/>
      <c r="KXB108" s="95"/>
      <c r="KXC108" s="95"/>
      <c r="KXD108" s="95"/>
      <c r="KXE108" s="95"/>
      <c r="KXF108" s="95"/>
      <c r="KXG108" s="95"/>
      <c r="KXH108" s="95"/>
      <c r="KXI108" s="95"/>
      <c r="KXJ108" s="95"/>
      <c r="KXK108" s="95"/>
      <c r="KXL108" s="95"/>
      <c r="KXM108" s="95"/>
      <c r="KXN108" s="95"/>
      <c r="KXO108" s="95"/>
      <c r="KXP108" s="95"/>
      <c r="KXQ108" s="95"/>
      <c r="KXR108" s="95"/>
      <c r="KXS108" s="95"/>
      <c r="KXT108" s="95"/>
      <c r="KXU108" s="95"/>
      <c r="KXV108" s="95"/>
      <c r="KXW108" s="95"/>
      <c r="KXX108" s="95"/>
      <c r="KXY108" s="95"/>
      <c r="KXZ108" s="95"/>
      <c r="KYA108" s="95"/>
      <c r="KYB108" s="95"/>
      <c r="KYC108" s="95"/>
      <c r="KYD108" s="95"/>
      <c r="KYE108" s="95"/>
      <c r="KYF108" s="95"/>
      <c r="KYG108" s="95"/>
      <c r="KYH108" s="95"/>
      <c r="KYI108" s="95"/>
      <c r="KYJ108" s="95"/>
      <c r="KYK108" s="95"/>
      <c r="KYL108" s="95"/>
      <c r="KYM108" s="95"/>
      <c r="KYN108" s="95"/>
      <c r="KYO108" s="95"/>
      <c r="KYP108" s="95"/>
      <c r="KYQ108" s="95"/>
      <c r="KYR108" s="95"/>
      <c r="KYS108" s="95"/>
      <c r="KYT108" s="95"/>
      <c r="KYU108" s="95"/>
      <c r="KYV108" s="95"/>
      <c r="KYW108" s="95"/>
      <c r="KYX108" s="95"/>
      <c r="KYY108" s="95"/>
      <c r="KYZ108" s="95"/>
      <c r="KZA108" s="95"/>
      <c r="KZB108" s="95"/>
      <c r="KZC108" s="95"/>
      <c r="KZD108" s="95"/>
      <c r="KZE108" s="95"/>
      <c r="KZF108" s="95"/>
      <c r="KZG108" s="95"/>
      <c r="KZH108" s="95"/>
      <c r="KZI108" s="95"/>
      <c r="KZJ108" s="95"/>
      <c r="KZK108" s="95"/>
      <c r="KZL108" s="95"/>
      <c r="KZM108" s="95"/>
      <c r="KZN108" s="95"/>
      <c r="KZO108" s="95"/>
      <c r="KZP108" s="95"/>
      <c r="KZQ108" s="95"/>
      <c r="KZR108" s="95"/>
      <c r="KZS108" s="95"/>
      <c r="KZT108" s="95"/>
      <c r="KZU108" s="95"/>
      <c r="KZV108" s="95"/>
      <c r="KZW108" s="95"/>
      <c r="KZX108" s="95"/>
      <c r="KZY108" s="95"/>
      <c r="KZZ108" s="95"/>
      <c r="LAA108" s="95"/>
      <c r="LAB108" s="95"/>
      <c r="LAC108" s="95"/>
      <c r="LAD108" s="95"/>
      <c r="LAE108" s="95"/>
      <c r="LAF108" s="95"/>
      <c r="LAG108" s="95"/>
      <c r="LAH108" s="95"/>
      <c r="LAI108" s="95"/>
      <c r="LAJ108" s="95"/>
      <c r="LAK108" s="95"/>
      <c r="LAL108" s="95"/>
      <c r="LAM108" s="95"/>
      <c r="LAN108" s="95"/>
      <c r="LAO108" s="95"/>
      <c r="LAP108" s="95"/>
      <c r="LAQ108" s="95"/>
      <c r="LAR108" s="95"/>
      <c r="LAS108" s="95"/>
      <c r="LAT108" s="95"/>
      <c r="LAU108" s="95"/>
      <c r="LAV108" s="95"/>
      <c r="LAW108" s="95"/>
      <c r="LAX108" s="95"/>
      <c r="LAY108" s="95"/>
      <c r="LAZ108" s="95"/>
      <c r="LBA108" s="95"/>
      <c r="LBB108" s="95"/>
      <c r="LBC108" s="95"/>
      <c r="LBD108" s="95"/>
      <c r="LBE108" s="95"/>
      <c r="LBF108" s="95"/>
      <c r="LBG108" s="95"/>
      <c r="LBH108" s="95"/>
      <c r="LBI108" s="95"/>
      <c r="LBJ108" s="95"/>
      <c r="LBK108" s="95"/>
      <c r="LBL108" s="95"/>
      <c r="LBM108" s="95"/>
      <c r="LBN108" s="95"/>
      <c r="LBO108" s="95"/>
      <c r="LBP108" s="95"/>
      <c r="LBQ108" s="95"/>
      <c r="LBR108" s="95"/>
      <c r="LBS108" s="95"/>
      <c r="LBT108" s="95"/>
      <c r="LBU108" s="95"/>
      <c r="LBV108" s="95"/>
      <c r="LBW108" s="95"/>
      <c r="LBX108" s="95"/>
      <c r="LBY108" s="95"/>
      <c r="LBZ108" s="95"/>
      <c r="LCA108" s="95"/>
      <c r="LCB108" s="95"/>
      <c r="LCC108" s="95"/>
      <c r="LCD108" s="95"/>
      <c r="LCE108" s="95"/>
      <c r="LCF108" s="95"/>
      <c r="LCG108" s="95"/>
      <c r="LCH108" s="95"/>
      <c r="LCI108" s="95"/>
      <c r="LCJ108" s="95"/>
      <c r="LCK108" s="95"/>
      <c r="LCL108" s="95"/>
      <c r="LCM108" s="95"/>
      <c r="LCN108" s="95"/>
      <c r="LCO108" s="95"/>
      <c r="LCP108" s="95"/>
      <c r="LCQ108" s="95"/>
      <c r="LCR108" s="95"/>
      <c r="LCS108" s="95"/>
      <c r="LCT108" s="95"/>
      <c r="LCU108" s="95"/>
      <c r="LCV108" s="95"/>
      <c r="LCW108" s="95"/>
      <c r="LCX108" s="95"/>
      <c r="LCY108" s="95"/>
      <c r="LCZ108" s="95"/>
      <c r="LDA108" s="95"/>
      <c r="LDB108" s="95"/>
      <c r="LDC108" s="95"/>
      <c r="LDD108" s="95"/>
      <c r="LDE108" s="95"/>
      <c r="LDF108" s="95"/>
      <c r="LDG108" s="95"/>
      <c r="LDH108" s="95"/>
      <c r="LDI108" s="95"/>
      <c r="LDJ108" s="95"/>
      <c r="LDK108" s="95"/>
      <c r="LDL108" s="95"/>
      <c r="LDM108" s="95"/>
      <c r="LDN108" s="95"/>
      <c r="LDO108" s="95"/>
      <c r="LDP108" s="95"/>
      <c r="LDQ108" s="95"/>
      <c r="LDR108" s="95"/>
      <c r="LDS108" s="95"/>
      <c r="LDT108" s="95"/>
      <c r="LDU108" s="95"/>
      <c r="LDV108" s="95"/>
      <c r="LDW108" s="95"/>
      <c r="LDX108" s="95"/>
      <c r="LDY108" s="95"/>
      <c r="LDZ108" s="95"/>
      <c r="LEA108" s="95"/>
      <c r="LEB108" s="95"/>
      <c r="LEC108" s="95"/>
      <c r="LED108" s="95"/>
      <c r="LEE108" s="95"/>
      <c r="LEF108" s="95"/>
      <c r="LEG108" s="95"/>
      <c r="LEH108" s="95"/>
      <c r="LEI108" s="95"/>
      <c r="LEJ108" s="95"/>
      <c r="LEK108" s="95"/>
      <c r="LEL108" s="95"/>
      <c r="LEM108" s="95"/>
      <c r="LEN108" s="95"/>
      <c r="LEO108" s="95"/>
      <c r="LEP108" s="95"/>
      <c r="LEQ108" s="95"/>
      <c r="LER108" s="95"/>
      <c r="LES108" s="95"/>
      <c r="LET108" s="95"/>
      <c r="LEU108" s="95"/>
      <c r="LEV108" s="95"/>
      <c r="LEW108" s="95"/>
      <c r="LEX108" s="95"/>
      <c r="LEY108" s="95"/>
      <c r="LEZ108" s="95"/>
      <c r="LFA108" s="95"/>
      <c r="LFB108" s="95"/>
      <c r="LFC108" s="95"/>
      <c r="LFD108" s="95"/>
      <c r="LFE108" s="95"/>
      <c r="LFF108" s="95"/>
      <c r="LFG108" s="95"/>
      <c r="LFH108" s="95"/>
      <c r="LFI108" s="95"/>
      <c r="LFJ108" s="95"/>
      <c r="LFK108" s="95"/>
      <c r="LFL108" s="95"/>
      <c r="LFM108" s="95"/>
      <c r="LFN108" s="95"/>
      <c r="LFO108" s="95"/>
      <c r="LFP108" s="95"/>
      <c r="LFQ108" s="95"/>
      <c r="LFR108" s="95"/>
      <c r="LFS108" s="95"/>
      <c r="LFT108" s="95"/>
      <c r="LFU108" s="95"/>
      <c r="LFV108" s="95"/>
      <c r="LFW108" s="95"/>
      <c r="LFX108" s="95"/>
      <c r="LFY108" s="95"/>
      <c r="LFZ108" s="95"/>
      <c r="LGA108" s="95"/>
      <c r="LGB108" s="95"/>
      <c r="LGC108" s="95"/>
      <c r="LGD108" s="95"/>
      <c r="LGE108" s="95"/>
      <c r="LGF108" s="95"/>
      <c r="LGG108" s="95"/>
      <c r="LGH108" s="95"/>
      <c r="LGI108" s="95"/>
      <c r="LGJ108" s="95"/>
      <c r="LGK108" s="95"/>
      <c r="LGL108" s="95"/>
      <c r="LGM108" s="95"/>
      <c r="LGN108" s="95"/>
      <c r="LGO108" s="95"/>
      <c r="LGP108" s="95"/>
      <c r="LGQ108" s="95"/>
      <c r="LGR108" s="95"/>
      <c r="LGS108" s="95"/>
      <c r="LGT108" s="95"/>
      <c r="LGU108" s="95"/>
      <c r="LGV108" s="95"/>
      <c r="LGW108" s="95"/>
      <c r="LGX108" s="95"/>
      <c r="LGY108" s="95"/>
      <c r="LGZ108" s="95"/>
      <c r="LHA108" s="95"/>
      <c r="LHB108" s="95"/>
      <c r="LHC108" s="95"/>
      <c r="LHD108" s="95"/>
      <c r="LHE108" s="95"/>
      <c r="LHF108" s="95"/>
      <c r="LHG108" s="95"/>
      <c r="LHH108" s="95"/>
      <c r="LHI108" s="95"/>
      <c r="LHJ108" s="95"/>
      <c r="LHK108" s="95"/>
      <c r="LHL108" s="95"/>
      <c r="LHM108" s="95"/>
      <c r="LHN108" s="95"/>
      <c r="LHO108" s="95"/>
      <c r="LHP108" s="95"/>
      <c r="LHQ108" s="95"/>
      <c r="LHR108" s="95"/>
      <c r="LHS108" s="95"/>
      <c r="LHT108" s="95"/>
      <c r="LHU108" s="95"/>
      <c r="LHV108" s="95"/>
      <c r="LHW108" s="95"/>
      <c r="LHX108" s="95"/>
      <c r="LHY108" s="95"/>
      <c r="LHZ108" s="95"/>
      <c r="LIA108" s="95"/>
      <c r="LIB108" s="95"/>
      <c r="LIC108" s="95"/>
      <c r="LID108" s="95"/>
      <c r="LIE108" s="95"/>
      <c r="LIF108" s="95"/>
      <c r="LIG108" s="95"/>
      <c r="LIH108" s="95"/>
      <c r="LII108" s="95"/>
      <c r="LIJ108" s="95"/>
      <c r="LIK108" s="95"/>
      <c r="LIL108" s="95"/>
      <c r="LIM108" s="95"/>
      <c r="LIN108" s="95"/>
      <c r="LIO108" s="95"/>
      <c r="LIP108" s="95"/>
      <c r="LIQ108" s="95"/>
      <c r="LIR108" s="95"/>
      <c r="LIS108" s="95"/>
      <c r="LIT108" s="95"/>
      <c r="LIU108" s="95"/>
      <c r="LIV108" s="95"/>
      <c r="LIW108" s="95"/>
      <c r="LIX108" s="95"/>
      <c r="LIY108" s="95"/>
      <c r="LIZ108" s="95"/>
      <c r="LJA108" s="95"/>
      <c r="LJB108" s="95"/>
      <c r="LJC108" s="95"/>
      <c r="LJD108" s="95"/>
      <c r="LJE108" s="95"/>
      <c r="LJF108" s="95"/>
      <c r="LJG108" s="95"/>
      <c r="LJH108" s="95"/>
      <c r="LJI108" s="95"/>
      <c r="LJJ108" s="95"/>
      <c r="LJK108" s="95"/>
      <c r="LJL108" s="95"/>
      <c r="LJM108" s="95"/>
      <c r="LJN108" s="95"/>
      <c r="LJO108" s="95"/>
      <c r="LJP108" s="95"/>
      <c r="LJQ108" s="95"/>
      <c r="LJR108" s="95"/>
      <c r="LJS108" s="95"/>
      <c r="LJT108" s="95"/>
      <c r="LJU108" s="95"/>
      <c r="LJV108" s="95"/>
      <c r="LJW108" s="95"/>
      <c r="LJX108" s="95"/>
      <c r="LJY108" s="95"/>
      <c r="LJZ108" s="95"/>
      <c r="LKA108" s="95"/>
      <c r="LKB108" s="95"/>
      <c r="LKC108" s="95"/>
      <c r="LKD108" s="95"/>
      <c r="LKE108" s="95"/>
      <c r="LKF108" s="95"/>
      <c r="LKG108" s="95"/>
      <c r="LKH108" s="95"/>
      <c r="LKI108" s="95"/>
      <c r="LKJ108" s="95"/>
      <c r="LKK108" s="95"/>
      <c r="LKL108" s="95"/>
      <c r="LKM108" s="95"/>
      <c r="LKN108" s="95"/>
      <c r="LKO108" s="95"/>
      <c r="LKP108" s="95"/>
      <c r="LKQ108" s="95"/>
      <c r="LKR108" s="95"/>
      <c r="LKS108" s="95"/>
      <c r="LKT108" s="95"/>
      <c r="LKU108" s="95"/>
      <c r="LKV108" s="95"/>
      <c r="LKW108" s="95"/>
      <c r="LKX108" s="95"/>
      <c r="LKY108" s="95"/>
      <c r="LKZ108" s="95"/>
      <c r="LLA108" s="95"/>
      <c r="LLB108" s="95"/>
      <c r="LLC108" s="95"/>
      <c r="LLD108" s="95"/>
      <c r="LLE108" s="95"/>
      <c r="LLF108" s="95"/>
      <c r="LLG108" s="95"/>
      <c r="LLH108" s="95"/>
      <c r="LLI108" s="95"/>
      <c r="LLJ108" s="95"/>
      <c r="LLK108" s="95"/>
      <c r="LLL108" s="95"/>
      <c r="LLM108" s="95"/>
      <c r="LLN108" s="95"/>
      <c r="LLO108" s="95"/>
      <c r="LLP108" s="95"/>
      <c r="LLQ108" s="95"/>
      <c r="LLR108" s="95"/>
      <c r="LLS108" s="95"/>
      <c r="LLT108" s="95"/>
      <c r="LLU108" s="95"/>
      <c r="LLV108" s="95"/>
      <c r="LLW108" s="95"/>
      <c r="LLX108" s="95"/>
      <c r="LLY108" s="95"/>
      <c r="LLZ108" s="95"/>
      <c r="LMA108" s="95"/>
      <c r="LMB108" s="95"/>
      <c r="LMC108" s="95"/>
      <c r="LMD108" s="95"/>
      <c r="LME108" s="95"/>
      <c r="LMF108" s="95"/>
      <c r="LMG108" s="95"/>
      <c r="LMH108" s="95"/>
      <c r="LMI108" s="95"/>
      <c r="LMJ108" s="95"/>
      <c r="LMK108" s="95"/>
      <c r="LML108" s="95"/>
      <c r="LMM108" s="95"/>
      <c r="LMN108" s="95"/>
      <c r="LMO108" s="95"/>
      <c r="LMP108" s="95"/>
      <c r="LMQ108" s="95"/>
      <c r="LMR108" s="95"/>
      <c r="LMS108" s="95"/>
      <c r="LMT108" s="95"/>
      <c r="LMU108" s="95"/>
      <c r="LMV108" s="95"/>
      <c r="LMW108" s="95"/>
      <c r="LMX108" s="95"/>
      <c r="LMY108" s="95"/>
      <c r="LMZ108" s="95"/>
      <c r="LNA108" s="95"/>
      <c r="LNB108" s="95"/>
      <c r="LNC108" s="95"/>
      <c r="LND108" s="95"/>
      <c r="LNE108" s="95"/>
      <c r="LNF108" s="95"/>
      <c r="LNG108" s="95"/>
      <c r="LNH108" s="95"/>
      <c r="LNI108" s="95"/>
      <c r="LNJ108" s="95"/>
      <c r="LNK108" s="95"/>
      <c r="LNL108" s="95"/>
      <c r="LNM108" s="95"/>
      <c r="LNN108" s="95"/>
      <c r="LNO108" s="95"/>
      <c r="LNP108" s="95"/>
      <c r="LNQ108" s="95"/>
      <c r="LNR108" s="95"/>
      <c r="LNS108" s="95"/>
      <c r="LNT108" s="95"/>
      <c r="LNU108" s="95"/>
      <c r="LNV108" s="95"/>
      <c r="LNW108" s="95"/>
      <c r="LNX108" s="95"/>
      <c r="LNY108" s="95"/>
      <c r="LNZ108" s="95"/>
      <c r="LOA108" s="95"/>
      <c r="LOB108" s="95"/>
      <c r="LOC108" s="95"/>
      <c r="LOD108" s="95"/>
      <c r="LOE108" s="95"/>
      <c r="LOF108" s="95"/>
      <c r="LOG108" s="95"/>
      <c r="LOH108" s="95"/>
      <c r="LOI108" s="95"/>
      <c r="LOJ108" s="95"/>
      <c r="LOK108" s="95"/>
      <c r="LOL108" s="95"/>
      <c r="LOM108" s="95"/>
      <c r="LON108" s="95"/>
      <c r="LOO108" s="95"/>
      <c r="LOP108" s="95"/>
      <c r="LOQ108" s="95"/>
      <c r="LOR108" s="95"/>
      <c r="LOS108" s="95"/>
      <c r="LOT108" s="95"/>
      <c r="LOU108" s="95"/>
      <c r="LOV108" s="95"/>
      <c r="LOW108" s="95"/>
      <c r="LOX108" s="95"/>
      <c r="LOY108" s="95"/>
      <c r="LOZ108" s="95"/>
      <c r="LPA108" s="95"/>
      <c r="LPB108" s="95"/>
      <c r="LPC108" s="95"/>
      <c r="LPD108" s="95"/>
      <c r="LPE108" s="95"/>
      <c r="LPF108" s="95"/>
      <c r="LPG108" s="95"/>
      <c r="LPH108" s="95"/>
      <c r="LPI108" s="95"/>
      <c r="LPJ108" s="95"/>
      <c r="LPK108" s="95"/>
      <c r="LPL108" s="95"/>
      <c r="LPM108" s="95"/>
      <c r="LPN108" s="95"/>
      <c r="LPO108" s="95"/>
      <c r="LPP108" s="95"/>
      <c r="LPQ108" s="95"/>
      <c r="LPR108" s="95"/>
      <c r="LPS108" s="95"/>
      <c r="LPT108" s="95"/>
      <c r="LPU108" s="95"/>
      <c r="LPV108" s="95"/>
      <c r="LPW108" s="95"/>
      <c r="LPX108" s="95"/>
      <c r="LPY108" s="95"/>
      <c r="LPZ108" s="95"/>
      <c r="LQA108" s="95"/>
      <c r="LQB108" s="95"/>
      <c r="LQC108" s="95"/>
      <c r="LQD108" s="95"/>
      <c r="LQE108" s="95"/>
      <c r="LQF108" s="95"/>
      <c r="LQG108" s="95"/>
      <c r="LQH108" s="95"/>
      <c r="LQI108" s="95"/>
      <c r="LQJ108" s="95"/>
      <c r="LQK108" s="95"/>
      <c r="LQL108" s="95"/>
      <c r="LQM108" s="95"/>
      <c r="LQN108" s="95"/>
      <c r="LQO108" s="95"/>
      <c r="LQP108" s="95"/>
      <c r="LQQ108" s="95"/>
      <c r="LQR108" s="95"/>
      <c r="LQS108" s="95"/>
      <c r="LQT108" s="95"/>
      <c r="LQU108" s="95"/>
      <c r="LQV108" s="95"/>
      <c r="LQW108" s="95"/>
      <c r="LQX108" s="95"/>
      <c r="LQY108" s="95"/>
      <c r="LQZ108" s="95"/>
      <c r="LRA108" s="95"/>
      <c r="LRB108" s="95"/>
      <c r="LRC108" s="95"/>
      <c r="LRD108" s="95"/>
      <c r="LRE108" s="95"/>
      <c r="LRF108" s="95"/>
      <c r="LRG108" s="95"/>
      <c r="LRH108" s="95"/>
      <c r="LRI108" s="95"/>
      <c r="LRJ108" s="95"/>
      <c r="LRK108" s="95"/>
      <c r="LRL108" s="95"/>
      <c r="LRM108" s="95"/>
      <c r="LRN108" s="95"/>
      <c r="LRO108" s="95"/>
      <c r="LRP108" s="95"/>
      <c r="LRQ108" s="95"/>
      <c r="LRR108" s="95"/>
      <c r="LRS108" s="95"/>
      <c r="LRT108" s="95"/>
      <c r="LRU108" s="95"/>
      <c r="LRV108" s="95"/>
      <c r="LRW108" s="95"/>
      <c r="LRX108" s="95"/>
      <c r="LRY108" s="95"/>
      <c r="LRZ108" s="95"/>
      <c r="LSA108" s="95"/>
      <c r="LSB108" s="95"/>
      <c r="LSC108" s="95"/>
      <c r="LSD108" s="95"/>
      <c r="LSE108" s="95"/>
      <c r="LSF108" s="95"/>
      <c r="LSG108" s="95"/>
      <c r="LSH108" s="95"/>
      <c r="LSI108" s="95"/>
      <c r="LSJ108" s="95"/>
      <c r="LSK108" s="95"/>
      <c r="LSL108" s="95"/>
      <c r="LSM108" s="95"/>
      <c r="LSN108" s="95"/>
      <c r="LSO108" s="95"/>
      <c r="LSP108" s="95"/>
      <c r="LSQ108" s="95"/>
      <c r="LSR108" s="95"/>
      <c r="LSS108" s="95"/>
      <c r="LST108" s="95"/>
      <c r="LSU108" s="95"/>
      <c r="LSV108" s="95"/>
      <c r="LSW108" s="95"/>
      <c r="LSX108" s="95"/>
      <c r="LSY108" s="95"/>
      <c r="LSZ108" s="95"/>
      <c r="LTA108" s="95"/>
      <c r="LTB108" s="95"/>
      <c r="LTC108" s="95"/>
      <c r="LTD108" s="95"/>
      <c r="LTE108" s="95"/>
      <c r="LTF108" s="95"/>
      <c r="LTG108" s="95"/>
      <c r="LTH108" s="95"/>
      <c r="LTI108" s="95"/>
      <c r="LTJ108" s="95"/>
      <c r="LTK108" s="95"/>
      <c r="LTL108" s="95"/>
      <c r="LTM108" s="95"/>
      <c r="LTN108" s="95"/>
      <c r="LTO108" s="95"/>
      <c r="LTP108" s="95"/>
      <c r="LTQ108" s="95"/>
      <c r="LTR108" s="95"/>
      <c r="LTS108" s="95"/>
      <c r="LTT108" s="95"/>
      <c r="LTU108" s="95"/>
      <c r="LTV108" s="95"/>
      <c r="LTW108" s="95"/>
      <c r="LTX108" s="95"/>
      <c r="LTY108" s="95"/>
      <c r="LTZ108" s="95"/>
      <c r="LUA108" s="95"/>
      <c r="LUB108" s="95"/>
      <c r="LUC108" s="95"/>
      <c r="LUD108" s="95"/>
      <c r="LUE108" s="95"/>
      <c r="LUF108" s="95"/>
      <c r="LUG108" s="95"/>
      <c r="LUH108" s="95"/>
      <c r="LUI108" s="95"/>
      <c r="LUJ108" s="95"/>
      <c r="LUK108" s="95"/>
      <c r="LUL108" s="95"/>
      <c r="LUM108" s="95"/>
      <c r="LUN108" s="95"/>
      <c r="LUO108" s="95"/>
      <c r="LUP108" s="95"/>
      <c r="LUQ108" s="95"/>
      <c r="LUR108" s="95"/>
      <c r="LUS108" s="95"/>
      <c r="LUT108" s="95"/>
      <c r="LUU108" s="95"/>
      <c r="LUV108" s="95"/>
      <c r="LUW108" s="95"/>
      <c r="LUX108" s="95"/>
      <c r="LUY108" s="95"/>
      <c r="LUZ108" s="95"/>
      <c r="LVA108" s="95"/>
      <c r="LVB108" s="95"/>
      <c r="LVC108" s="95"/>
      <c r="LVD108" s="95"/>
      <c r="LVE108" s="95"/>
      <c r="LVF108" s="95"/>
      <c r="LVG108" s="95"/>
      <c r="LVH108" s="95"/>
      <c r="LVI108" s="95"/>
      <c r="LVJ108" s="95"/>
      <c r="LVK108" s="95"/>
      <c r="LVL108" s="95"/>
      <c r="LVM108" s="95"/>
      <c r="LVN108" s="95"/>
      <c r="LVO108" s="95"/>
      <c r="LVP108" s="95"/>
      <c r="LVQ108" s="95"/>
      <c r="LVR108" s="95"/>
      <c r="LVS108" s="95"/>
      <c r="LVT108" s="95"/>
      <c r="LVU108" s="95"/>
      <c r="LVV108" s="95"/>
      <c r="LVW108" s="95"/>
      <c r="LVX108" s="95"/>
      <c r="LVY108" s="95"/>
      <c r="LVZ108" s="95"/>
      <c r="LWA108" s="95"/>
      <c r="LWB108" s="95"/>
      <c r="LWC108" s="95"/>
      <c r="LWD108" s="95"/>
      <c r="LWE108" s="95"/>
      <c r="LWF108" s="95"/>
      <c r="LWG108" s="95"/>
      <c r="LWH108" s="95"/>
      <c r="LWI108" s="95"/>
      <c r="LWJ108" s="95"/>
      <c r="LWK108" s="95"/>
      <c r="LWL108" s="95"/>
      <c r="LWM108" s="95"/>
      <c r="LWN108" s="95"/>
      <c r="LWO108" s="95"/>
      <c r="LWP108" s="95"/>
      <c r="LWQ108" s="95"/>
      <c r="LWR108" s="95"/>
      <c r="LWS108" s="95"/>
      <c r="LWT108" s="95"/>
      <c r="LWU108" s="95"/>
      <c r="LWV108" s="95"/>
      <c r="LWW108" s="95"/>
      <c r="LWX108" s="95"/>
      <c r="LWY108" s="95"/>
      <c r="LWZ108" s="95"/>
      <c r="LXA108" s="95"/>
      <c r="LXB108" s="95"/>
      <c r="LXC108" s="95"/>
      <c r="LXD108" s="95"/>
      <c r="LXE108" s="95"/>
      <c r="LXF108" s="95"/>
      <c r="LXG108" s="95"/>
      <c r="LXH108" s="95"/>
      <c r="LXI108" s="95"/>
      <c r="LXJ108" s="95"/>
      <c r="LXK108" s="95"/>
      <c r="LXL108" s="95"/>
      <c r="LXM108" s="95"/>
      <c r="LXN108" s="95"/>
      <c r="LXO108" s="95"/>
      <c r="LXP108" s="95"/>
      <c r="LXQ108" s="95"/>
      <c r="LXR108" s="95"/>
      <c r="LXS108" s="95"/>
      <c r="LXT108" s="95"/>
      <c r="LXU108" s="95"/>
      <c r="LXV108" s="95"/>
      <c r="LXW108" s="95"/>
      <c r="LXX108" s="95"/>
      <c r="LXY108" s="95"/>
      <c r="LXZ108" s="95"/>
      <c r="LYA108" s="95"/>
      <c r="LYB108" s="95"/>
      <c r="LYC108" s="95"/>
      <c r="LYD108" s="95"/>
      <c r="LYE108" s="95"/>
      <c r="LYF108" s="95"/>
      <c r="LYG108" s="95"/>
      <c r="LYH108" s="95"/>
      <c r="LYI108" s="95"/>
      <c r="LYJ108" s="95"/>
      <c r="LYK108" s="95"/>
      <c r="LYL108" s="95"/>
      <c r="LYM108" s="95"/>
      <c r="LYN108" s="95"/>
      <c r="LYO108" s="95"/>
      <c r="LYP108" s="95"/>
      <c r="LYQ108" s="95"/>
      <c r="LYR108" s="95"/>
      <c r="LYS108" s="95"/>
      <c r="LYT108" s="95"/>
      <c r="LYU108" s="95"/>
      <c r="LYV108" s="95"/>
      <c r="LYW108" s="95"/>
      <c r="LYX108" s="95"/>
      <c r="LYY108" s="95"/>
      <c r="LYZ108" s="95"/>
      <c r="LZA108" s="95"/>
      <c r="LZB108" s="95"/>
      <c r="LZC108" s="95"/>
      <c r="LZD108" s="95"/>
      <c r="LZE108" s="95"/>
      <c r="LZF108" s="95"/>
      <c r="LZG108" s="95"/>
      <c r="LZH108" s="95"/>
      <c r="LZI108" s="95"/>
      <c r="LZJ108" s="95"/>
      <c r="LZK108" s="95"/>
      <c r="LZL108" s="95"/>
      <c r="LZM108" s="95"/>
      <c r="LZN108" s="95"/>
      <c r="LZO108" s="95"/>
      <c r="LZP108" s="95"/>
      <c r="LZQ108" s="95"/>
      <c r="LZR108" s="95"/>
      <c r="LZS108" s="95"/>
      <c r="LZT108" s="95"/>
      <c r="LZU108" s="95"/>
      <c r="LZV108" s="95"/>
      <c r="LZW108" s="95"/>
      <c r="LZX108" s="95"/>
      <c r="LZY108" s="95"/>
      <c r="LZZ108" s="95"/>
      <c r="MAA108" s="95"/>
      <c r="MAB108" s="95"/>
      <c r="MAC108" s="95"/>
      <c r="MAD108" s="95"/>
      <c r="MAE108" s="95"/>
      <c r="MAF108" s="95"/>
      <c r="MAG108" s="95"/>
      <c r="MAH108" s="95"/>
      <c r="MAI108" s="95"/>
      <c r="MAJ108" s="95"/>
      <c r="MAK108" s="95"/>
      <c r="MAL108" s="95"/>
      <c r="MAM108" s="95"/>
      <c r="MAN108" s="95"/>
      <c r="MAO108" s="95"/>
      <c r="MAP108" s="95"/>
      <c r="MAQ108" s="95"/>
      <c r="MAR108" s="95"/>
      <c r="MAS108" s="95"/>
      <c r="MAT108" s="95"/>
      <c r="MAU108" s="95"/>
      <c r="MAV108" s="95"/>
      <c r="MAW108" s="95"/>
      <c r="MAX108" s="95"/>
      <c r="MAY108" s="95"/>
      <c r="MAZ108" s="95"/>
      <c r="MBA108" s="95"/>
      <c r="MBB108" s="95"/>
      <c r="MBC108" s="95"/>
      <c r="MBD108" s="95"/>
      <c r="MBE108" s="95"/>
      <c r="MBF108" s="95"/>
      <c r="MBG108" s="95"/>
      <c r="MBH108" s="95"/>
      <c r="MBI108" s="95"/>
      <c r="MBJ108" s="95"/>
      <c r="MBK108" s="95"/>
      <c r="MBL108" s="95"/>
      <c r="MBM108" s="95"/>
      <c r="MBN108" s="95"/>
      <c r="MBO108" s="95"/>
      <c r="MBP108" s="95"/>
      <c r="MBQ108" s="95"/>
      <c r="MBR108" s="95"/>
      <c r="MBS108" s="95"/>
      <c r="MBT108" s="95"/>
      <c r="MBU108" s="95"/>
      <c r="MBV108" s="95"/>
      <c r="MBW108" s="95"/>
      <c r="MBX108" s="95"/>
      <c r="MBY108" s="95"/>
      <c r="MBZ108" s="95"/>
    </row>
    <row r="212" spans="1:66" s="94" customFormat="1">
      <c r="A212" s="15"/>
      <c r="B212" s="93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</row>
    <row r="213" spans="1:66" s="94" customFormat="1">
      <c r="A213" s="15"/>
      <c r="B213" s="93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</row>
    <row r="214" spans="1:66" s="94" customFormat="1">
      <c r="A214" s="15"/>
      <c r="B214" s="93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</row>
    <row r="215" spans="1:66" s="94" customFormat="1">
      <c r="A215" s="15"/>
      <c r="B215" s="93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</row>
  </sheetData>
  <protectedRanges>
    <protectedRange sqref="J11:J21 J23:J44 J49:J50 J52:J53 J55:J66 J46:J47 J68:J107" name="Range2_18"/>
    <protectedRange sqref="N11:N21 N23:N44 N49:N50 N52:N53 N55:N66 N46:N47 N68:N107" name="Range2_1_4"/>
    <protectedRange sqref="R11:R21 R23:R44 R49:R50 R52:R53 R55:R66 R46:R47 R68:R107" name="Range2_3_4"/>
    <protectedRange sqref="T11:T21 T23:T44 T49:T50 T52:T53 T55:T66 T46:T47 T68:T107" name="Range2_4_4"/>
    <protectedRange sqref="V11:V21 V23:V44 V49:V50 V52:V53 V55:V66 V46:V47 V68:V107" name="Range2_5_4"/>
    <protectedRange sqref="X11:X21 X23:X44 X49:X50 X52:X53 X55:X66 X46:X47 X68:X107" name="Range2_6_4"/>
    <protectedRange sqref="Z11:Z21 Z23:Z44 Z49:Z50 Z52:Z53 Z55:Z66 Z46:Z47 Z68:Z107" name="Range2_7_4"/>
    <protectedRange sqref="AB11:AB21 AB23:AB44 AB49:AB50 AB52:AB53 AB55:AB66 AB46:AB47 AB68:AB107" name="Range2_8_4"/>
    <protectedRange sqref="AD11:AD21 AD23:AD44 AD49:AD50 AD52:AD53 AD55:AD66 AD46:AD47 AD68:AD107" name="Range2_9_4"/>
    <protectedRange sqref="AH11:AH21 AH23:AH44 AH49:AH50 AH52:AH53 AH55:AH66 AH46:AH47 AH68:AH107" name="Range2_11_4"/>
    <protectedRange sqref="AJ11:AJ21 AJ23:AJ44 AJ49:AJ50 AJ52:AJ53 AJ55:AJ66 AJ46:AJ47 AJ68:AJ107" name="Range2_12_4"/>
    <protectedRange sqref="AL11:AL21 AL23:AL44 AL49:AL50 AL52:AL53 AL55:AL66 AL46:AL47 AL68:AL107" name="Range2_13_4"/>
    <protectedRange sqref="AN11:AN21 AN23:AN44 AN49:AN50 AN52:AN53 AN55:AN66 AN46:AN47 AN68:AN107" name="Range2_14_4"/>
    <protectedRange sqref="AP11:AP21 AP23:AP44 AP49:AP50 AP52:AP53 AP55:AP66 AP46:AP47 AP68:AP107" name="Range2_15_4"/>
    <protectedRange sqref="AT11:AT21 AT23:AT44 AT49:AT50 AT52:AT53 AT55:AT66 AT46:AT47 AT68:AT107" name="Range3_12"/>
    <protectedRange sqref="AV11:AV21 AV23:AV44 AV49:AV50 AV52:AV53 AV55:AV66 AV46:AV47 AV68:AV107" name="Range3_1_4"/>
    <protectedRange sqref="AX11:AX21 AX23:AX44 AX49:AX50 AX52:AX53 AX55:AX66 AX46:AX47 AX68:AX107" name="Range3_3_4"/>
    <protectedRange sqref="AZ11:AZ21 AZ23:AZ44 AZ49:AZ50 AZ52:AZ53 AZ55:AZ66 AZ46:AZ47 AZ68:AZ107" name="Range3_4_4"/>
    <protectedRange sqref="BB11:BB21 BB23:BB44 BB49:BB50 BB52:BB53 BB55:BB66 BB46:BB47 BB68:BB107" name="Range3_5_4"/>
    <protectedRange sqref="BD11:BD21 BD23:BD44 BD49:BD50 BD52:BD53 BD55:BD66 BD46:BD47 BD68:BD107" name="Range3_6_4"/>
    <protectedRange sqref="BF11:BF21 BF23:BF44 BF49:BF50 BF52:BF53 BF55:BF66 BF46:BF47 BF68:BF107" name="Range3_7_4"/>
    <protectedRange sqref="BJ11:BJ21 BJ23:BJ44 BJ49:BJ50 BJ52:BJ53 BJ55:BJ66 BJ46:BJ47 BJ68:BJ107" name="Range3_8_4"/>
    <protectedRange sqref="BL11:BL21 BL23:BL44 BL49:BL50 BL52:BL53 BL55:BL66 BL46:BL47 BL68:BL107" name="Range3_9_4"/>
    <protectedRange sqref="P11:P21 P23:P44 P49:P50 P52:P53 P55:P66 P46:P47 P68:P107" name="Range2_10_4"/>
    <protectedRange sqref="J22" name="Range2_2_1"/>
    <protectedRange sqref="N22" name="Range2_1_1_1"/>
    <protectedRange sqref="R22" name="Range2_3_1_1"/>
    <protectedRange sqref="T22" name="Range2_4_1_1"/>
    <protectedRange sqref="V22" name="Range2_5_1_1"/>
    <protectedRange sqref="X22" name="Range2_6_1_1"/>
    <protectedRange sqref="Z22" name="Range2_7_1_1"/>
    <protectedRange sqref="AB22" name="Range2_8_1_1"/>
    <protectedRange sqref="AD22" name="Range2_9_1_1"/>
    <protectedRange sqref="AH22" name="Range2_11_1_1"/>
    <protectedRange sqref="AJ22" name="Range2_12_1_1"/>
    <protectedRange sqref="AL22" name="Range2_13_1_1"/>
    <protectedRange sqref="AN22" name="Range2_14_1_1"/>
    <protectedRange sqref="AP22" name="Range2_15_1_1"/>
    <protectedRange sqref="AT22" name="Range3_2_1"/>
    <protectedRange sqref="AV22" name="Range3_1_1_1"/>
    <protectedRange sqref="AX22" name="Range3_3_1_1"/>
    <protectedRange sqref="AZ22" name="Range3_4_1_1"/>
    <protectedRange sqref="BB22" name="Range3_5_1_1"/>
    <protectedRange sqref="BD22" name="Range3_6_1_1"/>
    <protectedRange sqref="BF22" name="Range3_7_1_1"/>
    <protectedRange sqref="BJ22" name="Range3_8_1_1"/>
    <protectedRange sqref="BL22" name="Range3_9_1_1"/>
    <protectedRange sqref="P22" name="Range2_10_1_1"/>
    <protectedRange sqref="J48" name="Range2_16_1"/>
    <protectedRange sqref="N48" name="Range2_1_2_1"/>
    <protectedRange sqref="R48" name="Range2_3_2_1"/>
    <protectedRange sqref="T48" name="Range2_4_2_1"/>
    <protectedRange sqref="V48" name="Range2_5_2_1"/>
    <protectedRange sqref="X48" name="Range2_6_2_1"/>
    <protectedRange sqref="Z48" name="Range2_7_2_1"/>
    <protectedRange sqref="AB48" name="Range2_8_2_1"/>
    <protectedRange sqref="AD48" name="Range2_9_2_1"/>
    <protectedRange sqref="AH48" name="Range2_11_2_1"/>
    <protectedRange sqref="AJ48" name="Range2_12_2_1"/>
    <protectedRange sqref="AL48" name="Range2_13_2_1"/>
    <protectedRange sqref="AN48" name="Range2_14_2_1"/>
    <protectedRange sqref="AP48" name="Range2_15_2_1"/>
    <protectedRange sqref="AT48" name="Range3_10_1"/>
    <protectedRange sqref="AV48" name="Range3_1_2_1"/>
    <protectedRange sqref="AX48" name="Range3_3_2_1"/>
    <protectedRange sqref="AZ48" name="Range3_4_2_1"/>
    <protectedRange sqref="BB48" name="Range3_5_2_1"/>
    <protectedRange sqref="BD48" name="Range3_6_2_1"/>
    <protectedRange sqref="BF48" name="Range3_7_2_1"/>
    <protectedRange sqref="BJ48" name="Range3_8_2_1"/>
    <protectedRange sqref="BL48" name="Range3_9_2_1"/>
    <protectedRange sqref="P48" name="Range2_10_2_1"/>
    <protectedRange sqref="Q17:Q44 Q46:Q50 Q52:Q53 Q68:Q107 Q55:Q66" name="Range2_1"/>
    <protectedRange sqref="J45" name="Range2_18_2_1"/>
    <protectedRange sqref="N45" name="Range2_1_4_2_1"/>
    <protectedRange sqref="R45" name="Range2_3_4_2_1"/>
    <protectedRange sqref="T45" name="Range2_4_4_2_1"/>
    <protectedRange sqref="V45" name="Range2_5_4_2_1"/>
    <protectedRange sqref="X45" name="Range2_6_4_2_1"/>
    <protectedRange sqref="Z45" name="Range2_7_4_2_1"/>
    <protectedRange sqref="AB45" name="Range2_8_4_2_1"/>
    <protectedRange sqref="AD45" name="Range2_9_4_2_1"/>
    <protectedRange sqref="AH45" name="Range2_11_4_2_1"/>
    <protectedRange sqref="AJ45" name="Range2_12_4_2_1"/>
    <protectedRange sqref="AL45" name="Range2_13_4_2_1"/>
    <protectedRange sqref="AN45" name="Range2_14_4_2_1"/>
    <protectedRange sqref="AP45" name="Range2_15_4_2_1"/>
    <protectedRange sqref="AT45" name="Range3_12_2_1"/>
    <protectedRange sqref="AV45" name="Range3_1_4_2_1"/>
    <protectedRange sqref="AX45" name="Range3_3_4_2_1"/>
    <protectedRange sqref="AZ45" name="Range3_4_4_2_1"/>
    <protectedRange sqref="BB45" name="Range3_5_4_2_1"/>
    <protectedRange sqref="BD45" name="Range3_6_4_2_1"/>
    <protectedRange sqref="BF45" name="Range3_7_4_2_1"/>
    <protectedRange sqref="BJ45" name="Range3_8_4_2_1"/>
    <protectedRange sqref="BL45" name="Range3_9_4_2_1"/>
    <protectedRange sqref="P45" name="Range2_10_4_2_1"/>
    <protectedRange sqref="J51" name="Range2_2"/>
    <protectedRange sqref="N51" name="Range2_1_1"/>
    <protectedRange sqref="R51" name="Range2_3_1"/>
    <protectedRange sqref="T51" name="Range2_4"/>
    <protectedRange sqref="V51" name="Range2_5"/>
    <protectedRange sqref="X51" name="Range2_6"/>
    <protectedRange sqref="Z51" name="Range2_7"/>
    <protectedRange sqref="AB51" name="Range2_8"/>
    <protectedRange sqref="AD51" name="Range2_9"/>
    <protectedRange sqref="AH51" name="Range2_11"/>
    <protectedRange sqref="AJ51" name="Range2_12"/>
    <protectedRange sqref="AL51" name="Range2_13"/>
    <protectedRange sqref="AN51" name="Range2_14"/>
    <protectedRange sqref="AP51" name="Range2_15"/>
    <protectedRange sqref="AT51" name="Range3_1"/>
    <protectedRange sqref="AV51" name="Range3_1_1"/>
    <protectedRange sqref="AX51" name="Range3_3"/>
    <protectedRange sqref="AZ51" name="Range3_4"/>
    <protectedRange sqref="BB51" name="Range3_5"/>
    <protectedRange sqref="BD51" name="Range3_6"/>
    <protectedRange sqref="BF51" name="Range3_7"/>
    <protectedRange sqref="BJ51" name="Range3_8"/>
    <protectedRange sqref="BL51" name="Range3_9"/>
    <protectedRange sqref="P51" name="Range2_10"/>
    <protectedRange sqref="J67" name="Range2_18_2_2"/>
    <protectedRange sqref="N67" name="Range2_1_4_2_2"/>
    <protectedRange sqref="R67" name="Range2_3_4_2_2"/>
    <protectedRange sqref="T67" name="Range2_4_4_2_2"/>
    <protectedRange sqref="V67" name="Range2_5_4_2_2"/>
    <protectedRange sqref="X67" name="Range2_6_4_2_2"/>
    <protectedRange sqref="Z67" name="Range2_7_4_2_2"/>
    <protectedRange sqref="AB67" name="Range2_8_4_2_2"/>
    <protectedRange sqref="AD67" name="Range2_9_4_2_2"/>
    <protectedRange sqref="AH67" name="Range2_11_4_2_2"/>
    <protectedRange sqref="AJ67" name="Range2_12_4_2_2"/>
    <protectedRange sqref="AL67" name="Range2_13_4_2_2"/>
    <protectedRange sqref="AN67" name="Range2_14_4_2_2"/>
    <protectedRange sqref="AP67" name="Range2_15_4_2_2"/>
    <protectedRange sqref="AT67" name="Range3_12_2_2"/>
    <protectedRange sqref="AV67" name="Range3_1_4_2_2"/>
    <protectedRange sqref="AX67" name="Range3_3_4_2_2"/>
    <protectedRange sqref="AZ67" name="Range3_4_4_2_2"/>
    <protectedRange sqref="BB67" name="Range3_5_4_2_2"/>
    <protectedRange sqref="BD67" name="Range3_6_4_2_2"/>
    <protectedRange sqref="BF67" name="Range3_7_4_2_2"/>
    <protectedRange sqref="BJ67" name="Range3_8_4_2_2"/>
    <protectedRange sqref="BL67" name="Range3_9_4_2_2"/>
    <protectedRange sqref="P67" name="Range2_10_4_2_2"/>
    <protectedRange sqref="B54" name="Range1_1"/>
    <protectedRange sqref="AS54:BN54" name="Range3_13_1"/>
    <protectedRange sqref="I54:AP54" name="Range2_3"/>
  </protectedRanges>
  <mergeCells count="54">
    <mergeCell ref="A108:B108"/>
    <mergeCell ref="W8:X8"/>
    <mergeCell ref="Y8:Z8"/>
    <mergeCell ref="AA8:AB8"/>
    <mergeCell ref="AC8:AD8"/>
    <mergeCell ref="AI8:AJ8"/>
    <mergeCell ref="AM8:AN8"/>
    <mergeCell ref="AQ8:AR8"/>
    <mergeCell ref="AS8:AT8"/>
    <mergeCell ref="AU8:AV8"/>
    <mergeCell ref="C8:D8"/>
    <mergeCell ref="E8:F8"/>
    <mergeCell ref="G8:H8"/>
    <mergeCell ref="I8:J8"/>
    <mergeCell ref="K8:L8"/>
    <mergeCell ref="O8:P8"/>
    <mergeCell ref="Q8:R8"/>
    <mergeCell ref="S8:T8"/>
    <mergeCell ref="U8:V8"/>
    <mergeCell ref="A2:N2"/>
    <mergeCell ref="D3:I3"/>
    <mergeCell ref="W3:X3"/>
    <mergeCell ref="AG3:AH3"/>
    <mergeCell ref="A4:A9"/>
    <mergeCell ref="B4:B9"/>
    <mergeCell ref="C4:H7"/>
    <mergeCell ref="I4:BB4"/>
    <mergeCell ref="BC4:BN4"/>
    <mergeCell ref="I5:BB5"/>
    <mergeCell ref="BC5:BH5"/>
    <mergeCell ref="BI5:BN5"/>
    <mergeCell ref="I6:BB6"/>
    <mergeCell ref="BC6:BF6"/>
    <mergeCell ref="BG6:BH8"/>
    <mergeCell ref="BI6:BJ8"/>
    <mergeCell ref="BK6:BN7"/>
    <mergeCell ref="I7:L7"/>
    <mergeCell ref="M7:N8"/>
    <mergeCell ref="O7:AD7"/>
    <mergeCell ref="AE7:AF8"/>
    <mergeCell ref="AG7:AH8"/>
    <mergeCell ref="AI7:AJ7"/>
    <mergeCell ref="AK7:AL8"/>
    <mergeCell ref="BM8:BN8"/>
    <mergeCell ref="AM7:AN7"/>
    <mergeCell ref="AO7:AP8"/>
    <mergeCell ref="AQ7:AV7"/>
    <mergeCell ref="AW7:BB7"/>
    <mergeCell ref="BC7:BD8"/>
    <mergeCell ref="BE7:BF8"/>
    <mergeCell ref="AW8:AX8"/>
    <mergeCell ref="AY8:AZ8"/>
    <mergeCell ref="BA8:BB8"/>
    <mergeCell ref="BK8:BL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2021-10-06T07:45:15Z</dcterms:modified>
</cp:coreProperties>
</file>