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9440" windowHeight="11760"/>
  </bookViews>
  <sheets>
    <sheet name="2021" sheetId="3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7" i="3"/>
  <c r="H66"/>
  <c r="F66"/>
  <c r="H65"/>
  <c r="F65"/>
  <c r="H64"/>
  <c r="F64"/>
  <c r="H19"/>
  <c r="F19"/>
  <c r="H18"/>
  <c r="F18"/>
  <c r="H17"/>
  <c r="F17"/>
  <c r="H16"/>
  <c r="F16"/>
  <c r="H15"/>
  <c r="F15"/>
  <c r="H14"/>
  <c r="F14"/>
  <c r="H13"/>
  <c r="F13"/>
  <c r="H12"/>
  <c r="F12"/>
  <c r="H11"/>
  <c r="F11"/>
  <c r="H10"/>
  <c r="F10"/>
  <c r="H9"/>
  <c r="F9"/>
  <c r="H8"/>
  <c r="F8"/>
  <c r="H7"/>
  <c r="H67" s="1"/>
  <c r="F7"/>
  <c r="F67" s="1"/>
</calcChain>
</file>

<file path=xl/sharedStrings.xml><?xml version="1.0" encoding="utf-8"?>
<sst xmlns="http://schemas.openxmlformats.org/spreadsheetml/2006/main" count="195" uniqueCount="125">
  <si>
    <t>N</t>
  </si>
  <si>
    <t>գումարը</t>
  </si>
  <si>
    <t>%</t>
  </si>
  <si>
    <t>Նորավան</t>
  </si>
  <si>
    <t>Նորավան համայնքի 5-րդ փողոցի 29/1 հասցեում գտնվող համայնքապետարանի հարակից տարածքում Արցախյան պատերազմում զոհվածներին նվիրված հուշարձանի կառուցում</t>
  </si>
  <si>
    <t>Պտղունք</t>
  </si>
  <si>
    <t>Արևիկ</t>
  </si>
  <si>
    <t>Արևիկ համայնքի 31-րդ փողոցի ներհամայնքային ոռոգման ցանցի հիմնանորոգում</t>
  </si>
  <si>
    <t>Հացիկ</t>
  </si>
  <si>
    <t>Հայթաղ</t>
  </si>
  <si>
    <t>Գետաշեն</t>
  </si>
  <si>
    <t>Գետաշեն համայնքի վարչական շենքի  վերանորոգման աշխատանքներ</t>
  </si>
  <si>
    <t>Մերձավան</t>
  </si>
  <si>
    <t>Մերձավան համայնքի Երիտասարդության փողոցի  գազիֆիկացում</t>
  </si>
  <si>
    <t>Մյասնիկյան</t>
  </si>
  <si>
    <t>Մյասնիկյան համայնքի Մոնթե Մելքոնյանի (Լենինի) անվան փողոցի ասֆալտապատում</t>
  </si>
  <si>
    <t>Արագած</t>
  </si>
  <si>
    <t>Տանձուտ</t>
  </si>
  <si>
    <t>Տանձուտ համայնքի ջրամատակարարման ցանցի վերակառուցում և ընդլայնում</t>
  </si>
  <si>
    <t>Բաղրամյան (Վաղ.) համայնքի ջրամատակարարման բաշխիչ ցանց</t>
  </si>
  <si>
    <t>Լուկաշին</t>
  </si>
  <si>
    <t>Լուկաշին համայնքի Հունան Ավետիսյան փողոցի սալարկում</t>
  </si>
  <si>
    <t xml:space="preserve">Էջմիածին </t>
  </si>
  <si>
    <t>Հովտամեջ</t>
  </si>
  <si>
    <t xml:space="preserve">Գետաշեն </t>
  </si>
  <si>
    <t>Գետաշեն համայնքի 2-րդ, 4-րդ, 17-րդ և 7-րդ փողոց 2-րդ նրբանցք փողոցների գազիֆիկացման աշխատանքներ</t>
  </si>
  <si>
    <t>Մրգաշատ</t>
  </si>
  <si>
    <t xml:space="preserve">Մրգաշատ  համայնքի 4-րդ  փողոցի նորոգման աշխատանքներ </t>
  </si>
  <si>
    <t>Մարգարա</t>
  </si>
  <si>
    <t>Արշալույս</t>
  </si>
  <si>
    <t>Արշալույս  համայնքում  հակակարկտային  կայանների տեղադրում</t>
  </si>
  <si>
    <t>Դալարիկ</t>
  </si>
  <si>
    <t>Դալարիկ համայնքի  Կոմիտաս և Երիտասարդական փողոցների ասֆալտապատում</t>
  </si>
  <si>
    <t>Երվանդաշատ</t>
  </si>
  <si>
    <t>Երվանդաշատ համայնքում գյուղատնտեսական աշխատանքների համար գյուղ․տեխնիկայի և գործիքների ձեռք բերում</t>
  </si>
  <si>
    <t>Արգավանդ</t>
  </si>
  <si>
    <t xml:space="preserve">Քարակերտ    </t>
  </si>
  <si>
    <t>Քարակերտ համայնքի թվով 6 փողոցների ասֆալտապատում</t>
  </si>
  <si>
    <t>Արազափ</t>
  </si>
  <si>
    <t>Մայիսյան</t>
  </si>
  <si>
    <t>Մայիսյան համայնքից  դեպի Սարգսի անվան թաղամաս գլխավոր  փողոցի ասֆալտբետոնե ծածկույթի հիմնանորոգման աշխատանքներ</t>
  </si>
  <si>
    <t>Լուսագյուղ</t>
  </si>
  <si>
    <t>Խորոնք</t>
  </si>
  <si>
    <t>Լենուղի</t>
  </si>
  <si>
    <t>Մրգաշատ համայնքի 13-րդ փողոցի թիվ 2 հասցեում Մրգաշատ համայնքի վարչական շենքի տանիքի վերանորոգում</t>
  </si>
  <si>
    <t>Ջրաշեն</t>
  </si>
  <si>
    <t>Ջրաշեն համայնքի 1-ին փողոցի  կենտրոնական ճանապարհի մայթերի կառուցում</t>
  </si>
  <si>
    <t xml:space="preserve">Բաղրամյան (Վաղ.) </t>
  </si>
  <si>
    <t>Բաղրամյան (Վաղ.) համայնքի բուժամբուլատորիայի շենքի վերանորոգում</t>
  </si>
  <si>
    <t>Մերձավան համայնքի Երևանյան խճուղու 2-րդ փողոցի, Երևանյան խճուղու 2-րդ փողոցի 1-ին փակուղու, Երևանյան խճուղու 4-րդ նրբանցքի, Երիտասարդության փողոցի ասֆալտապատում</t>
  </si>
  <si>
    <t>Դալարիկ համայնքի  հանդիսությունների սրահի հիմնանորոգում</t>
  </si>
  <si>
    <t>Դալարիկ համայնքի  Օրջոնիկիձեի, Երիտասարդական, Գորկու  և Շահումյան փողոցներում ոռոգման ներտնտեսային  բաց և փակ ցանցի կառուցում</t>
  </si>
  <si>
    <t xml:space="preserve">Խորոնք համայնքի Մ.Խորենացու անվան թաղամասի և  Մ.Խորենացու  3-րդ նրբանցքի ասֆալտբետոնե ծածկույթի մասնակի վերանորոգման աշխատանքներ </t>
  </si>
  <si>
    <t xml:space="preserve">Էջմիածին համայնքի Ա.Մանուկյան  2-րդ թաղամասի կոյուղու (ջրահեռացման) համակարգի կառուցում </t>
  </si>
  <si>
    <t>Դալարիկ համայնքի 9, 11 բազմաբնակարան շենքերի տանիքների վերակառուցում</t>
  </si>
  <si>
    <t xml:space="preserve">Արգավանդ համայնքի ոռոգման մայր ջրանցքի 1-ին փողոցի ԼՌ-60վաքերով ճյուղի 575մ հատվածի վերակառուցման շինարարական աշխատանքներ </t>
  </si>
  <si>
    <t>Այգիների, պուրակների կառուցում/բարեկարգում</t>
  </si>
  <si>
    <t>Բնակավայրերի գազաֆիկացում</t>
  </si>
  <si>
    <t>Ոռոգման համակարգի կառուցում/նորոգում</t>
  </si>
  <si>
    <t>Ասֆալտապատում</t>
  </si>
  <si>
    <t>Բնակավայրի փողոցների կառուցում/նորոգում սալարկմամբ, խճապատմամբ</t>
  </si>
  <si>
    <t>Մեքենասարքավորումների ձեռքբերում</t>
  </si>
  <si>
    <t>Խմելու ջրամատակարարման, ինչպես նաև ջրահեռացման համակարգի կառուցում/նորոգում</t>
  </si>
  <si>
    <t>Հասարակական շենքերի (մշակույթի տուն, համայնքային կենտրոններ և այլն) կառուցում/վերանորոգում</t>
  </si>
  <si>
    <t>Բազմաբնակարանային շենքերի ընդհանուր բաժնային սեփականության գույքի նորոգում,այդ թվում էներգախնայող միջոցառումների կիրառում</t>
  </si>
  <si>
    <t>Փողոցային լուսավորության համակարգի կառուցում/նորոգում</t>
  </si>
  <si>
    <t>Մանկապարտեզների կառուցում, վերակառուցում/նորոգում</t>
  </si>
  <si>
    <t>Առատաշեն</t>
  </si>
  <si>
    <t>Արտիմետ</t>
  </si>
  <si>
    <t>Արտամետ</t>
  </si>
  <si>
    <t>Արտամետ համայնքում գյուղատնտեսական աշխատանքների համար գյուղ.տեխնիկայի ձեռքբերում</t>
  </si>
  <si>
    <t>Գեղակերտ</t>
  </si>
  <si>
    <t xml:space="preserve"> Մուսալեռ</t>
  </si>
  <si>
    <t>Մուսալեռ համայնքի Նար-Դոս, Շիրազ փողոցների և Տիգրան Մեծ փողոց տանող ճանապարհի գազիֆիկացման աշխատանքներ</t>
  </si>
  <si>
    <t>Բաղրամյան/Բաղրամյան/ համայնքի Արցախի փողոց 39 բազմաբնակարան շենքի տանիքի վերանորոգում</t>
  </si>
  <si>
    <t xml:space="preserve">Արշալույս </t>
  </si>
  <si>
    <t>Փարաքար</t>
  </si>
  <si>
    <t>Փարաքար համայնքի Ի.Գասպարյան, Մեքենագործների և Վ.Մամիկոնյան փողոցների ասֆալտապատման աշխատանքներ</t>
  </si>
  <si>
    <t>Փարաքար համայնքի փողոցների արտաքին լուսավորության ցանցի ընդլայնում</t>
  </si>
  <si>
    <t>Եղեգնուտ</t>
  </si>
  <si>
    <t>Փարաքար համայնքի Վ.Սարգսյան թաղամասի կոյուղագծի կառուցում և Էրեբունի փողոցի կոյուղագծի նորոգում</t>
  </si>
  <si>
    <t>գ.Մեծամոր</t>
  </si>
  <si>
    <t>Մեծամոր գյուղական  համայնքի մանկապարտեզի  մի հատվածի վերանորոգում</t>
  </si>
  <si>
    <t xml:space="preserve">Խորոնք </t>
  </si>
  <si>
    <t>Նալբանդյան</t>
  </si>
  <si>
    <t>Նալբանդյան համայնքի միջգյուղական ճանապարհների  լուսավորություն</t>
  </si>
  <si>
    <t xml:space="preserve">Գեղակերտ համայնքի վերականգնվող խորքային հորեր և ոռոգման ցանց </t>
  </si>
  <si>
    <t>Արտամետ համայնքի  վարչական տարածքում ոռոգման նպատակով նախատեսվող երկու հորատանցքերի հորատում՝ Արտամետ համայնքի N2 խորքային հորի հորատում</t>
  </si>
  <si>
    <t>Արտամետ համայնքի  վարչական տարածքում ոռոգման նպատակով նախատեսվող երկու հորատանցքերի հորատում՝ Արտամետ համայնքի N1 խորքային հորի հորատում</t>
  </si>
  <si>
    <t>Արտիմետ համայնքի ոռոգման ցանցի  կառուցում</t>
  </si>
  <si>
    <t>Նալբանդյան համայնքի 4-րդ պողոտա 3-րդ շենք հասցեում գտնվող Նալբանդյան համայնքի մշակույթի տան մի մասի  վերանորոգում որպես երաժշտական դպրոցի</t>
  </si>
  <si>
    <t>Առատաշեն համայնքի Մ.Մաշտոց փողոցից դեպի Տարոնիկ հատվածի ասֆալտբետոնե ծածկույթի հիմնանորոգման աշխատանքներ</t>
  </si>
  <si>
    <t>Հովտամեջ համայնքի Երևանյան փողոցի մայթերի  և Հ.Բաղրամյան փողոցների բարեկարգում</t>
  </si>
  <si>
    <t xml:space="preserve">Խորոնք համայնքի հուշարձան- հուշահամալիրի կառուցում </t>
  </si>
  <si>
    <t>Արշալույս  համայնքի փողոցային լուսավորության  ընդլայնում</t>
  </si>
  <si>
    <t>Արագած համայնքի մշակույթի տան մասնակի վերանորոգում</t>
  </si>
  <si>
    <t>ՀՀ  ԱՐՄԱՎԻՐԻ  ՄԱՐԶ</t>
  </si>
  <si>
    <t>Մյասնիկյան համայնքի մանկապարտեզի ցանկապատի կառուցում</t>
  </si>
  <si>
    <t>Էջմիածին համայնքի Սուրբ Մովսես Խորենացի և Բաղրամյան փողոցների ասֆալտբետոնե ծածկի հիմնանորոգում</t>
  </si>
  <si>
    <t>Բաղրամյան (Բաղր.)</t>
  </si>
  <si>
    <t>ք.Արմավիր</t>
  </si>
  <si>
    <t>Գեղակերտ համայնքում չգազաֆիկացված Ն.Շնորհալի, Վ.Աճեմյան, Վ.Տերյան, Տիգրան Մեծ և Գ.Նարեկացու փողոցների գազատարի կառուցում և գազիֆիկացում</t>
  </si>
  <si>
    <t>Մարգարա համայնքի փողոցների արտաքին լուսավորության վերակառուցում և ընդլայնում</t>
  </si>
  <si>
    <t xml:space="preserve">ՄՇՏԱԴԻՏԱՐԿՈՒՄ                                                                                                                                                                                                                                                                                                                                                                                                                                                                                                         ՀՀ  վարչապետի 2019 թվականի մարտի 19-ի թիվ 278-Ա որոշմամբ ստեղծված  հանձնաժողովի կողմից 2021 թվականին հավանության արժանացած  սուբվենցիայի ծրագրերի </t>
  </si>
  <si>
    <t>Հացիկ համայնքի 16-րդ փողոցի 4-րդ նրբանցքի թիվ 2 բազմաբնակարան շենքի տանիքի վերանորոգում</t>
  </si>
  <si>
    <t>Արմավիր քաղաքի Արարատյան փողոցի, Աբովյան փողոցի՝ Արարատյան փ.-Հանրապետության հրապարակ հատվածի և Գորկի փողոցի հիմնանորոգում: Բաղրամյան 6, 8, 10, Բաղրամյան 9/1, 9/2, 9/3, 9/4 բազմաբնակարան բնակելի շենքերի բակային տարածքների հիմնանորոգում</t>
  </si>
  <si>
    <t>Պտղունք համայնքի Արաբո, Այգեստան, Եսայի Յաղուբյան փողոցների գազիֆիկացում</t>
  </si>
  <si>
    <t>Մյասնիկյան համայնքի մշակույթի տան մասնակի վերանորոգում</t>
  </si>
  <si>
    <t xml:space="preserve">Տանձուտ համայնքի 20-րդ, 24-րդ, 2-րդ, 8-րդ, 5-րդ և 4-րդ փողոցների գազիֆիկացման աշխատանքներ </t>
  </si>
  <si>
    <t>Հայթաղ համայնքի մշակույթի տան մասնակի վերանորոգում</t>
  </si>
  <si>
    <t>Դալարիկ համայնքի մարզասրահի հիմնանորոգում</t>
  </si>
  <si>
    <t>Լենուղի համայնքի 1-ին, 3-րդ, 9-րդ  և 13-րդ փողոցների խմելու ջրամատակարարման ցանցի անցկացման աշխատանքներ</t>
  </si>
  <si>
    <t>Խորոնք համայնքի Վ.Վարդանյան, Արարատյան, Թումանյան, Մանուկյան, Մանուկյան 1 փակ. Պ.Սևակ, Գ.Նժդեհի, Գայ և Տերյան փողոցների մասնակի արտաքին լուսավորության ցանցի կառուցում</t>
  </si>
  <si>
    <t>Եղեգնուտ համայնքի Կենտրոնական, 1-ին, 3-րդ, 5-րդ փողոցների և միջփողոցային ճանապարհների ասֆալտապատում</t>
  </si>
  <si>
    <r>
      <t xml:space="preserve">Արազափ համանքի գլխավոր փողոցի մայթերի կառուցում </t>
    </r>
    <r>
      <rPr>
        <sz val="9"/>
        <color rgb="FF00B0F0"/>
        <rFont val="GHEA Grapalat"/>
        <family val="3"/>
      </rPr>
      <t/>
    </r>
  </si>
  <si>
    <t xml:space="preserve">Էջմիածին համայնքի Բաղրամյան փողոցի մայթերի հիմնանորոգում </t>
  </si>
  <si>
    <t>չեղարկված</t>
  </si>
  <si>
    <t xml:space="preserve"> Համայնք  </t>
  </si>
  <si>
    <t xml:space="preserve">Ծրագրի անվանումը </t>
  </si>
  <si>
    <t xml:space="preserve">Ծրագրի ոլորտը </t>
  </si>
  <si>
    <t>Ծրագրի  ընդհանուր արժեքը,                                        ՀՀ  դրամ</t>
  </si>
  <si>
    <t>Համայնքի մասնակցությունը</t>
  </si>
  <si>
    <t>Պահանջվող գումարը</t>
  </si>
  <si>
    <t>Լուսագյուղ համայնքի Խորենացի, Վարդան Տերտերյան և Վ Տերյան փողոցների գազիֆիկացում</t>
  </si>
  <si>
    <t xml:space="preserve">Ընդամենը` </t>
  </si>
</sst>
</file>

<file path=xl/styles.xml><?xml version="1.0" encoding="utf-8"?>
<styleSheet xmlns="http://schemas.openxmlformats.org/spreadsheetml/2006/main">
  <numFmts count="3">
    <numFmt numFmtId="164" formatCode="_-* #,##0.00\ _֏_-;\-* #,##0.00\ _֏_-;_-* &quot;-&quot;??\ _֏_-;_-@_-"/>
    <numFmt numFmtId="165" formatCode="0.0"/>
    <numFmt numFmtId="166" formatCode="#,##0.0"/>
  </numFmts>
  <fonts count="20">
    <font>
      <sz val="11"/>
      <color theme="1"/>
      <name val="Calibri"/>
      <family val="2"/>
      <charset val="204"/>
      <scheme val="minor"/>
    </font>
    <font>
      <sz val="9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Calibri"/>
      <family val="2"/>
      <scheme val="minor"/>
    </font>
    <font>
      <sz val="8"/>
      <name val="GHEA Grapalat"/>
      <family val="3"/>
    </font>
    <font>
      <sz val="10"/>
      <name val="GHEA Grapalat"/>
      <family val="3"/>
    </font>
    <font>
      <b/>
      <sz val="8"/>
      <name val="GHEA Grapalat"/>
      <family val="3"/>
    </font>
    <font>
      <sz val="9"/>
      <name val="Calibri"/>
      <family val="2"/>
      <scheme val="minor"/>
    </font>
    <font>
      <sz val="11"/>
      <name val="Calibri"/>
      <family val="2"/>
      <charset val="204"/>
      <scheme val="minor"/>
    </font>
    <font>
      <sz val="9"/>
      <color rgb="FF00B0F0"/>
      <name val="GHEA Grapalat"/>
      <family val="3"/>
    </font>
    <font>
      <b/>
      <sz val="13"/>
      <name val="GHEA Grapalat"/>
      <family val="3"/>
    </font>
    <font>
      <b/>
      <sz val="9"/>
      <name val="Calibri"/>
      <family val="2"/>
      <charset val="204"/>
      <scheme val="minor"/>
    </font>
    <font>
      <sz val="11"/>
      <name val="GHEA Grapalat"/>
      <family val="3"/>
    </font>
    <font>
      <sz val="9"/>
      <name val="Calibri"/>
      <family val="2"/>
      <charset val="204"/>
      <scheme val="minor"/>
    </font>
    <font>
      <sz val="8"/>
      <name val="Calibri"/>
      <family val="2"/>
      <scheme val="minor"/>
    </font>
    <font>
      <b/>
      <i/>
      <sz val="10"/>
      <name val="GHEA Grapalat"/>
      <family val="3"/>
    </font>
    <font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4" fillId="0" borderId="0"/>
    <xf numFmtId="0" fontId="5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</cellStyleXfs>
  <cellXfs count="4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/>
    <xf numFmtId="0" fontId="7" fillId="2" borderId="1" xfId="0" applyFont="1" applyFill="1" applyBorder="1" applyAlignment="1">
      <alignment horizontal="center" vertical="center" wrapText="1"/>
    </xf>
    <xf numFmtId="0" fontId="10" fillId="2" borderId="0" xfId="0" applyFont="1" applyFill="1"/>
    <xf numFmtId="165" fontId="8" fillId="2" borderId="1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1" fillId="2" borderId="0" xfId="0" applyFont="1" applyFill="1"/>
    <xf numFmtId="165" fontId="1" fillId="2" borderId="1" xfId="0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1" fillId="2" borderId="0" xfId="0" applyFont="1" applyFill="1" applyBorder="1"/>
    <xf numFmtId="0" fontId="11" fillId="2" borderId="0" xfId="0" applyFont="1" applyFill="1" applyAlignment="1">
      <alignment horizontal="center" vertical="center"/>
    </xf>
    <xf numFmtId="0" fontId="16" fillId="2" borderId="0" xfId="0" applyFont="1" applyFill="1"/>
    <xf numFmtId="3" fontId="8" fillId="2" borderId="1" xfId="0" applyNumberFormat="1" applyFont="1" applyFill="1" applyBorder="1" applyAlignment="1">
      <alignment horizontal="center" vertical="center" wrapText="1"/>
    </xf>
    <xf numFmtId="0" fontId="17" fillId="2" borderId="0" xfId="0" applyFont="1" applyFill="1"/>
    <xf numFmtId="3" fontId="6" fillId="2" borderId="0" xfId="0" applyNumberFormat="1" applyFont="1" applyFill="1"/>
    <xf numFmtId="0" fontId="17" fillId="2" borderId="0" xfId="0" applyFont="1" applyFill="1" applyAlignment="1">
      <alignment horizontal="center"/>
    </xf>
    <xf numFmtId="0" fontId="14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15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166" fontId="1" fillId="2" borderId="1" xfId="0" applyNumberFormat="1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/>
    </xf>
    <xf numFmtId="0" fontId="19" fillId="2" borderId="0" xfId="0" applyFont="1" applyFill="1"/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6">
    <cellStyle name=" 1" xfId="2"/>
    <cellStyle name="Normal 2" xfId="4"/>
    <cellStyle name="Обычный" xfId="0" builtinId="0"/>
    <cellStyle name="Обычный 2" xfId="1"/>
    <cellStyle name="Обычный 5" xfId="3"/>
    <cellStyle name="Финансовый 2" xfId="5"/>
  </cellStyles>
  <dxfs count="0"/>
  <tableStyles count="0" defaultTableStyle="TableStyleMedium2" defaultPivotStyle="PivotStyleLight16"/>
  <colors>
    <mruColors>
      <color rgb="FFFFFF97"/>
      <color rgb="FFFFFFAB"/>
      <color rgb="FFFFFF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3"/>
  <sheetViews>
    <sheetView tabSelected="1" zoomScale="90" zoomScaleNormal="90" workbookViewId="0">
      <selection activeCell="F76" sqref="F76"/>
    </sheetView>
  </sheetViews>
  <sheetFormatPr defaultRowHeight="12.75"/>
  <cols>
    <col min="1" max="1" width="6" style="5" customWidth="1"/>
    <col min="2" max="2" width="12.85546875" style="9" customWidth="1"/>
    <col min="3" max="3" width="35.7109375" style="5" customWidth="1"/>
    <col min="4" max="4" width="24.140625" style="21" customWidth="1"/>
    <col min="5" max="9" width="16.140625" style="5" customWidth="1"/>
    <col min="10" max="16384" width="9.140625" style="5"/>
  </cols>
  <sheetData>
    <row r="1" spans="1:18" s="7" customFormat="1" ht="59.25" customHeight="1">
      <c r="A1" s="34" t="s">
        <v>103</v>
      </c>
      <c r="B1" s="34"/>
      <c r="C1" s="34"/>
      <c r="D1" s="34"/>
      <c r="E1" s="34"/>
      <c r="F1" s="34"/>
      <c r="G1" s="34"/>
      <c r="H1" s="34"/>
      <c r="I1" s="34"/>
      <c r="J1" s="17"/>
      <c r="K1" s="17"/>
      <c r="L1" s="17"/>
      <c r="M1" s="17"/>
      <c r="N1" s="17"/>
      <c r="O1" s="17"/>
      <c r="P1" s="17"/>
      <c r="Q1" s="17"/>
      <c r="R1" s="17"/>
    </row>
    <row r="2" spans="1:18" s="7" customFormat="1" ht="32.25" customHeight="1">
      <c r="A2" s="34" t="s">
        <v>96</v>
      </c>
      <c r="B2" s="34"/>
      <c r="C2" s="34"/>
      <c r="D2" s="34"/>
      <c r="E2" s="34"/>
      <c r="F2" s="34"/>
      <c r="G2" s="34"/>
      <c r="H2" s="34"/>
      <c r="I2" s="34"/>
      <c r="J2" s="17"/>
      <c r="K2" s="17"/>
      <c r="L2" s="17"/>
      <c r="M2" s="17"/>
      <c r="N2" s="17"/>
      <c r="O2" s="17"/>
      <c r="P2" s="17"/>
      <c r="Q2" s="17"/>
      <c r="R2" s="17"/>
    </row>
    <row r="3" spans="1:18" s="12" customFormat="1" ht="15">
      <c r="A3" s="18"/>
      <c r="B3" s="19"/>
    </row>
    <row r="4" spans="1:18" s="19" customFormat="1" ht="54.75" customHeight="1">
      <c r="A4" s="39" t="s">
        <v>0</v>
      </c>
      <c r="B4" s="39" t="s">
        <v>117</v>
      </c>
      <c r="C4" s="39" t="s">
        <v>118</v>
      </c>
      <c r="D4" s="32" t="s">
        <v>119</v>
      </c>
      <c r="E4" s="32" t="s">
        <v>120</v>
      </c>
      <c r="F4" s="35" t="s">
        <v>121</v>
      </c>
      <c r="G4" s="35"/>
      <c r="H4" s="35" t="s">
        <v>122</v>
      </c>
      <c r="I4" s="35"/>
      <c r="J4" s="7"/>
    </row>
    <row r="5" spans="1:18" s="12" customFormat="1" ht="16.5" customHeight="1">
      <c r="A5" s="40"/>
      <c r="B5" s="40"/>
      <c r="C5" s="40"/>
      <c r="D5" s="33"/>
      <c r="E5" s="33"/>
      <c r="F5" s="25" t="s">
        <v>1</v>
      </c>
      <c r="G5" s="25" t="s">
        <v>2</v>
      </c>
      <c r="H5" s="25" t="s">
        <v>1</v>
      </c>
      <c r="I5" s="25" t="s">
        <v>2</v>
      </c>
      <c r="J5" s="26"/>
    </row>
    <row r="6" spans="1:18" s="31" customFormat="1" ht="14.25">
      <c r="A6" s="30">
        <v>1</v>
      </c>
      <c r="B6" s="30">
        <v>2</v>
      </c>
      <c r="C6" s="30">
        <v>3</v>
      </c>
      <c r="D6" s="30">
        <v>4</v>
      </c>
      <c r="E6" s="30">
        <v>5</v>
      </c>
      <c r="F6" s="30">
        <v>6</v>
      </c>
      <c r="G6" s="30">
        <v>7</v>
      </c>
      <c r="H6" s="30">
        <v>8</v>
      </c>
      <c r="I6" s="30">
        <v>9</v>
      </c>
      <c r="J6" s="27"/>
    </row>
    <row r="7" spans="1:18" ht="81">
      <c r="A7" s="1">
        <v>1</v>
      </c>
      <c r="B7" s="1" t="s">
        <v>3</v>
      </c>
      <c r="C7" s="3" t="s">
        <v>4</v>
      </c>
      <c r="D7" s="8" t="s">
        <v>56</v>
      </c>
      <c r="E7" s="2">
        <v>8066600</v>
      </c>
      <c r="F7" s="2">
        <f t="shared" ref="F7:F19" si="0">E7*G7/100</f>
        <v>6049950</v>
      </c>
      <c r="G7" s="13">
        <v>75</v>
      </c>
      <c r="H7" s="2">
        <f t="shared" ref="H7:H19" si="1">E7*I7/100</f>
        <v>2016650</v>
      </c>
      <c r="I7" s="13">
        <v>25</v>
      </c>
      <c r="J7" s="27"/>
    </row>
    <row r="8" spans="1:18" ht="54" customHeight="1">
      <c r="A8" s="1">
        <v>2</v>
      </c>
      <c r="B8" s="1" t="s">
        <v>5</v>
      </c>
      <c r="C8" s="3" t="s">
        <v>106</v>
      </c>
      <c r="D8" s="8" t="s">
        <v>57</v>
      </c>
      <c r="E8" s="2">
        <v>18613830</v>
      </c>
      <c r="F8" s="2">
        <f t="shared" si="0"/>
        <v>10237606.5</v>
      </c>
      <c r="G8" s="13">
        <v>55</v>
      </c>
      <c r="H8" s="2">
        <f t="shared" si="1"/>
        <v>8376223.5</v>
      </c>
      <c r="I8" s="13">
        <v>45</v>
      </c>
      <c r="J8" s="27"/>
    </row>
    <row r="9" spans="1:18" ht="49.5" customHeight="1">
      <c r="A9" s="1">
        <v>3</v>
      </c>
      <c r="B9" s="1" t="s">
        <v>6</v>
      </c>
      <c r="C9" s="3" t="s">
        <v>7</v>
      </c>
      <c r="D9" s="8" t="s">
        <v>58</v>
      </c>
      <c r="E9" s="2">
        <v>12316310</v>
      </c>
      <c r="F9" s="2">
        <f t="shared" si="0"/>
        <v>6158155</v>
      </c>
      <c r="G9" s="13">
        <v>50</v>
      </c>
      <c r="H9" s="2">
        <f t="shared" si="1"/>
        <v>6158155</v>
      </c>
      <c r="I9" s="13">
        <v>50</v>
      </c>
      <c r="J9" s="27"/>
    </row>
    <row r="10" spans="1:18" ht="117" customHeight="1">
      <c r="A10" s="11">
        <v>4</v>
      </c>
      <c r="B10" s="11" t="s">
        <v>100</v>
      </c>
      <c r="C10" s="11" t="s">
        <v>105</v>
      </c>
      <c r="D10" s="8" t="s">
        <v>59</v>
      </c>
      <c r="E10" s="2">
        <v>335833700</v>
      </c>
      <c r="F10" s="2">
        <f t="shared" si="0"/>
        <v>235083590</v>
      </c>
      <c r="G10" s="13">
        <v>70</v>
      </c>
      <c r="H10" s="2">
        <f t="shared" si="1"/>
        <v>100750110</v>
      </c>
      <c r="I10" s="13">
        <v>30</v>
      </c>
      <c r="J10" s="27"/>
    </row>
    <row r="11" spans="1:18" ht="76.5">
      <c r="A11" s="1">
        <v>5</v>
      </c>
      <c r="B11" s="1" t="s">
        <v>8</v>
      </c>
      <c r="C11" s="3" t="s">
        <v>104</v>
      </c>
      <c r="D11" s="8" t="s">
        <v>64</v>
      </c>
      <c r="E11" s="2">
        <v>9284290</v>
      </c>
      <c r="F11" s="2">
        <f t="shared" si="0"/>
        <v>6963217.5</v>
      </c>
      <c r="G11" s="13">
        <v>75</v>
      </c>
      <c r="H11" s="2">
        <f t="shared" si="1"/>
        <v>2321072.5</v>
      </c>
      <c r="I11" s="13">
        <v>25</v>
      </c>
      <c r="J11" s="27"/>
    </row>
    <row r="12" spans="1:18" ht="51">
      <c r="A12" s="1">
        <v>6</v>
      </c>
      <c r="B12" s="1" t="s">
        <v>47</v>
      </c>
      <c r="C12" s="3" t="s">
        <v>19</v>
      </c>
      <c r="D12" s="8" t="s">
        <v>62</v>
      </c>
      <c r="E12" s="2">
        <v>99729790</v>
      </c>
      <c r="F12" s="2">
        <f t="shared" si="0"/>
        <v>49864895</v>
      </c>
      <c r="G12" s="13">
        <v>50</v>
      </c>
      <c r="H12" s="2">
        <f t="shared" si="1"/>
        <v>49864895</v>
      </c>
      <c r="I12" s="13">
        <v>50</v>
      </c>
      <c r="J12" s="27"/>
    </row>
    <row r="13" spans="1:18" ht="51">
      <c r="A13" s="1">
        <v>7</v>
      </c>
      <c r="B13" s="1" t="s">
        <v>9</v>
      </c>
      <c r="C13" s="3" t="s">
        <v>109</v>
      </c>
      <c r="D13" s="8" t="s">
        <v>63</v>
      </c>
      <c r="E13" s="2">
        <v>34558246</v>
      </c>
      <c r="F13" s="2">
        <f t="shared" si="0"/>
        <v>24190772.199999999</v>
      </c>
      <c r="G13" s="13">
        <v>70</v>
      </c>
      <c r="H13" s="2">
        <f t="shared" si="1"/>
        <v>10367473.800000001</v>
      </c>
      <c r="I13" s="13">
        <v>30</v>
      </c>
      <c r="J13" s="27"/>
    </row>
    <row r="14" spans="1:18" ht="51">
      <c r="A14" s="1">
        <v>8</v>
      </c>
      <c r="B14" s="1" t="s">
        <v>10</v>
      </c>
      <c r="C14" s="3" t="s">
        <v>11</v>
      </c>
      <c r="D14" s="8" t="s">
        <v>63</v>
      </c>
      <c r="E14" s="2">
        <v>9976660</v>
      </c>
      <c r="F14" s="2">
        <f t="shared" si="0"/>
        <v>6484829</v>
      </c>
      <c r="G14" s="13">
        <v>65</v>
      </c>
      <c r="H14" s="2">
        <f t="shared" si="1"/>
        <v>3491831</v>
      </c>
      <c r="I14" s="13">
        <v>35</v>
      </c>
      <c r="J14" s="27"/>
    </row>
    <row r="15" spans="1:18" ht="46.5" customHeight="1">
      <c r="A15" s="1">
        <v>9</v>
      </c>
      <c r="B15" s="1" t="s">
        <v>12</v>
      </c>
      <c r="C15" s="3" t="s">
        <v>13</v>
      </c>
      <c r="D15" s="8" t="s">
        <v>57</v>
      </c>
      <c r="E15" s="2">
        <v>18396040</v>
      </c>
      <c r="F15" s="2">
        <f t="shared" si="0"/>
        <v>9198020</v>
      </c>
      <c r="G15" s="13">
        <v>50</v>
      </c>
      <c r="H15" s="2">
        <f t="shared" si="1"/>
        <v>9198020</v>
      </c>
      <c r="I15" s="13">
        <v>50</v>
      </c>
      <c r="J15" s="27"/>
    </row>
    <row r="16" spans="1:18" ht="46.5" customHeight="1">
      <c r="A16" s="1">
        <v>10</v>
      </c>
      <c r="B16" s="1" t="s">
        <v>14</v>
      </c>
      <c r="C16" s="3" t="s">
        <v>15</v>
      </c>
      <c r="D16" s="8" t="s">
        <v>59</v>
      </c>
      <c r="E16" s="2">
        <v>74690050</v>
      </c>
      <c r="F16" s="2">
        <f t="shared" si="0"/>
        <v>56017537.5</v>
      </c>
      <c r="G16" s="13">
        <v>75</v>
      </c>
      <c r="H16" s="2">
        <f t="shared" si="1"/>
        <v>18672512.5</v>
      </c>
      <c r="I16" s="13">
        <v>25</v>
      </c>
      <c r="J16" s="27"/>
    </row>
    <row r="17" spans="1:10" ht="46.5" customHeight="1">
      <c r="A17" s="1">
        <v>11</v>
      </c>
      <c r="B17" s="1" t="s">
        <v>14</v>
      </c>
      <c r="C17" s="3" t="s">
        <v>97</v>
      </c>
      <c r="D17" s="8" t="s">
        <v>66</v>
      </c>
      <c r="E17" s="2">
        <v>10909250</v>
      </c>
      <c r="F17" s="2">
        <f t="shared" si="0"/>
        <v>6000087.5</v>
      </c>
      <c r="G17" s="2">
        <v>55</v>
      </c>
      <c r="H17" s="2">
        <f t="shared" si="1"/>
        <v>4909162.5</v>
      </c>
      <c r="I17" s="2">
        <v>45</v>
      </c>
      <c r="J17" s="27"/>
    </row>
    <row r="18" spans="1:10" ht="51">
      <c r="A18" s="1">
        <v>12</v>
      </c>
      <c r="B18" s="1" t="s">
        <v>14</v>
      </c>
      <c r="C18" s="3" t="s">
        <v>107</v>
      </c>
      <c r="D18" s="8" t="s">
        <v>63</v>
      </c>
      <c r="E18" s="2">
        <v>20902690</v>
      </c>
      <c r="F18" s="2">
        <f t="shared" si="0"/>
        <v>14631883</v>
      </c>
      <c r="G18" s="13">
        <v>70</v>
      </c>
      <c r="H18" s="2">
        <f t="shared" si="1"/>
        <v>6270807</v>
      </c>
      <c r="I18" s="13">
        <v>30</v>
      </c>
      <c r="J18" s="27"/>
    </row>
    <row r="19" spans="1:10" ht="51">
      <c r="A19" s="1">
        <v>13</v>
      </c>
      <c r="B19" s="1" t="s">
        <v>16</v>
      </c>
      <c r="C19" s="3" t="s">
        <v>95</v>
      </c>
      <c r="D19" s="8" t="s">
        <v>63</v>
      </c>
      <c r="E19" s="2">
        <v>11479265</v>
      </c>
      <c r="F19" s="2">
        <f t="shared" si="0"/>
        <v>8035485.5</v>
      </c>
      <c r="G19" s="13">
        <v>70</v>
      </c>
      <c r="H19" s="2">
        <f t="shared" si="1"/>
        <v>3443779.5</v>
      </c>
      <c r="I19" s="13">
        <v>30</v>
      </c>
      <c r="J19" s="27"/>
    </row>
    <row r="20" spans="1:10" ht="51">
      <c r="A20" s="1">
        <v>14</v>
      </c>
      <c r="B20" s="1" t="s">
        <v>17</v>
      </c>
      <c r="C20" s="3" t="s">
        <v>18</v>
      </c>
      <c r="D20" s="8" t="s">
        <v>62</v>
      </c>
      <c r="E20" s="2">
        <v>38640473</v>
      </c>
      <c r="F20" s="2">
        <v>19320236.5</v>
      </c>
      <c r="G20" s="13">
        <v>50</v>
      </c>
      <c r="H20" s="2">
        <v>19320236.5</v>
      </c>
      <c r="I20" s="13">
        <v>50</v>
      </c>
      <c r="J20" s="27"/>
    </row>
    <row r="21" spans="1:10" ht="38.25">
      <c r="A21" s="1">
        <v>15</v>
      </c>
      <c r="B21" s="1" t="s">
        <v>20</v>
      </c>
      <c r="C21" s="3" t="s">
        <v>21</v>
      </c>
      <c r="D21" s="8" t="s">
        <v>60</v>
      </c>
      <c r="E21" s="2">
        <v>26177780</v>
      </c>
      <c r="F21" s="2">
        <v>13088890</v>
      </c>
      <c r="G21" s="13">
        <v>50</v>
      </c>
      <c r="H21" s="2">
        <v>13088890</v>
      </c>
      <c r="I21" s="13">
        <v>50</v>
      </c>
      <c r="J21" s="27"/>
    </row>
    <row r="22" spans="1:10" ht="50.25" customHeight="1">
      <c r="A22" s="1">
        <v>16</v>
      </c>
      <c r="B22" s="1" t="s">
        <v>17</v>
      </c>
      <c r="C22" s="3" t="s">
        <v>108</v>
      </c>
      <c r="D22" s="8" t="s">
        <v>57</v>
      </c>
      <c r="E22" s="2">
        <v>24503190</v>
      </c>
      <c r="F22" s="2">
        <v>13476754.5</v>
      </c>
      <c r="G22" s="13">
        <v>55</v>
      </c>
      <c r="H22" s="2">
        <v>11026435.5</v>
      </c>
      <c r="I22" s="13">
        <v>45</v>
      </c>
      <c r="J22" s="27"/>
    </row>
    <row r="23" spans="1:10" ht="38.25">
      <c r="A23" s="1">
        <v>17</v>
      </c>
      <c r="B23" s="6" t="s">
        <v>38</v>
      </c>
      <c r="C23" s="3" t="s">
        <v>114</v>
      </c>
      <c r="D23" s="8" t="s">
        <v>60</v>
      </c>
      <c r="E23" s="20">
        <v>33471390</v>
      </c>
      <c r="F23" s="20">
        <v>11714986.5</v>
      </c>
      <c r="G23" s="10">
        <v>35</v>
      </c>
      <c r="H23" s="20">
        <v>21756403.5</v>
      </c>
      <c r="I23" s="10">
        <v>65</v>
      </c>
      <c r="J23" s="27"/>
    </row>
    <row r="24" spans="1:10" ht="51">
      <c r="A24" s="1">
        <v>18</v>
      </c>
      <c r="B24" s="6" t="s">
        <v>22</v>
      </c>
      <c r="C24" s="3" t="s">
        <v>53</v>
      </c>
      <c r="D24" s="8" t="s">
        <v>62</v>
      </c>
      <c r="E24" s="20">
        <v>83882350</v>
      </c>
      <c r="F24" s="20">
        <v>37747057.5</v>
      </c>
      <c r="G24" s="10">
        <v>45</v>
      </c>
      <c r="H24" s="20">
        <v>46135292.5</v>
      </c>
      <c r="I24" s="10">
        <v>55</v>
      </c>
      <c r="J24" s="27"/>
    </row>
    <row r="25" spans="1:10" ht="38.25">
      <c r="A25" s="1">
        <v>19</v>
      </c>
      <c r="B25" s="6" t="s">
        <v>22</v>
      </c>
      <c r="C25" s="3" t="s">
        <v>115</v>
      </c>
      <c r="D25" s="8" t="s">
        <v>60</v>
      </c>
      <c r="E25" s="20">
        <v>70603200</v>
      </c>
      <c r="F25" s="20">
        <v>31771440</v>
      </c>
      <c r="G25" s="10">
        <v>45</v>
      </c>
      <c r="H25" s="20">
        <v>38831760</v>
      </c>
      <c r="I25" s="10">
        <v>55</v>
      </c>
      <c r="J25" s="27"/>
    </row>
    <row r="26" spans="1:10" ht="48" customHeight="1">
      <c r="A26" s="1">
        <v>20</v>
      </c>
      <c r="B26" s="6" t="s">
        <v>22</v>
      </c>
      <c r="C26" s="3" t="s">
        <v>98</v>
      </c>
      <c r="D26" s="8" t="s">
        <v>59</v>
      </c>
      <c r="E26" s="20">
        <v>332720420</v>
      </c>
      <c r="F26" s="20">
        <v>232904294</v>
      </c>
      <c r="G26" s="10">
        <v>70</v>
      </c>
      <c r="H26" s="20">
        <v>99816126</v>
      </c>
      <c r="I26" s="10">
        <v>30</v>
      </c>
      <c r="J26" s="27"/>
    </row>
    <row r="27" spans="1:10" ht="61.5" customHeight="1">
      <c r="A27" s="1">
        <v>21</v>
      </c>
      <c r="B27" s="6" t="s">
        <v>39</v>
      </c>
      <c r="C27" s="3" t="s">
        <v>40</v>
      </c>
      <c r="D27" s="8" t="s">
        <v>59</v>
      </c>
      <c r="E27" s="20">
        <v>20566858</v>
      </c>
      <c r="F27" s="20">
        <v>15425150</v>
      </c>
      <c r="G27" s="10">
        <v>75.000031604244072</v>
      </c>
      <c r="H27" s="20">
        <v>5141708</v>
      </c>
      <c r="I27" s="10">
        <v>24.999968395755928</v>
      </c>
      <c r="J27" s="27"/>
    </row>
    <row r="28" spans="1:10" ht="48" customHeight="1">
      <c r="A28" s="1">
        <v>22</v>
      </c>
      <c r="B28" s="6" t="s">
        <v>41</v>
      </c>
      <c r="C28" s="3" t="s">
        <v>123</v>
      </c>
      <c r="D28" s="8" t="s">
        <v>57</v>
      </c>
      <c r="E28" s="20">
        <v>25500240</v>
      </c>
      <c r="F28" s="20">
        <v>14025132</v>
      </c>
      <c r="G28" s="10">
        <v>55</v>
      </c>
      <c r="H28" s="20">
        <v>11475108</v>
      </c>
      <c r="I28" s="10">
        <v>45</v>
      </c>
      <c r="J28" s="27"/>
    </row>
    <row r="29" spans="1:10" ht="67.5">
      <c r="A29" s="1">
        <v>23</v>
      </c>
      <c r="B29" s="6" t="s">
        <v>42</v>
      </c>
      <c r="C29" s="3" t="s">
        <v>52</v>
      </c>
      <c r="D29" s="8" t="s">
        <v>59</v>
      </c>
      <c r="E29" s="20">
        <v>8540858</v>
      </c>
      <c r="F29" s="20">
        <v>6405643.5</v>
      </c>
      <c r="G29" s="10">
        <v>75</v>
      </c>
      <c r="H29" s="20">
        <v>2135214.5</v>
      </c>
      <c r="I29" s="10">
        <v>25</v>
      </c>
      <c r="J29" s="27"/>
    </row>
    <row r="30" spans="1:10" ht="40.5">
      <c r="A30" s="1">
        <v>24</v>
      </c>
      <c r="B30" s="6" t="s">
        <v>23</v>
      </c>
      <c r="C30" s="3" t="s">
        <v>92</v>
      </c>
      <c r="D30" s="8" t="s">
        <v>60</v>
      </c>
      <c r="E30" s="20">
        <v>30616426</v>
      </c>
      <c r="F30" s="20">
        <v>15308213</v>
      </c>
      <c r="G30" s="10">
        <v>50</v>
      </c>
      <c r="H30" s="20">
        <v>15308213</v>
      </c>
      <c r="I30" s="10">
        <v>50</v>
      </c>
      <c r="J30" s="27"/>
    </row>
    <row r="31" spans="1:10" ht="47.25" customHeight="1">
      <c r="A31" s="1">
        <v>25</v>
      </c>
      <c r="B31" s="6" t="s">
        <v>24</v>
      </c>
      <c r="C31" s="3" t="s">
        <v>25</v>
      </c>
      <c r="D31" s="8" t="s">
        <v>57</v>
      </c>
      <c r="E31" s="20">
        <v>20156930</v>
      </c>
      <c r="F31" s="20">
        <v>10078465</v>
      </c>
      <c r="G31" s="10">
        <v>50</v>
      </c>
      <c r="H31" s="20">
        <v>10078465</v>
      </c>
      <c r="I31" s="10">
        <v>50</v>
      </c>
      <c r="J31" s="27"/>
    </row>
    <row r="32" spans="1:10" ht="54">
      <c r="A32" s="1">
        <v>26</v>
      </c>
      <c r="B32" s="6" t="s">
        <v>43</v>
      </c>
      <c r="C32" s="3" t="s">
        <v>111</v>
      </c>
      <c r="D32" s="8" t="s">
        <v>62</v>
      </c>
      <c r="E32" s="20">
        <v>14089240</v>
      </c>
      <c r="F32" s="20">
        <v>7044620</v>
      </c>
      <c r="G32" s="10">
        <v>50</v>
      </c>
      <c r="H32" s="20">
        <v>7044620</v>
      </c>
      <c r="I32" s="10">
        <v>50</v>
      </c>
      <c r="J32" s="27"/>
    </row>
    <row r="33" spans="1:10" ht="39.75" customHeight="1">
      <c r="A33" s="1">
        <v>27</v>
      </c>
      <c r="B33" s="6" t="s">
        <v>26</v>
      </c>
      <c r="C33" s="3" t="s">
        <v>27</v>
      </c>
      <c r="D33" s="8" t="s">
        <v>59</v>
      </c>
      <c r="E33" s="20">
        <v>47987950</v>
      </c>
      <c r="F33" s="20">
        <v>35990962.5</v>
      </c>
      <c r="G33" s="10">
        <v>75</v>
      </c>
      <c r="H33" s="20">
        <v>11996987.5</v>
      </c>
      <c r="I33" s="10">
        <v>25</v>
      </c>
      <c r="J33" s="27"/>
    </row>
    <row r="34" spans="1:10" ht="54">
      <c r="A34" s="1">
        <v>28</v>
      </c>
      <c r="B34" s="6" t="s">
        <v>26</v>
      </c>
      <c r="C34" s="3" t="s">
        <v>44</v>
      </c>
      <c r="D34" s="8" t="s">
        <v>63</v>
      </c>
      <c r="E34" s="20">
        <v>9459617</v>
      </c>
      <c r="F34" s="20">
        <v>6621731.9000000004</v>
      </c>
      <c r="G34" s="10">
        <v>70</v>
      </c>
      <c r="H34" s="20">
        <v>2837885.1</v>
      </c>
      <c r="I34" s="10">
        <v>30</v>
      </c>
      <c r="J34" s="27"/>
    </row>
    <row r="35" spans="1:10" ht="40.5">
      <c r="A35" s="1">
        <v>29</v>
      </c>
      <c r="B35" s="6" t="s">
        <v>28</v>
      </c>
      <c r="C35" s="3" t="s">
        <v>102</v>
      </c>
      <c r="D35" s="8" t="s">
        <v>65</v>
      </c>
      <c r="E35" s="20">
        <v>20560630</v>
      </c>
      <c r="F35" s="20">
        <v>8224252</v>
      </c>
      <c r="G35" s="10">
        <v>40</v>
      </c>
      <c r="H35" s="20">
        <v>12336378</v>
      </c>
      <c r="I35" s="10">
        <v>60</v>
      </c>
      <c r="J35" s="27"/>
    </row>
    <row r="36" spans="1:10" ht="40.5">
      <c r="A36" s="1">
        <v>30</v>
      </c>
      <c r="B36" s="6" t="s">
        <v>45</v>
      </c>
      <c r="C36" s="3" t="s">
        <v>46</v>
      </c>
      <c r="D36" s="8" t="s">
        <v>60</v>
      </c>
      <c r="E36" s="20">
        <v>10483129</v>
      </c>
      <c r="F36" s="20">
        <v>5241564.5</v>
      </c>
      <c r="G36" s="10">
        <v>50</v>
      </c>
      <c r="H36" s="20">
        <v>5241564.5</v>
      </c>
      <c r="I36" s="10">
        <v>50</v>
      </c>
      <c r="J36" s="27"/>
    </row>
    <row r="37" spans="1:10" ht="40.5">
      <c r="A37" s="1">
        <v>31</v>
      </c>
      <c r="B37" s="6" t="s">
        <v>29</v>
      </c>
      <c r="C37" s="3" t="s">
        <v>30</v>
      </c>
      <c r="D37" s="8" t="s">
        <v>61</v>
      </c>
      <c r="E37" s="20">
        <v>21000000</v>
      </c>
      <c r="F37" s="20">
        <v>13650000</v>
      </c>
      <c r="G37" s="10">
        <v>65</v>
      </c>
      <c r="H37" s="20">
        <v>7350000</v>
      </c>
      <c r="I37" s="10">
        <v>35</v>
      </c>
      <c r="J37" s="27"/>
    </row>
    <row r="38" spans="1:10" ht="51">
      <c r="A38" s="1">
        <v>32</v>
      </c>
      <c r="B38" s="1" t="s">
        <v>47</v>
      </c>
      <c r="C38" s="3" t="s">
        <v>48</v>
      </c>
      <c r="D38" s="8" t="s">
        <v>63</v>
      </c>
      <c r="E38" s="20">
        <v>38684060</v>
      </c>
      <c r="F38" s="20">
        <v>27078842</v>
      </c>
      <c r="G38" s="10">
        <v>70</v>
      </c>
      <c r="H38" s="20">
        <v>11605218</v>
      </c>
      <c r="I38" s="10">
        <v>30</v>
      </c>
      <c r="J38" s="27"/>
    </row>
    <row r="39" spans="1:10" ht="81">
      <c r="A39" s="1">
        <v>33</v>
      </c>
      <c r="B39" s="6" t="s">
        <v>12</v>
      </c>
      <c r="C39" s="3" t="s">
        <v>49</v>
      </c>
      <c r="D39" s="8" t="s">
        <v>59</v>
      </c>
      <c r="E39" s="20">
        <v>63644350</v>
      </c>
      <c r="F39" s="20">
        <v>44551045</v>
      </c>
      <c r="G39" s="10">
        <v>70</v>
      </c>
      <c r="H39" s="20">
        <v>19093305</v>
      </c>
      <c r="I39" s="10">
        <v>30</v>
      </c>
      <c r="J39" s="27"/>
    </row>
    <row r="40" spans="1:10" ht="58.5" customHeight="1">
      <c r="A40" s="1">
        <v>34</v>
      </c>
      <c r="B40" s="6" t="s">
        <v>31</v>
      </c>
      <c r="C40" s="3" t="s">
        <v>50</v>
      </c>
      <c r="D40" s="8" t="s">
        <v>63</v>
      </c>
      <c r="E40" s="20">
        <v>14722580</v>
      </c>
      <c r="F40" s="20">
        <v>9569677</v>
      </c>
      <c r="G40" s="10">
        <v>65</v>
      </c>
      <c r="H40" s="20">
        <v>5152903</v>
      </c>
      <c r="I40" s="10">
        <v>35</v>
      </c>
      <c r="J40" s="27"/>
    </row>
    <row r="41" spans="1:10" ht="67.5">
      <c r="A41" s="1">
        <v>35</v>
      </c>
      <c r="B41" s="6" t="s">
        <v>31</v>
      </c>
      <c r="C41" s="3" t="s">
        <v>51</v>
      </c>
      <c r="D41" s="8" t="s">
        <v>58</v>
      </c>
      <c r="E41" s="20">
        <v>13551010</v>
      </c>
      <c r="F41" s="20">
        <v>6097954.5</v>
      </c>
      <c r="G41" s="10">
        <v>45</v>
      </c>
      <c r="H41" s="20">
        <v>7453055.5</v>
      </c>
      <c r="I41" s="10">
        <v>55</v>
      </c>
      <c r="J41" s="27"/>
    </row>
    <row r="42" spans="1:10" ht="76.5">
      <c r="A42" s="1">
        <v>36</v>
      </c>
      <c r="B42" s="6" t="s">
        <v>31</v>
      </c>
      <c r="C42" s="3" t="s">
        <v>54</v>
      </c>
      <c r="D42" s="8" t="s">
        <v>64</v>
      </c>
      <c r="E42" s="20">
        <v>28869540</v>
      </c>
      <c r="F42" s="20">
        <v>20208678</v>
      </c>
      <c r="G42" s="10">
        <v>70</v>
      </c>
      <c r="H42" s="20">
        <v>8660862</v>
      </c>
      <c r="I42" s="10">
        <v>30</v>
      </c>
      <c r="J42" s="27"/>
    </row>
    <row r="43" spans="1:10" ht="40.5">
      <c r="A43" s="1">
        <v>37</v>
      </c>
      <c r="B43" s="6" t="s">
        <v>31</v>
      </c>
      <c r="C43" s="1" t="s">
        <v>32</v>
      </c>
      <c r="D43" s="8" t="s">
        <v>59</v>
      </c>
      <c r="E43" s="20">
        <v>32781970</v>
      </c>
      <c r="F43" s="20">
        <v>22947379</v>
      </c>
      <c r="G43" s="10">
        <v>70</v>
      </c>
      <c r="H43" s="20">
        <v>9834591</v>
      </c>
      <c r="I43" s="10">
        <v>30</v>
      </c>
      <c r="J43" s="27"/>
    </row>
    <row r="44" spans="1:10" ht="57" customHeight="1">
      <c r="A44" s="1">
        <v>38</v>
      </c>
      <c r="B44" s="6" t="s">
        <v>31</v>
      </c>
      <c r="C44" s="3" t="s">
        <v>110</v>
      </c>
      <c r="D44" s="8" t="s">
        <v>63</v>
      </c>
      <c r="E44" s="20">
        <v>15298930</v>
      </c>
      <c r="F44" s="20">
        <v>9944304.5</v>
      </c>
      <c r="G44" s="10">
        <v>65</v>
      </c>
      <c r="H44" s="20">
        <v>5354625.5</v>
      </c>
      <c r="I44" s="10">
        <v>35</v>
      </c>
      <c r="J44" s="27"/>
    </row>
    <row r="45" spans="1:10" ht="59.25" customHeight="1">
      <c r="A45" s="1">
        <v>39</v>
      </c>
      <c r="B45" s="6" t="s">
        <v>33</v>
      </c>
      <c r="C45" s="3" t="s">
        <v>34</v>
      </c>
      <c r="D45" s="8" t="s">
        <v>61</v>
      </c>
      <c r="E45" s="20">
        <v>16650000</v>
      </c>
      <c r="F45" s="20">
        <v>8325000</v>
      </c>
      <c r="G45" s="10">
        <v>50</v>
      </c>
      <c r="H45" s="20">
        <v>8325000</v>
      </c>
      <c r="I45" s="10">
        <v>50</v>
      </c>
      <c r="J45" s="27"/>
    </row>
    <row r="46" spans="1:10" ht="68.25" customHeight="1">
      <c r="A46" s="1">
        <v>40</v>
      </c>
      <c r="B46" s="6" t="s">
        <v>35</v>
      </c>
      <c r="C46" s="3" t="s">
        <v>55</v>
      </c>
      <c r="D46" s="8" t="s">
        <v>58</v>
      </c>
      <c r="E46" s="20">
        <v>18658370</v>
      </c>
      <c r="F46" s="20">
        <v>9329185</v>
      </c>
      <c r="G46" s="10">
        <v>50</v>
      </c>
      <c r="H46" s="20">
        <v>9329185</v>
      </c>
      <c r="I46" s="10">
        <v>50</v>
      </c>
      <c r="J46" s="27"/>
    </row>
    <row r="47" spans="1:10" ht="41.25" customHeight="1">
      <c r="A47" s="1">
        <v>41</v>
      </c>
      <c r="B47" s="1" t="s">
        <v>36</v>
      </c>
      <c r="C47" s="3" t="s">
        <v>37</v>
      </c>
      <c r="D47" s="8" t="s">
        <v>59</v>
      </c>
      <c r="E47" s="20">
        <v>84497930</v>
      </c>
      <c r="F47" s="20">
        <v>59148551</v>
      </c>
      <c r="G47" s="14">
        <v>70</v>
      </c>
      <c r="H47" s="20">
        <v>25349379</v>
      </c>
      <c r="I47" s="14">
        <v>30</v>
      </c>
      <c r="J47" s="27"/>
    </row>
    <row r="48" spans="1:10" ht="39.75" customHeight="1">
      <c r="A48" s="1">
        <v>42</v>
      </c>
      <c r="B48" s="1" t="s">
        <v>42</v>
      </c>
      <c r="C48" s="1" t="s">
        <v>93</v>
      </c>
      <c r="D48" s="8" t="s">
        <v>56</v>
      </c>
      <c r="E48" s="20">
        <v>14423302</v>
      </c>
      <c r="F48" s="20">
        <v>10817476.5</v>
      </c>
      <c r="G48" s="10">
        <v>75</v>
      </c>
      <c r="H48" s="20">
        <v>3605825.5</v>
      </c>
      <c r="I48" s="10">
        <v>25</v>
      </c>
      <c r="J48" s="27"/>
    </row>
    <row r="49" spans="1:10" ht="63.75" customHeight="1">
      <c r="A49" s="1">
        <v>43</v>
      </c>
      <c r="B49" s="1" t="s">
        <v>72</v>
      </c>
      <c r="C49" s="1" t="s">
        <v>73</v>
      </c>
      <c r="D49" s="8" t="s">
        <v>57</v>
      </c>
      <c r="E49" s="20">
        <v>21451310</v>
      </c>
      <c r="F49" s="20">
        <v>11798220.5</v>
      </c>
      <c r="G49" s="10">
        <v>55</v>
      </c>
      <c r="H49" s="20">
        <v>9653089.5</v>
      </c>
      <c r="I49" s="10">
        <v>45</v>
      </c>
      <c r="J49" s="27"/>
    </row>
    <row r="50" spans="1:10" ht="76.5">
      <c r="A50" s="1">
        <v>44</v>
      </c>
      <c r="B50" s="1" t="s">
        <v>99</v>
      </c>
      <c r="C50" s="1" t="s">
        <v>74</v>
      </c>
      <c r="D50" s="8" t="s">
        <v>64</v>
      </c>
      <c r="E50" s="20">
        <v>10980590</v>
      </c>
      <c r="F50" s="20">
        <v>7686413</v>
      </c>
      <c r="G50" s="10">
        <v>70</v>
      </c>
      <c r="H50" s="20">
        <v>3294177</v>
      </c>
      <c r="I50" s="10">
        <v>30</v>
      </c>
      <c r="J50" s="27"/>
    </row>
    <row r="51" spans="1:10" ht="63.75" customHeight="1">
      <c r="A51" s="1">
        <v>45</v>
      </c>
      <c r="B51" s="1" t="s">
        <v>67</v>
      </c>
      <c r="C51" s="1" t="s">
        <v>91</v>
      </c>
      <c r="D51" s="8" t="s">
        <v>59</v>
      </c>
      <c r="E51" s="20">
        <v>25273433</v>
      </c>
      <c r="F51" s="20">
        <v>18955074.75</v>
      </c>
      <c r="G51" s="10">
        <v>75</v>
      </c>
      <c r="H51" s="20">
        <v>6318358.25</v>
      </c>
      <c r="I51" s="10">
        <v>25</v>
      </c>
      <c r="J51" s="27"/>
    </row>
    <row r="52" spans="1:10" ht="42" customHeight="1">
      <c r="A52" s="1">
        <v>46</v>
      </c>
      <c r="B52" s="1" t="s">
        <v>68</v>
      </c>
      <c r="C52" s="3" t="s">
        <v>89</v>
      </c>
      <c r="D52" s="8" t="s">
        <v>58</v>
      </c>
      <c r="E52" s="20">
        <v>34158700</v>
      </c>
      <c r="F52" s="20">
        <v>17079350</v>
      </c>
      <c r="G52" s="10">
        <v>50</v>
      </c>
      <c r="H52" s="20">
        <v>17079350</v>
      </c>
      <c r="I52" s="10">
        <v>50</v>
      </c>
      <c r="J52" s="27"/>
    </row>
    <row r="53" spans="1:10" ht="38.25">
      <c r="A53" s="1">
        <v>47</v>
      </c>
      <c r="B53" s="1" t="s">
        <v>75</v>
      </c>
      <c r="C53" s="1" t="s">
        <v>94</v>
      </c>
      <c r="D53" s="8" t="s">
        <v>65</v>
      </c>
      <c r="E53" s="20">
        <v>12065750</v>
      </c>
      <c r="F53" s="20">
        <v>6636162.5</v>
      </c>
      <c r="G53" s="10">
        <v>55</v>
      </c>
      <c r="H53" s="20">
        <v>5429587.5</v>
      </c>
      <c r="I53" s="10">
        <v>45</v>
      </c>
      <c r="J53" s="28" t="s">
        <v>116</v>
      </c>
    </row>
    <row r="54" spans="1:10" ht="59.25" customHeight="1">
      <c r="A54" s="1">
        <v>48</v>
      </c>
      <c r="B54" s="1" t="s">
        <v>76</v>
      </c>
      <c r="C54" s="1" t="s">
        <v>77</v>
      </c>
      <c r="D54" s="8" t="s">
        <v>59</v>
      </c>
      <c r="E54" s="20">
        <v>172941000</v>
      </c>
      <c r="F54" s="20">
        <v>121058700</v>
      </c>
      <c r="G54" s="10">
        <v>70</v>
      </c>
      <c r="H54" s="20">
        <v>51882300</v>
      </c>
      <c r="I54" s="10">
        <v>30</v>
      </c>
      <c r="J54" s="27"/>
    </row>
    <row r="55" spans="1:10" ht="40.5">
      <c r="A55" s="1">
        <v>49</v>
      </c>
      <c r="B55" s="1" t="s">
        <v>76</v>
      </c>
      <c r="C55" s="1" t="s">
        <v>78</v>
      </c>
      <c r="D55" s="8" t="s">
        <v>65</v>
      </c>
      <c r="E55" s="20">
        <v>15554310</v>
      </c>
      <c r="F55" s="20">
        <v>7777155</v>
      </c>
      <c r="G55" s="10">
        <v>50</v>
      </c>
      <c r="H55" s="20">
        <v>7777155</v>
      </c>
      <c r="I55" s="10">
        <v>50</v>
      </c>
      <c r="J55" s="27"/>
    </row>
    <row r="56" spans="1:10" ht="47.25" customHeight="1">
      <c r="A56" s="1">
        <v>50</v>
      </c>
      <c r="B56" s="1" t="s">
        <v>69</v>
      </c>
      <c r="C56" s="3" t="s">
        <v>70</v>
      </c>
      <c r="D56" s="8" t="s">
        <v>61</v>
      </c>
      <c r="E56" s="20">
        <v>42000000</v>
      </c>
      <c r="F56" s="20">
        <v>25200000</v>
      </c>
      <c r="G56" s="10">
        <v>60</v>
      </c>
      <c r="H56" s="20">
        <v>16800000</v>
      </c>
      <c r="I56" s="10">
        <v>40</v>
      </c>
      <c r="J56" s="27"/>
    </row>
    <row r="57" spans="1:10" ht="39" customHeight="1">
      <c r="A57" s="1">
        <v>51</v>
      </c>
      <c r="B57" s="1" t="s">
        <v>71</v>
      </c>
      <c r="C57" s="3" t="s">
        <v>86</v>
      </c>
      <c r="D57" s="8" t="s">
        <v>58</v>
      </c>
      <c r="E57" s="20">
        <v>227153700</v>
      </c>
      <c r="F57" s="20">
        <v>113576850</v>
      </c>
      <c r="G57" s="10">
        <v>50</v>
      </c>
      <c r="H57" s="20">
        <v>113576850</v>
      </c>
      <c r="I57" s="10">
        <v>50</v>
      </c>
      <c r="J57" s="27"/>
    </row>
    <row r="58" spans="1:10" ht="54">
      <c r="A58" s="1">
        <v>52</v>
      </c>
      <c r="B58" s="1" t="s">
        <v>79</v>
      </c>
      <c r="C58" s="1" t="s">
        <v>113</v>
      </c>
      <c r="D58" s="8" t="s">
        <v>59</v>
      </c>
      <c r="E58" s="20">
        <v>131813400</v>
      </c>
      <c r="F58" s="20">
        <v>98860050</v>
      </c>
      <c r="G58" s="10">
        <v>75</v>
      </c>
      <c r="H58" s="20">
        <v>32953350</v>
      </c>
      <c r="I58" s="10">
        <v>25</v>
      </c>
      <c r="J58" s="27"/>
    </row>
    <row r="59" spans="1:10" ht="51">
      <c r="A59" s="1">
        <v>53</v>
      </c>
      <c r="B59" s="1" t="s">
        <v>76</v>
      </c>
      <c r="C59" s="1" t="s">
        <v>80</v>
      </c>
      <c r="D59" s="8" t="s">
        <v>62</v>
      </c>
      <c r="E59" s="20">
        <v>119763990</v>
      </c>
      <c r="F59" s="20">
        <v>53893795.5</v>
      </c>
      <c r="G59" s="10">
        <v>45</v>
      </c>
      <c r="H59" s="20">
        <v>65870194.5</v>
      </c>
      <c r="I59" s="10">
        <v>55</v>
      </c>
      <c r="J59" s="27"/>
    </row>
    <row r="60" spans="1:10" ht="73.5" customHeight="1">
      <c r="A60" s="1">
        <v>54</v>
      </c>
      <c r="B60" s="1" t="s">
        <v>69</v>
      </c>
      <c r="C60" s="3" t="s">
        <v>88</v>
      </c>
      <c r="D60" s="8" t="s">
        <v>58</v>
      </c>
      <c r="E60" s="20">
        <v>64080700</v>
      </c>
      <c r="F60" s="20">
        <v>28836315</v>
      </c>
      <c r="G60" s="10">
        <v>45</v>
      </c>
      <c r="H60" s="20">
        <v>35244385</v>
      </c>
      <c r="I60" s="10">
        <v>55</v>
      </c>
      <c r="J60" s="27"/>
    </row>
    <row r="61" spans="1:10" ht="47.25" customHeight="1">
      <c r="A61" s="1">
        <v>55</v>
      </c>
      <c r="B61" s="1" t="s">
        <v>81</v>
      </c>
      <c r="C61" s="1" t="s">
        <v>82</v>
      </c>
      <c r="D61" s="8" t="s">
        <v>66</v>
      </c>
      <c r="E61" s="20">
        <v>7461128</v>
      </c>
      <c r="F61" s="20">
        <v>4103620.4</v>
      </c>
      <c r="G61" s="10">
        <v>55</v>
      </c>
      <c r="H61" s="20">
        <v>3357507.6</v>
      </c>
      <c r="I61" s="10">
        <v>45</v>
      </c>
      <c r="J61" s="27"/>
    </row>
    <row r="62" spans="1:10" ht="81">
      <c r="A62" s="1">
        <v>56</v>
      </c>
      <c r="B62" s="1" t="s">
        <v>83</v>
      </c>
      <c r="C62" s="1" t="s">
        <v>112</v>
      </c>
      <c r="D62" s="8" t="s">
        <v>65</v>
      </c>
      <c r="E62" s="20">
        <v>9710862</v>
      </c>
      <c r="F62" s="20">
        <v>5340974.0999999996</v>
      </c>
      <c r="G62" s="10">
        <v>55</v>
      </c>
      <c r="H62" s="20">
        <v>4369887.9000000004</v>
      </c>
      <c r="I62" s="10">
        <v>45</v>
      </c>
      <c r="J62" s="27"/>
    </row>
    <row r="63" spans="1:10" ht="80.25" customHeight="1">
      <c r="A63" s="1">
        <v>57</v>
      </c>
      <c r="B63" s="1" t="s">
        <v>69</v>
      </c>
      <c r="C63" s="1" t="s">
        <v>87</v>
      </c>
      <c r="D63" s="8" t="s">
        <v>58</v>
      </c>
      <c r="E63" s="20">
        <v>64993800</v>
      </c>
      <c r="F63" s="20">
        <v>29247210</v>
      </c>
      <c r="G63" s="10">
        <v>45</v>
      </c>
      <c r="H63" s="20">
        <v>35746590</v>
      </c>
      <c r="I63" s="10">
        <v>55</v>
      </c>
      <c r="J63" s="27"/>
    </row>
    <row r="64" spans="1:10" ht="67.5">
      <c r="A64" s="1">
        <v>58</v>
      </c>
      <c r="B64" s="1" t="s">
        <v>84</v>
      </c>
      <c r="C64" s="1" t="s">
        <v>90</v>
      </c>
      <c r="D64" s="8" t="s">
        <v>63</v>
      </c>
      <c r="E64" s="20">
        <v>10882949</v>
      </c>
      <c r="F64" s="20">
        <f>E64*G64/100</f>
        <v>7073916.8499999996</v>
      </c>
      <c r="G64" s="10">
        <v>65</v>
      </c>
      <c r="H64" s="2">
        <f>E64*I64/100</f>
        <v>3809032.15</v>
      </c>
      <c r="I64" s="29">
        <v>35</v>
      </c>
      <c r="J64" s="27"/>
    </row>
    <row r="65" spans="1:10" ht="38.25">
      <c r="A65" s="1">
        <v>59</v>
      </c>
      <c r="B65" s="1" t="s">
        <v>84</v>
      </c>
      <c r="C65" s="1" t="s">
        <v>85</v>
      </c>
      <c r="D65" s="8" t="s">
        <v>65</v>
      </c>
      <c r="E65" s="20">
        <v>10740149</v>
      </c>
      <c r="F65" s="20">
        <f>E65*G65/100</f>
        <v>5370074.5</v>
      </c>
      <c r="G65" s="10">
        <v>50</v>
      </c>
      <c r="H65" s="2">
        <f>E65*I65/100</f>
        <v>5370074.5</v>
      </c>
      <c r="I65" s="29">
        <v>50</v>
      </c>
      <c r="J65" s="27"/>
    </row>
    <row r="66" spans="1:10" ht="67.5">
      <c r="A66" s="1">
        <v>60</v>
      </c>
      <c r="B66" s="1" t="s">
        <v>71</v>
      </c>
      <c r="C66" s="1" t="s">
        <v>101</v>
      </c>
      <c r="D66" s="8" t="s">
        <v>57</v>
      </c>
      <c r="E66" s="20">
        <v>35053380</v>
      </c>
      <c r="F66" s="20">
        <f>E66*G66/100</f>
        <v>19279359</v>
      </c>
      <c r="G66" s="10">
        <v>55</v>
      </c>
      <c r="H66" s="2">
        <f>E66*I66/100</f>
        <v>15774021</v>
      </c>
      <c r="I66" s="10">
        <v>45</v>
      </c>
      <c r="J66" s="27"/>
    </row>
    <row r="67" spans="1:10" ht="33" customHeight="1">
      <c r="A67" s="36" t="s">
        <v>124</v>
      </c>
      <c r="B67" s="37"/>
      <c r="C67" s="38"/>
      <c r="D67" s="15"/>
      <c r="E67" s="4">
        <f>SUM(E7:E66)</f>
        <v>2861578595</v>
      </c>
      <c r="F67" s="4">
        <f>SUM(F7:F66)</f>
        <v>1746746755.6999998</v>
      </c>
      <c r="G67" s="4"/>
      <c r="H67" s="4">
        <f>SUM(H7:H66)</f>
        <v>1114831839.3000002</v>
      </c>
      <c r="I67" s="4"/>
      <c r="J67" s="27"/>
    </row>
    <row r="69" spans="1:10">
      <c r="C69" s="16"/>
      <c r="D69" s="23"/>
    </row>
    <row r="70" spans="1:10">
      <c r="C70" s="16"/>
      <c r="D70" s="23"/>
      <c r="E70" s="22"/>
    </row>
    <row r="71" spans="1:10">
      <c r="C71" s="16"/>
      <c r="D71" s="23"/>
    </row>
    <row r="73" spans="1:10">
      <c r="B73" s="24"/>
    </row>
  </sheetData>
  <mergeCells count="10">
    <mergeCell ref="A67:C67"/>
    <mergeCell ref="A4:A5"/>
    <mergeCell ref="B4:B5"/>
    <mergeCell ref="C4:C5"/>
    <mergeCell ref="D4:D5"/>
    <mergeCell ref="E4:E5"/>
    <mergeCell ref="A1:I1"/>
    <mergeCell ref="A2:I2"/>
    <mergeCell ref="F4:G4"/>
    <mergeCell ref="H4:I4"/>
  </mergeCells>
  <pageMargins left="0.26" right="0.21" top="0.45" bottom="0.43" header="0.31496062992125984" footer="0.16"/>
  <pageSetup paperSize="9" scale="80" orientation="landscape" horizontalDpi="0" verticalDpi="0" r:id="rId1"/>
  <ignoredErrors>
    <ignoredError sqref="E67:I6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Narine Avetyan</dc:creator>
  <cp:lastModifiedBy>HERMINE</cp:lastModifiedBy>
  <cp:lastPrinted>2021-12-15T14:10:25Z</cp:lastPrinted>
  <dcterms:created xsi:type="dcterms:W3CDTF">2021-05-14T14:27:22Z</dcterms:created>
  <dcterms:modified xsi:type="dcterms:W3CDTF">2021-12-16T05:30:21Z</dcterms:modified>
</cp:coreProperties>
</file>