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05" i="1"/>
  <c r="N105"/>
  <c r="M105"/>
  <c r="L105"/>
  <c r="K105"/>
  <c r="J105"/>
  <c r="I105"/>
  <c r="H105"/>
  <c r="D105"/>
  <c r="C105"/>
  <c r="G104"/>
  <c r="F104"/>
  <c r="P104" s="1"/>
  <c r="E104"/>
  <c r="G103"/>
  <c r="P103" s="1"/>
  <c r="F103"/>
  <c r="E103"/>
  <c r="P102"/>
  <c r="G102"/>
  <c r="F102"/>
  <c r="E102"/>
  <c r="Q102" s="1"/>
  <c r="G101"/>
  <c r="F101"/>
  <c r="P101" s="1"/>
  <c r="E101"/>
  <c r="G100"/>
  <c r="F100"/>
  <c r="P100" s="1"/>
  <c r="E100"/>
  <c r="Q100" s="1"/>
  <c r="G99"/>
  <c r="P99" s="1"/>
  <c r="F99"/>
  <c r="E99"/>
  <c r="Q99" s="1"/>
  <c r="P98"/>
  <c r="G98"/>
  <c r="F98"/>
  <c r="E98"/>
  <c r="Q98" s="1"/>
  <c r="G97"/>
  <c r="F97"/>
  <c r="P97" s="1"/>
  <c r="E97"/>
  <c r="Q97" s="1"/>
  <c r="G96"/>
  <c r="F96"/>
  <c r="P96" s="1"/>
  <c r="E96"/>
  <c r="G95"/>
  <c r="P95" s="1"/>
  <c r="F95"/>
  <c r="E95"/>
  <c r="Q95" s="1"/>
  <c r="P94"/>
  <c r="G94"/>
  <c r="F94"/>
  <c r="E94"/>
  <c r="Q94" s="1"/>
  <c r="G93"/>
  <c r="F93"/>
  <c r="P93" s="1"/>
  <c r="E93"/>
  <c r="G92"/>
  <c r="F92"/>
  <c r="P92" s="1"/>
  <c r="E92"/>
  <c r="Q92" s="1"/>
  <c r="G91"/>
  <c r="P91" s="1"/>
  <c r="F91"/>
  <c r="E91"/>
  <c r="P90"/>
  <c r="G90"/>
  <c r="F90"/>
  <c r="E90"/>
  <c r="Q90" s="1"/>
  <c r="G89"/>
  <c r="F89"/>
  <c r="P89" s="1"/>
  <c r="E89"/>
  <c r="Q89" s="1"/>
  <c r="G88"/>
  <c r="F88"/>
  <c r="P88" s="1"/>
  <c r="E88"/>
  <c r="G87"/>
  <c r="P87" s="1"/>
  <c r="F87"/>
  <c r="E87"/>
  <c r="P86"/>
  <c r="G86"/>
  <c r="F86"/>
  <c r="E86"/>
  <c r="Q86" s="1"/>
  <c r="G85"/>
  <c r="F85"/>
  <c r="P85" s="1"/>
  <c r="E85"/>
  <c r="G84"/>
  <c r="F84"/>
  <c r="P84" s="1"/>
  <c r="E84"/>
  <c r="Q84" s="1"/>
  <c r="G83"/>
  <c r="P83" s="1"/>
  <c r="F83"/>
  <c r="E83"/>
  <c r="Q83" s="1"/>
  <c r="P82"/>
  <c r="G82"/>
  <c r="F82"/>
  <c r="E82"/>
  <c r="Q82" s="1"/>
  <c r="G81"/>
  <c r="F81"/>
  <c r="P81" s="1"/>
  <c r="E81"/>
  <c r="Q81" s="1"/>
  <c r="G80"/>
  <c r="F80"/>
  <c r="P80" s="1"/>
  <c r="E80"/>
  <c r="G79"/>
  <c r="P79" s="1"/>
  <c r="F79"/>
  <c r="E79"/>
  <c r="Q79" s="1"/>
  <c r="P78"/>
  <c r="G78"/>
  <c r="F78"/>
  <c r="E78"/>
  <c r="Q78" s="1"/>
  <c r="G77"/>
  <c r="F77"/>
  <c r="P77" s="1"/>
  <c r="E77"/>
  <c r="G76"/>
  <c r="F76"/>
  <c r="P76" s="1"/>
  <c r="E76"/>
  <c r="Q76" s="1"/>
  <c r="G75"/>
  <c r="P75" s="1"/>
  <c r="F75"/>
  <c r="E75"/>
  <c r="P74"/>
  <c r="G74"/>
  <c r="F74"/>
  <c r="E74"/>
  <c r="Q74" s="1"/>
  <c r="G73"/>
  <c r="F73"/>
  <c r="P73" s="1"/>
  <c r="E73"/>
  <c r="Q73" s="1"/>
  <c r="G72"/>
  <c r="F72"/>
  <c r="P72" s="1"/>
  <c r="E72"/>
  <c r="G71"/>
  <c r="P71" s="1"/>
  <c r="F71"/>
  <c r="E71"/>
  <c r="P70"/>
  <c r="G70"/>
  <c r="F70"/>
  <c r="E70"/>
  <c r="Q70" s="1"/>
  <c r="G69"/>
  <c r="F69"/>
  <c r="P69" s="1"/>
  <c r="E69"/>
  <c r="G68"/>
  <c r="F68"/>
  <c r="P68" s="1"/>
  <c r="E68"/>
  <c r="Q68" s="1"/>
  <c r="G67"/>
  <c r="P67" s="1"/>
  <c r="F67"/>
  <c r="E67"/>
  <c r="Q67" s="1"/>
  <c r="P66"/>
  <c r="G66"/>
  <c r="F66"/>
  <c r="E66"/>
  <c r="Q66" s="1"/>
  <c r="G65"/>
  <c r="F65"/>
  <c r="P65" s="1"/>
  <c r="E65"/>
  <c r="Q65" s="1"/>
  <c r="G64"/>
  <c r="F64"/>
  <c r="P64" s="1"/>
  <c r="E64"/>
  <c r="G63"/>
  <c r="P63" s="1"/>
  <c r="F63"/>
  <c r="E63"/>
  <c r="Q63" s="1"/>
  <c r="P62"/>
  <c r="G62"/>
  <c r="F62"/>
  <c r="E62"/>
  <c r="Q62" s="1"/>
  <c r="G61"/>
  <c r="F61"/>
  <c r="P61" s="1"/>
  <c r="E61"/>
  <c r="G60"/>
  <c r="F60"/>
  <c r="P60" s="1"/>
  <c r="E60"/>
  <c r="Q60" s="1"/>
  <c r="G59"/>
  <c r="P59" s="1"/>
  <c r="F59"/>
  <c r="E59"/>
  <c r="P58"/>
  <c r="G58"/>
  <c r="F58"/>
  <c r="E58"/>
  <c r="Q58" s="1"/>
  <c r="G57"/>
  <c r="F57"/>
  <c r="P57" s="1"/>
  <c r="E57"/>
  <c r="Q57" s="1"/>
  <c r="G56"/>
  <c r="F56"/>
  <c r="P56" s="1"/>
  <c r="E56"/>
  <c r="G55"/>
  <c r="P55" s="1"/>
  <c r="F55"/>
  <c r="E55"/>
  <c r="P54"/>
  <c r="G54"/>
  <c r="F54"/>
  <c r="E54"/>
  <c r="Q54" s="1"/>
  <c r="G53"/>
  <c r="F53"/>
  <c r="P53" s="1"/>
  <c r="E53"/>
  <c r="G52"/>
  <c r="F52"/>
  <c r="P52" s="1"/>
  <c r="E52"/>
  <c r="Q52" s="1"/>
  <c r="G51"/>
  <c r="P51" s="1"/>
  <c r="F51"/>
  <c r="E51"/>
  <c r="Q51" s="1"/>
  <c r="P50"/>
  <c r="G50"/>
  <c r="F50"/>
  <c r="E50"/>
  <c r="Q50" s="1"/>
  <c r="G49"/>
  <c r="F49"/>
  <c r="P49" s="1"/>
  <c r="E49"/>
  <c r="Q49" s="1"/>
  <c r="G48"/>
  <c r="F48"/>
  <c r="P48" s="1"/>
  <c r="E48"/>
  <c r="G47"/>
  <c r="P47" s="1"/>
  <c r="F47"/>
  <c r="E47"/>
  <c r="Q47" s="1"/>
  <c r="P46"/>
  <c r="G46"/>
  <c r="F46"/>
  <c r="E46"/>
  <c r="Q46" s="1"/>
  <c r="G45"/>
  <c r="F45"/>
  <c r="P45" s="1"/>
  <c r="E45"/>
  <c r="G44"/>
  <c r="F44"/>
  <c r="P44" s="1"/>
  <c r="E44"/>
  <c r="Q44" s="1"/>
  <c r="G43"/>
  <c r="P43" s="1"/>
  <c r="F43"/>
  <c r="E43"/>
  <c r="P42"/>
  <c r="G42"/>
  <c r="F42"/>
  <c r="E42"/>
  <c r="Q42" s="1"/>
  <c r="G41"/>
  <c r="F41"/>
  <c r="P41" s="1"/>
  <c r="E41"/>
  <c r="Q41" s="1"/>
  <c r="G40"/>
  <c r="F40"/>
  <c r="P40" s="1"/>
  <c r="E40"/>
  <c r="G39"/>
  <c r="P39" s="1"/>
  <c r="F39"/>
  <c r="E39"/>
  <c r="P38"/>
  <c r="G38"/>
  <c r="F38"/>
  <c r="E38"/>
  <c r="Q38" s="1"/>
  <c r="G37"/>
  <c r="F37"/>
  <c r="P37" s="1"/>
  <c r="E37"/>
  <c r="G36"/>
  <c r="F36"/>
  <c r="P36" s="1"/>
  <c r="E36"/>
  <c r="Q36" s="1"/>
  <c r="G35"/>
  <c r="P35" s="1"/>
  <c r="F35"/>
  <c r="E35"/>
  <c r="Q35" s="1"/>
  <c r="P34"/>
  <c r="G34"/>
  <c r="F34"/>
  <c r="E34"/>
  <c r="Q34" s="1"/>
  <c r="G33"/>
  <c r="F33"/>
  <c r="P33" s="1"/>
  <c r="E33"/>
  <c r="Q33" s="1"/>
  <c r="G32"/>
  <c r="F32"/>
  <c r="P32" s="1"/>
  <c r="E32"/>
  <c r="G31"/>
  <c r="P31" s="1"/>
  <c r="F31"/>
  <c r="E31"/>
  <c r="Q31" s="1"/>
  <c r="P30"/>
  <c r="G30"/>
  <c r="F30"/>
  <c r="E30"/>
  <c r="Q30" s="1"/>
  <c r="G29"/>
  <c r="F29"/>
  <c r="P29" s="1"/>
  <c r="E29"/>
  <c r="G28"/>
  <c r="F28"/>
  <c r="P28" s="1"/>
  <c r="E28"/>
  <c r="Q28" s="1"/>
  <c r="G27"/>
  <c r="P27" s="1"/>
  <c r="F27"/>
  <c r="E27"/>
  <c r="P26"/>
  <c r="G26"/>
  <c r="F26"/>
  <c r="E26"/>
  <c r="Q26" s="1"/>
  <c r="G25"/>
  <c r="F25"/>
  <c r="P25" s="1"/>
  <c r="E25"/>
  <c r="Q25" s="1"/>
  <c r="G24"/>
  <c r="F24"/>
  <c r="P24" s="1"/>
  <c r="E24"/>
  <c r="G23"/>
  <c r="P23" s="1"/>
  <c r="F23"/>
  <c r="E23"/>
  <c r="P22"/>
  <c r="G22"/>
  <c r="F22"/>
  <c r="E22"/>
  <c r="Q22" s="1"/>
  <c r="G21"/>
  <c r="F21"/>
  <c r="P21" s="1"/>
  <c r="E21"/>
  <c r="G20"/>
  <c r="F20"/>
  <c r="P20" s="1"/>
  <c r="E20"/>
  <c r="Q20" s="1"/>
  <c r="G19"/>
  <c r="P19" s="1"/>
  <c r="F19"/>
  <c r="E19"/>
  <c r="Q19" s="1"/>
  <c r="P18"/>
  <c r="G18"/>
  <c r="F18"/>
  <c r="E18"/>
  <c r="Q18" s="1"/>
  <c r="G17"/>
  <c r="F17"/>
  <c r="P17" s="1"/>
  <c r="E17"/>
  <c r="Q17" s="1"/>
  <c r="G16"/>
  <c r="F16"/>
  <c r="P16" s="1"/>
  <c r="E16"/>
  <c r="G15"/>
  <c r="P15" s="1"/>
  <c r="F15"/>
  <c r="E15"/>
  <c r="Q15" s="1"/>
  <c r="P14"/>
  <c r="G14"/>
  <c r="F14"/>
  <c r="E14"/>
  <c r="Q14" s="1"/>
  <c r="G13"/>
  <c r="F13"/>
  <c r="P13" s="1"/>
  <c r="E13"/>
  <c r="G12"/>
  <c r="F12"/>
  <c r="P12" s="1"/>
  <c r="E12"/>
  <c r="Q12" s="1"/>
  <c r="G11"/>
  <c r="P11" s="1"/>
  <c r="F11"/>
  <c r="E11"/>
  <c r="P10"/>
  <c r="G10"/>
  <c r="F10"/>
  <c r="E10"/>
  <c r="Q10" s="1"/>
  <c r="G9"/>
  <c r="F9"/>
  <c r="P9" s="1"/>
  <c r="E9"/>
  <c r="Q9" s="1"/>
  <c r="G8"/>
  <c r="G105" s="1"/>
  <c r="F8"/>
  <c r="F105" s="1"/>
  <c r="E8"/>
  <c r="Q23" l="1"/>
  <c r="Q39"/>
  <c r="Q55"/>
  <c r="Q71"/>
  <c r="Q87"/>
  <c r="Q103"/>
  <c r="Q13"/>
  <c r="Q24"/>
  <c r="Q29"/>
  <c r="Q40"/>
  <c r="Q45"/>
  <c r="Q56"/>
  <c r="Q61"/>
  <c r="Q72"/>
  <c r="Q77"/>
  <c r="Q88"/>
  <c r="Q93"/>
  <c r="Q104"/>
  <c r="Q11"/>
  <c r="Q16"/>
  <c r="Q21"/>
  <c r="Q27"/>
  <c r="Q32"/>
  <c r="Q37"/>
  <c r="Q43"/>
  <c r="Q48"/>
  <c r="Q53"/>
  <c r="Q59"/>
  <c r="Q64"/>
  <c r="Q69"/>
  <c r="Q75"/>
  <c r="Q80"/>
  <c r="Q85"/>
  <c r="Q91"/>
  <c r="Q96"/>
  <c r="Q101"/>
  <c r="P8"/>
  <c r="P105" s="1"/>
  <c r="E105"/>
  <c r="Q8" l="1"/>
  <c r="Q105" s="1"/>
</calcChain>
</file>

<file path=xl/sharedStrings.xml><?xml version="1.0" encoding="utf-8"?>
<sst xmlns="http://schemas.openxmlformats.org/spreadsheetml/2006/main" count="123" uniqueCount="117">
  <si>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</si>
  <si>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</si>
  <si>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</si>
  <si>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</si>
  <si>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</si>
  <si>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</si>
  <si>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</si>
  <si>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</si>
  <si>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</si>
  <si>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</si>
  <si>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</si>
  <si>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</si>
  <si>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</si>
  <si>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</si>
  <si>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</si>
  <si>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</si>
  <si>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</si>
  <si>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</si>
  <si>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</si>
  <si>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</si>
  <si>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</si>
  <si>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</si>
  <si>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</si>
  <si>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</si>
  <si>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</si>
  <si>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</si>
  <si>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</si>
  <si>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</si>
  <si>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</si>
  <si>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</si>
  <si>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</si>
  <si>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</si>
  <si>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</si>
  <si>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</si>
  <si>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</si>
  <si>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</si>
  <si>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</si>
  <si>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</si>
  <si>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</si>
  <si>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</si>
  <si>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</si>
  <si>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</si>
  <si>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</si>
  <si>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</si>
  <si>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</si>
  <si>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</si>
  <si>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</si>
  <si>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</si>
  <si>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</si>
  <si>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</si>
  <si>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</si>
  <si>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</si>
  <si>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</si>
  <si>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</si>
  <si>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</si>
  <si>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</si>
  <si>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</si>
  <si>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</si>
  <si>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</si>
  <si>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</si>
  <si>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</si>
  <si>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</si>
  <si>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</si>
  <si>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</si>
  <si>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</si>
  <si>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</si>
  <si>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</si>
  <si>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</si>
  <si>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</si>
  <si>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</si>
  <si>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</si>
  <si>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</si>
  <si>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</si>
  <si>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</si>
  <si>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</si>
  <si>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</si>
  <si>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</si>
  <si>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</si>
  <si>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</si>
  <si>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</si>
  <si>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</si>
  <si>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</si>
  <si>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</si>
  <si>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</si>
  <si>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</si>
  <si>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</si>
  <si>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</si>
  <si>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</si>
  <si>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</si>
  <si>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</si>
  <si>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</si>
  <si>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</si>
  <si>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</si>
  <si>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</si>
  <si>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</si>
  <si>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</si>
  <si>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</si>
  <si>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</si>
  <si>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t>ՏԵՂԵԿԱՏՎՈՒԹՅՈՒՆ</t>
  </si>
  <si>
    <t>N</t>
  </si>
  <si>
    <t xml:space="preserve">Համայնքի անվանումը </t>
  </si>
  <si>
    <t>Նախորդ տարիների
 պարտքը /31.12.2020թ. դրությամբ/</t>
  </si>
  <si>
    <t xml:space="preserve"> Նախորդ տարիների պարտքի  մարումը
2021թ.
   Ընթացքում</t>
  </si>
  <si>
    <t>հաշվարկ</t>
  </si>
  <si>
    <t>փաստ</t>
  </si>
  <si>
    <t>Այդ թվում` մանկապարտեզներ</t>
  </si>
  <si>
    <t>հաշվարկ
(5=7+9+11)</t>
  </si>
  <si>
    <t>փաստ
(6=8+10+12)</t>
  </si>
  <si>
    <t>Այգեշատ(էջմ.)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</si>
  <si>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2021թ.  դեկտեմբերի «30»-ի  դրությամբ</t>
  </si>
  <si>
    <t xml:space="preserve"> Նախորդ տարիների պարտքի  մնացորդը
30.12.2021թ.
   դրությամբ`     4=2-3</t>
  </si>
  <si>
    <t>Ընդամենը
համայնքապետարանների, ՏԻՄ -երին ենթակա բյուջետային հիմնարկների, ՀՈԱԿ-ների աշխատողների աշխատավարձերը 
2021թ.
դեկտեմբերի «30»-ի դրությամբ</t>
  </si>
  <si>
    <t xml:space="preserve"> Այդ թվում` համայնքապետարանների աշխատողների  աշխատավարձերը  
 2021թ.
դեկտեմբերի «30»-ի  դրությամբ</t>
  </si>
  <si>
    <t>Այդ թվում` ՏԻՄ-երին ենթակա  բյուջետային հիմնարկների աշխատողների աշխատավարձերը 
  2021թ.
դեկտեմբերի «30»-ի դրությամբ</t>
  </si>
  <si>
    <t>Այդ թվում` ՀՈԱԿ-ների աշխատողների աշխատավարձերը  2021թ.
դեկտեմբերի «30»-ի     դրությամբ</t>
  </si>
  <si>
    <t>2020թ. ընթացիկ տարվա աշխատավարձի պարտքը
2021թ.
դեկտեմբերի «30»-ի դրությամբ</t>
  </si>
  <si>
    <t>Ընդամենը աշխատավարձի պարտքը
2021թ.
դեկտեմբերի «30»-ի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</si>
</sst>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  <font>
      <sz val="12"/>
      <color indexed="8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61">
    <xf numFmtId="0" fontId="0" fillId="0" borderId="0" xfId="0"/>
    <xf numFmtId="165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/>
    <xf numFmtId="0" fontId="6" fillId="0" borderId="5" xfId="0" applyFont="1" applyBorder="1" applyAlignment="1">
      <alignment horizontal="center" wrapText="1"/>
    </xf>
    <xf numFmtId="165" fontId="2" fillId="2" borderId="5" xfId="3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165" fontId="2" fillId="0" borderId="5" xfId="3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center"/>
    </xf>
    <xf numFmtId="165" fontId="1" fillId="2" borderId="5" xfId="3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3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Normal="10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E21" sqref="E21"/>
    </sheetView>
  </sheetViews>
  <sheetFormatPr defaultRowHeight="17.399999999999999"/>
  <cols>
    <col min="1" max="1" width="4.33203125" style="21" customWidth="1"/>
    <col min="2" max="2" width="21" style="38" customWidth="1"/>
    <col min="3" max="4" width="14.21875" style="20" customWidth="1"/>
    <col min="5" max="5" width="15.88671875" style="20" customWidth="1"/>
    <col min="6" max="40" width="14.21875" style="20" customWidth="1"/>
    <col min="41" max="135" width="14.21875" style="21" customWidth="1"/>
    <col min="136" max="136" width="8.88671875" style="21"/>
    <col min="137" max="137" width="15.21875" style="21" customWidth="1"/>
    <col min="138" max="138" width="14.6640625" style="21" customWidth="1"/>
    <col min="139" max="139" width="13.33203125" style="21" customWidth="1"/>
    <col min="140" max="140" width="12.109375" style="21" customWidth="1"/>
    <col min="141" max="141" width="15.109375" style="21" customWidth="1"/>
    <col min="142" max="16384" width="8.88671875" style="21"/>
  </cols>
  <sheetData>
    <row r="1" spans="1:20" s="4" customFormat="1" ht="25.2" customHeight="1">
      <c r="A1" s="50" t="s">
        <v>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  <c r="M1" s="3"/>
      <c r="N1" s="3"/>
      <c r="O1" s="3"/>
      <c r="P1" s="3"/>
    </row>
    <row r="2" spans="1:20" s="4" customFormat="1" ht="53.4" customHeight="1">
      <c r="A2" s="51" t="s">
        <v>109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"/>
      <c r="M2" s="5"/>
      <c r="N2" s="5"/>
      <c r="O2" s="5"/>
      <c r="P2" s="5"/>
      <c r="Q2" s="5"/>
    </row>
    <row r="3" spans="1:20" s="10" customFormat="1" ht="17.399999999999999" customHeight="1">
      <c r="A3" s="6"/>
      <c r="B3" s="7"/>
      <c r="C3" s="6"/>
      <c r="D3" s="6"/>
      <c r="E3" s="6"/>
      <c r="F3" s="6"/>
      <c r="G3" s="6"/>
      <c r="H3" s="6"/>
      <c r="I3" s="6"/>
      <c r="J3" s="52" t="s">
        <v>0</v>
      </c>
      <c r="K3" s="52"/>
      <c r="L3" s="8"/>
      <c r="M3" s="8"/>
      <c r="N3" s="8"/>
      <c r="O3" s="8"/>
      <c r="P3" s="9"/>
      <c r="Q3" s="8"/>
    </row>
    <row r="4" spans="1:20" s="4" customFormat="1" ht="56.4" customHeight="1">
      <c r="A4" s="53" t="s">
        <v>99</v>
      </c>
      <c r="B4" s="54" t="s">
        <v>100</v>
      </c>
      <c r="C4" s="45" t="s">
        <v>101</v>
      </c>
      <c r="D4" s="45" t="s">
        <v>102</v>
      </c>
      <c r="E4" s="45" t="s">
        <v>110</v>
      </c>
      <c r="F4" s="55" t="s">
        <v>111</v>
      </c>
      <c r="G4" s="56"/>
      <c r="H4" s="55" t="s">
        <v>112</v>
      </c>
      <c r="I4" s="56"/>
      <c r="J4" s="55" t="s">
        <v>113</v>
      </c>
      <c r="K4" s="56"/>
      <c r="L4" s="43" t="s">
        <v>114</v>
      </c>
      <c r="M4" s="44"/>
      <c r="N4" s="44"/>
      <c r="O4" s="44"/>
      <c r="P4" s="45" t="s">
        <v>115</v>
      </c>
      <c r="Q4" s="45" t="s">
        <v>116</v>
      </c>
    </row>
    <row r="5" spans="1:20" s="4" customFormat="1" ht="133.19999999999999" customHeight="1">
      <c r="A5" s="53"/>
      <c r="B5" s="54"/>
      <c r="C5" s="46"/>
      <c r="D5" s="46"/>
      <c r="E5" s="46"/>
      <c r="F5" s="57"/>
      <c r="G5" s="58"/>
      <c r="H5" s="57"/>
      <c r="I5" s="58"/>
      <c r="J5" s="57"/>
      <c r="K5" s="58"/>
      <c r="L5" s="48" t="s">
        <v>103</v>
      </c>
      <c r="M5" s="48" t="s">
        <v>104</v>
      </c>
      <c r="N5" s="43" t="s">
        <v>105</v>
      </c>
      <c r="O5" s="49"/>
      <c r="P5" s="46"/>
      <c r="Q5" s="46"/>
    </row>
    <row r="6" spans="1:20" s="4" customFormat="1" ht="32.4" customHeight="1">
      <c r="A6" s="53"/>
      <c r="B6" s="54"/>
      <c r="C6" s="47"/>
      <c r="D6" s="47"/>
      <c r="E6" s="47"/>
      <c r="F6" s="41" t="s">
        <v>106</v>
      </c>
      <c r="G6" s="41" t="s">
        <v>107</v>
      </c>
      <c r="H6" s="41" t="s">
        <v>103</v>
      </c>
      <c r="I6" s="41" t="s">
        <v>104</v>
      </c>
      <c r="J6" s="41" t="s">
        <v>103</v>
      </c>
      <c r="K6" s="41" t="s">
        <v>104</v>
      </c>
      <c r="L6" s="59"/>
      <c r="M6" s="59"/>
      <c r="N6" s="41" t="s">
        <v>103</v>
      </c>
      <c r="O6" s="41" t="s">
        <v>104</v>
      </c>
      <c r="P6" s="47"/>
      <c r="Q6" s="47"/>
    </row>
    <row r="7" spans="1:20" s="4" customFormat="1" ht="17.399999999999999" customHeight="1">
      <c r="A7" s="11"/>
      <c r="B7" s="42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9">
        <v>15</v>
      </c>
      <c r="Q7" s="39">
        <v>16</v>
      </c>
    </row>
    <row r="8" spans="1:20" ht="22.8" customHeight="1">
      <c r="A8" s="12">
        <v>1</v>
      </c>
      <c r="B8" s="13" t="s">
        <v>1</v>
      </c>
      <c r="C8" s="2">
        <v>0</v>
      </c>
      <c r="D8" s="14"/>
      <c r="E8" s="2">
        <f t="shared" ref="E8:E71" si="0">C8-D8</f>
        <v>0</v>
      </c>
      <c r="F8" s="15">
        <f>H8+J8+L8</f>
        <v>1052050.3999999999</v>
      </c>
      <c r="G8" s="15">
        <f>I8+K8+M8</f>
        <v>1052050.3999999999</v>
      </c>
      <c r="H8" s="16">
        <v>195008.6</v>
      </c>
      <c r="I8" s="16">
        <v>195008.6</v>
      </c>
      <c r="J8" s="17">
        <v>304056.8</v>
      </c>
      <c r="K8" s="17">
        <v>304056.8</v>
      </c>
      <c r="L8" s="17">
        <v>552985</v>
      </c>
      <c r="M8" s="17">
        <v>552985</v>
      </c>
      <c r="N8" s="17">
        <v>242418.2</v>
      </c>
      <c r="O8" s="17">
        <v>242418.2</v>
      </c>
      <c r="P8" s="15">
        <f>F8-G8</f>
        <v>0</v>
      </c>
      <c r="Q8" s="15">
        <f>E8+P8</f>
        <v>0</v>
      </c>
      <c r="R8" s="18"/>
      <c r="S8" s="19"/>
      <c r="T8" s="18"/>
    </row>
    <row r="9" spans="1:20">
      <c r="A9" s="12">
        <v>2</v>
      </c>
      <c r="B9" s="13" t="s">
        <v>2</v>
      </c>
      <c r="C9" s="2">
        <v>0</v>
      </c>
      <c r="D9" s="14"/>
      <c r="E9" s="2">
        <f t="shared" si="0"/>
        <v>0</v>
      </c>
      <c r="F9" s="15">
        <f t="shared" ref="F9:G48" si="1">H9+J9+L9</f>
        <v>43977.4</v>
      </c>
      <c r="G9" s="15">
        <f t="shared" si="1"/>
        <v>43977.4</v>
      </c>
      <c r="H9" s="22">
        <v>31748.400000000001</v>
      </c>
      <c r="I9" s="17">
        <v>31748.400000000001</v>
      </c>
      <c r="J9" s="17">
        <v>4931.6000000000004</v>
      </c>
      <c r="K9" s="17">
        <v>4931.6000000000004</v>
      </c>
      <c r="L9" s="17">
        <v>7297.4</v>
      </c>
      <c r="M9" s="17">
        <v>7297.4</v>
      </c>
      <c r="N9" s="17">
        <v>7297.4</v>
      </c>
      <c r="O9" s="17">
        <v>7297.4</v>
      </c>
      <c r="P9" s="15">
        <f t="shared" ref="P9:P72" si="2">F9-G9</f>
        <v>0</v>
      </c>
      <c r="Q9" s="15">
        <f t="shared" ref="Q9:Q72" si="3">E9+P9</f>
        <v>0</v>
      </c>
      <c r="R9" s="18"/>
      <c r="S9" s="19"/>
      <c r="T9" s="18"/>
    </row>
    <row r="10" spans="1:20" ht="21" customHeight="1">
      <c r="A10" s="12">
        <v>3</v>
      </c>
      <c r="B10" s="13" t="s">
        <v>3</v>
      </c>
      <c r="C10" s="2">
        <v>0</v>
      </c>
      <c r="D10" s="14"/>
      <c r="E10" s="2">
        <f t="shared" si="0"/>
        <v>0</v>
      </c>
      <c r="F10" s="15">
        <f t="shared" si="1"/>
        <v>24588.400000000001</v>
      </c>
      <c r="G10" s="15">
        <f t="shared" si="1"/>
        <v>24588.400000000001</v>
      </c>
      <c r="H10" s="22">
        <v>23043.200000000001</v>
      </c>
      <c r="I10" s="22">
        <v>23043.200000000001</v>
      </c>
      <c r="J10" s="17">
        <v>1545.2</v>
      </c>
      <c r="K10" s="17">
        <v>1545.2</v>
      </c>
      <c r="L10" s="17"/>
      <c r="M10" s="17"/>
      <c r="N10" s="17"/>
      <c r="O10" s="17"/>
      <c r="P10" s="15">
        <f t="shared" si="2"/>
        <v>0</v>
      </c>
      <c r="Q10" s="15">
        <f t="shared" si="3"/>
        <v>0</v>
      </c>
      <c r="R10" s="18"/>
      <c r="S10" s="19"/>
      <c r="T10" s="18"/>
    </row>
    <row r="11" spans="1:20" ht="21" customHeight="1">
      <c r="A11" s="12">
        <v>4</v>
      </c>
      <c r="B11" s="13" t="s">
        <v>4</v>
      </c>
      <c r="C11" s="2">
        <v>0</v>
      </c>
      <c r="D11" s="14"/>
      <c r="E11" s="2">
        <f t="shared" si="0"/>
        <v>0</v>
      </c>
      <c r="F11" s="15">
        <f t="shared" si="1"/>
        <v>49315.199999999997</v>
      </c>
      <c r="G11" s="15">
        <f t="shared" si="1"/>
        <v>49315.199999999997</v>
      </c>
      <c r="H11" s="22">
        <v>37197</v>
      </c>
      <c r="I11" s="17">
        <v>37197</v>
      </c>
      <c r="J11" s="17">
        <v>12118.2</v>
      </c>
      <c r="K11" s="17">
        <v>12118.2</v>
      </c>
      <c r="L11" s="17"/>
      <c r="M11" s="17"/>
      <c r="N11" s="17"/>
      <c r="O11" s="17"/>
      <c r="P11" s="15">
        <f t="shared" si="2"/>
        <v>0</v>
      </c>
      <c r="Q11" s="15">
        <f t="shared" si="3"/>
        <v>0</v>
      </c>
      <c r="R11" s="18"/>
      <c r="S11" s="19"/>
      <c r="T11" s="18"/>
    </row>
    <row r="12" spans="1:20" ht="21" customHeight="1">
      <c r="A12" s="12">
        <v>5</v>
      </c>
      <c r="B12" s="13" t="s">
        <v>5</v>
      </c>
      <c r="C12" s="2">
        <v>0</v>
      </c>
      <c r="D12" s="14"/>
      <c r="E12" s="2">
        <f t="shared" si="0"/>
        <v>0</v>
      </c>
      <c r="F12" s="15">
        <f t="shared" si="1"/>
        <v>26447.9</v>
      </c>
      <c r="G12" s="15">
        <f t="shared" si="1"/>
        <v>26447.9</v>
      </c>
      <c r="H12" s="22">
        <v>23292.9</v>
      </c>
      <c r="I12" s="22">
        <v>23292.9</v>
      </c>
      <c r="J12" s="17">
        <v>3155</v>
      </c>
      <c r="K12" s="17">
        <v>3155</v>
      </c>
      <c r="L12" s="17"/>
      <c r="M12" s="17"/>
      <c r="N12" s="17"/>
      <c r="O12" s="17"/>
      <c r="P12" s="15">
        <f t="shared" si="2"/>
        <v>0</v>
      </c>
      <c r="Q12" s="15">
        <f t="shared" si="3"/>
        <v>0</v>
      </c>
      <c r="R12" s="18"/>
      <c r="S12" s="19"/>
      <c r="T12" s="18"/>
    </row>
    <row r="13" spans="1:20" ht="21" customHeight="1">
      <c r="A13" s="12">
        <v>6</v>
      </c>
      <c r="B13" s="13" t="s">
        <v>6</v>
      </c>
      <c r="C13" s="2">
        <v>0</v>
      </c>
      <c r="D13" s="14"/>
      <c r="E13" s="2">
        <f t="shared" si="0"/>
        <v>0</v>
      </c>
      <c r="F13" s="15">
        <f t="shared" si="1"/>
        <v>30163.5</v>
      </c>
      <c r="G13" s="15">
        <f t="shared" si="1"/>
        <v>30163.5</v>
      </c>
      <c r="H13" s="22">
        <v>12476.6</v>
      </c>
      <c r="I13" s="17">
        <v>12476.6</v>
      </c>
      <c r="J13" s="17"/>
      <c r="K13" s="17"/>
      <c r="L13" s="17">
        <v>17686.900000000001</v>
      </c>
      <c r="M13" s="17">
        <v>17686.900000000001</v>
      </c>
      <c r="N13" s="17">
        <v>13893.7</v>
      </c>
      <c r="O13" s="17">
        <v>13893.7</v>
      </c>
      <c r="P13" s="15">
        <f t="shared" si="2"/>
        <v>0</v>
      </c>
      <c r="Q13" s="15">
        <f t="shared" si="3"/>
        <v>0</v>
      </c>
      <c r="R13" s="18"/>
      <c r="S13" s="19"/>
      <c r="T13" s="18"/>
    </row>
    <row r="14" spans="1:20" ht="21" customHeight="1">
      <c r="A14" s="12">
        <v>7</v>
      </c>
      <c r="B14" s="13" t="s">
        <v>108</v>
      </c>
      <c r="C14" s="2">
        <v>0</v>
      </c>
      <c r="D14" s="14"/>
      <c r="E14" s="2">
        <f t="shared" si="0"/>
        <v>0</v>
      </c>
      <c r="F14" s="15">
        <f t="shared" si="1"/>
        <v>35052.9</v>
      </c>
      <c r="G14" s="15">
        <f t="shared" si="1"/>
        <v>35052.9</v>
      </c>
      <c r="H14" s="22">
        <v>28477.599999999999</v>
      </c>
      <c r="I14" s="22">
        <v>28477.599999999999</v>
      </c>
      <c r="J14" s="17">
        <v>6575.3</v>
      </c>
      <c r="K14" s="17">
        <v>6575.3</v>
      </c>
      <c r="L14" s="17"/>
      <c r="M14" s="17"/>
      <c r="N14" s="17"/>
      <c r="O14" s="17"/>
      <c r="P14" s="15">
        <f t="shared" si="2"/>
        <v>0</v>
      </c>
      <c r="Q14" s="15">
        <f t="shared" si="3"/>
        <v>0</v>
      </c>
      <c r="R14" s="18"/>
      <c r="S14" s="19"/>
      <c r="T14" s="18"/>
    </row>
    <row r="15" spans="1:20" ht="21" customHeight="1">
      <c r="A15" s="12">
        <v>8</v>
      </c>
      <c r="B15" s="13" t="s">
        <v>7</v>
      </c>
      <c r="C15" s="2">
        <v>0</v>
      </c>
      <c r="D15" s="14"/>
      <c r="E15" s="2">
        <f t="shared" si="0"/>
        <v>0</v>
      </c>
      <c r="F15" s="15">
        <f t="shared" si="1"/>
        <v>41605.399999999994</v>
      </c>
      <c r="G15" s="15">
        <f t="shared" si="1"/>
        <v>38698.399999999994</v>
      </c>
      <c r="H15" s="22">
        <v>19294.8</v>
      </c>
      <c r="I15" s="22">
        <v>18180.099999999999</v>
      </c>
      <c r="J15" s="17">
        <v>600</v>
      </c>
      <c r="K15" s="17">
        <v>550</v>
      </c>
      <c r="L15" s="17">
        <v>21710.6</v>
      </c>
      <c r="M15" s="17">
        <v>19968.3</v>
      </c>
      <c r="N15" s="17">
        <v>11138.7</v>
      </c>
      <c r="O15" s="17">
        <v>10120.200000000001</v>
      </c>
      <c r="P15" s="15">
        <f t="shared" si="2"/>
        <v>2907</v>
      </c>
      <c r="Q15" s="15">
        <f t="shared" si="3"/>
        <v>2907</v>
      </c>
      <c r="R15" s="18"/>
      <c r="S15" s="19"/>
      <c r="T15" s="18"/>
    </row>
    <row r="16" spans="1:20" ht="21" customHeight="1">
      <c r="A16" s="12">
        <v>9</v>
      </c>
      <c r="B16" s="13" t="s">
        <v>8</v>
      </c>
      <c r="C16" s="2">
        <v>0</v>
      </c>
      <c r="D16" s="14"/>
      <c r="E16" s="2">
        <f t="shared" si="0"/>
        <v>0</v>
      </c>
      <c r="F16" s="15">
        <f t="shared" si="1"/>
        <v>43937.9</v>
      </c>
      <c r="G16" s="15">
        <f t="shared" si="1"/>
        <v>43937.9</v>
      </c>
      <c r="H16" s="22">
        <v>23395.3</v>
      </c>
      <c r="I16" s="17">
        <v>23395.3</v>
      </c>
      <c r="J16" s="17">
        <v>6602.1</v>
      </c>
      <c r="K16" s="17">
        <v>6602.1</v>
      </c>
      <c r="L16" s="17">
        <v>13940.5</v>
      </c>
      <c r="M16" s="17">
        <v>13940.5</v>
      </c>
      <c r="N16" s="17">
        <v>13940.5</v>
      </c>
      <c r="O16" s="17">
        <v>13940.5</v>
      </c>
      <c r="P16" s="15">
        <f t="shared" si="2"/>
        <v>0</v>
      </c>
      <c r="Q16" s="15">
        <f t="shared" si="3"/>
        <v>0</v>
      </c>
      <c r="R16" s="18"/>
      <c r="S16" s="19"/>
      <c r="T16" s="18"/>
    </row>
    <row r="17" spans="1:40" ht="21" customHeight="1">
      <c r="A17" s="12">
        <v>10</v>
      </c>
      <c r="B17" s="13" t="s">
        <v>9</v>
      </c>
      <c r="C17" s="2">
        <v>0</v>
      </c>
      <c r="D17" s="14"/>
      <c r="E17" s="2">
        <f t="shared" si="0"/>
        <v>0</v>
      </c>
      <c r="F17" s="15">
        <f t="shared" si="1"/>
        <v>45710.9</v>
      </c>
      <c r="G17" s="15">
        <f t="shared" si="1"/>
        <v>45710.9</v>
      </c>
      <c r="H17" s="22">
        <v>25183</v>
      </c>
      <c r="I17" s="22">
        <v>25183</v>
      </c>
      <c r="J17" s="17">
        <v>5476.4</v>
      </c>
      <c r="K17" s="17">
        <v>5476.4</v>
      </c>
      <c r="L17" s="17">
        <v>15051.5</v>
      </c>
      <c r="M17" s="17">
        <v>15051.5</v>
      </c>
      <c r="N17" s="17">
        <v>15051.5</v>
      </c>
      <c r="O17" s="17">
        <v>15051.5</v>
      </c>
      <c r="P17" s="15">
        <f t="shared" si="2"/>
        <v>0</v>
      </c>
      <c r="Q17" s="15">
        <f t="shared" si="3"/>
        <v>0</v>
      </c>
      <c r="R17" s="18"/>
      <c r="S17" s="23"/>
      <c r="T17" s="18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21" customHeight="1">
      <c r="A18" s="12">
        <v>11</v>
      </c>
      <c r="B18" s="13" t="s">
        <v>10</v>
      </c>
      <c r="C18" s="2">
        <v>0</v>
      </c>
      <c r="D18" s="14"/>
      <c r="E18" s="2">
        <f t="shared" si="0"/>
        <v>0</v>
      </c>
      <c r="F18" s="15">
        <f t="shared" si="1"/>
        <v>26702</v>
      </c>
      <c r="G18" s="15">
        <f t="shared" si="1"/>
        <v>26702</v>
      </c>
      <c r="H18" s="22">
        <v>19350</v>
      </c>
      <c r="I18" s="22">
        <v>19350</v>
      </c>
      <c r="J18" s="17">
        <v>7352</v>
      </c>
      <c r="K18" s="17">
        <v>7352</v>
      </c>
      <c r="L18" s="17"/>
      <c r="M18" s="17"/>
      <c r="N18" s="17"/>
      <c r="O18" s="17"/>
      <c r="P18" s="15">
        <f t="shared" si="2"/>
        <v>0</v>
      </c>
      <c r="Q18" s="15">
        <f t="shared" si="3"/>
        <v>0</v>
      </c>
      <c r="R18" s="18"/>
      <c r="S18" s="23"/>
      <c r="T18" s="1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21" customHeight="1">
      <c r="A19" s="12">
        <v>12</v>
      </c>
      <c r="B19" s="13" t="s">
        <v>11</v>
      </c>
      <c r="C19" s="2">
        <v>0</v>
      </c>
      <c r="D19" s="14"/>
      <c r="E19" s="2">
        <f t="shared" si="0"/>
        <v>0</v>
      </c>
      <c r="F19" s="15">
        <f t="shared" si="1"/>
        <v>64360</v>
      </c>
      <c r="G19" s="15">
        <f t="shared" si="1"/>
        <v>64360</v>
      </c>
      <c r="H19" s="22">
        <v>27110.2</v>
      </c>
      <c r="I19" s="22">
        <v>27110.2</v>
      </c>
      <c r="J19" s="17">
        <v>10718</v>
      </c>
      <c r="K19" s="17">
        <v>10718</v>
      </c>
      <c r="L19" s="17">
        <v>26531.8</v>
      </c>
      <c r="M19" s="17">
        <v>26531.8</v>
      </c>
      <c r="N19" s="17">
        <v>14775.5</v>
      </c>
      <c r="O19" s="17">
        <v>14775.5</v>
      </c>
      <c r="P19" s="15">
        <f t="shared" si="2"/>
        <v>0</v>
      </c>
      <c r="Q19" s="15">
        <f t="shared" si="3"/>
        <v>0</v>
      </c>
      <c r="R19" s="18"/>
      <c r="S19" s="23"/>
      <c r="T19" s="18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21" customHeight="1">
      <c r="A20" s="12">
        <v>13</v>
      </c>
      <c r="B20" s="13" t="s">
        <v>12</v>
      </c>
      <c r="C20" s="2">
        <v>0</v>
      </c>
      <c r="D20" s="14"/>
      <c r="E20" s="2">
        <f t="shared" si="0"/>
        <v>0</v>
      </c>
      <c r="F20" s="15">
        <f t="shared" si="1"/>
        <v>37592.600000000006</v>
      </c>
      <c r="G20" s="15">
        <f t="shared" si="1"/>
        <v>37592.600000000006</v>
      </c>
      <c r="H20" s="22">
        <v>24909.9</v>
      </c>
      <c r="I20" s="22">
        <v>24909.9</v>
      </c>
      <c r="J20" s="17"/>
      <c r="K20" s="17"/>
      <c r="L20" s="17">
        <v>12682.7</v>
      </c>
      <c r="M20" s="17">
        <v>12682.7</v>
      </c>
      <c r="N20" s="17">
        <v>12682.7</v>
      </c>
      <c r="O20" s="17">
        <v>12682.7</v>
      </c>
      <c r="P20" s="15">
        <f t="shared" si="2"/>
        <v>0</v>
      </c>
      <c r="Q20" s="15">
        <f t="shared" si="3"/>
        <v>0</v>
      </c>
      <c r="R20" s="18"/>
      <c r="S20" s="23"/>
      <c r="T20" s="18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1" customHeight="1">
      <c r="A21" s="12">
        <v>14</v>
      </c>
      <c r="B21" s="13" t="s">
        <v>13</v>
      </c>
      <c r="C21" s="2">
        <v>0</v>
      </c>
      <c r="D21" s="14"/>
      <c r="E21" s="2">
        <f t="shared" si="0"/>
        <v>0</v>
      </c>
      <c r="F21" s="15">
        <f t="shared" si="1"/>
        <v>25704.400000000001</v>
      </c>
      <c r="G21" s="15">
        <f t="shared" si="1"/>
        <v>25704.400000000001</v>
      </c>
      <c r="H21" s="22">
        <v>20798.900000000001</v>
      </c>
      <c r="I21" s="17">
        <v>20798.900000000001</v>
      </c>
      <c r="J21" s="17">
        <v>4905.5</v>
      </c>
      <c r="K21" s="17">
        <v>4905.5</v>
      </c>
      <c r="L21" s="17"/>
      <c r="M21" s="17"/>
      <c r="N21" s="17"/>
      <c r="O21" s="17"/>
      <c r="P21" s="15">
        <f t="shared" si="2"/>
        <v>0</v>
      </c>
      <c r="Q21" s="15">
        <f t="shared" si="3"/>
        <v>0</v>
      </c>
      <c r="R21" s="18"/>
      <c r="S21" s="23"/>
      <c r="T21" s="18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21" customHeight="1">
      <c r="A22" s="12">
        <v>15</v>
      </c>
      <c r="B22" s="13" t="s">
        <v>14</v>
      </c>
      <c r="C22" s="2">
        <v>0</v>
      </c>
      <c r="D22" s="14"/>
      <c r="E22" s="2">
        <f t="shared" si="0"/>
        <v>0</v>
      </c>
      <c r="F22" s="15">
        <f t="shared" si="1"/>
        <v>24311.200000000001</v>
      </c>
      <c r="G22" s="15">
        <f t="shared" si="1"/>
        <v>24311.200000000001</v>
      </c>
      <c r="H22" s="24">
        <v>21395.200000000001</v>
      </c>
      <c r="I22" s="24">
        <v>21395.200000000001</v>
      </c>
      <c r="J22" s="17">
        <v>1400.4</v>
      </c>
      <c r="K22" s="17">
        <v>1400.4</v>
      </c>
      <c r="L22" s="17">
        <v>1515.6</v>
      </c>
      <c r="M22" s="17">
        <v>1515.6</v>
      </c>
      <c r="N22" s="17">
        <v>1515.6</v>
      </c>
      <c r="O22" s="17">
        <v>1515.6</v>
      </c>
      <c r="P22" s="15">
        <f t="shared" si="2"/>
        <v>0</v>
      </c>
      <c r="Q22" s="15">
        <f t="shared" si="3"/>
        <v>0</v>
      </c>
      <c r="R22" s="18"/>
      <c r="S22" s="23"/>
      <c r="T22" s="18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" customHeight="1">
      <c r="A23" s="12">
        <v>16</v>
      </c>
      <c r="B23" s="13" t="s">
        <v>15</v>
      </c>
      <c r="C23" s="2">
        <v>0</v>
      </c>
      <c r="D23" s="14"/>
      <c r="E23" s="2">
        <f t="shared" si="0"/>
        <v>0</v>
      </c>
      <c r="F23" s="15">
        <f t="shared" si="1"/>
        <v>45190.3</v>
      </c>
      <c r="G23" s="15">
        <f t="shared" si="1"/>
        <v>45190.3</v>
      </c>
      <c r="H23" s="22">
        <v>20250.5</v>
      </c>
      <c r="I23" s="22">
        <v>20250.5</v>
      </c>
      <c r="J23" s="17">
        <v>555.70000000000005</v>
      </c>
      <c r="K23" s="17">
        <v>555.70000000000005</v>
      </c>
      <c r="L23" s="17">
        <v>24384.1</v>
      </c>
      <c r="M23" s="17">
        <v>24384.1</v>
      </c>
      <c r="N23" s="17">
        <v>0</v>
      </c>
      <c r="O23" s="17">
        <v>0</v>
      </c>
      <c r="P23" s="15">
        <f t="shared" si="2"/>
        <v>0</v>
      </c>
      <c r="Q23" s="15">
        <f t="shared" si="3"/>
        <v>0</v>
      </c>
      <c r="R23" s="18"/>
      <c r="S23" s="23"/>
      <c r="T23" s="18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" customHeight="1">
      <c r="A24" s="12">
        <v>17</v>
      </c>
      <c r="B24" s="13" t="s">
        <v>16</v>
      </c>
      <c r="C24" s="2">
        <v>0</v>
      </c>
      <c r="D24" s="14"/>
      <c r="E24" s="2">
        <f t="shared" si="0"/>
        <v>0</v>
      </c>
      <c r="F24" s="15">
        <f t="shared" si="1"/>
        <v>34475.5</v>
      </c>
      <c r="G24" s="15">
        <f t="shared" si="1"/>
        <v>34475.5</v>
      </c>
      <c r="H24" s="22">
        <v>22829.3</v>
      </c>
      <c r="I24" s="22">
        <v>22829.3</v>
      </c>
      <c r="J24" s="17">
        <v>571.79999999999995</v>
      </c>
      <c r="K24" s="17">
        <v>571.79999999999995</v>
      </c>
      <c r="L24" s="17">
        <v>11074.4</v>
      </c>
      <c r="M24" s="17">
        <v>11074.4</v>
      </c>
      <c r="N24" s="17">
        <v>11074.4</v>
      </c>
      <c r="O24" s="17">
        <v>11074.4</v>
      </c>
      <c r="P24" s="15">
        <f t="shared" si="2"/>
        <v>0</v>
      </c>
      <c r="Q24" s="15">
        <f t="shared" si="3"/>
        <v>0</v>
      </c>
      <c r="R24" s="18"/>
      <c r="S24" s="23"/>
      <c r="T24" s="1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21" customHeight="1">
      <c r="A25" s="12">
        <v>18</v>
      </c>
      <c r="B25" s="13" t="s">
        <v>17</v>
      </c>
      <c r="C25" s="2">
        <v>0</v>
      </c>
      <c r="D25" s="14"/>
      <c r="E25" s="2">
        <f t="shared" si="0"/>
        <v>0</v>
      </c>
      <c r="F25" s="15">
        <f t="shared" si="1"/>
        <v>18764</v>
      </c>
      <c r="G25" s="15">
        <f t="shared" si="1"/>
        <v>18764</v>
      </c>
      <c r="H25" s="22">
        <v>14886.3</v>
      </c>
      <c r="I25" s="22">
        <v>14886.3</v>
      </c>
      <c r="J25" s="17">
        <v>3877.7</v>
      </c>
      <c r="K25" s="17">
        <v>3877.7</v>
      </c>
      <c r="L25" s="17"/>
      <c r="M25" s="17"/>
      <c r="N25" s="17"/>
      <c r="O25" s="17"/>
      <c r="P25" s="15">
        <f t="shared" si="2"/>
        <v>0</v>
      </c>
      <c r="Q25" s="15">
        <f t="shared" si="3"/>
        <v>0</v>
      </c>
      <c r="R25" s="18"/>
      <c r="S25" s="23"/>
      <c r="T25" s="18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21" customHeight="1">
      <c r="A26" s="12">
        <v>19</v>
      </c>
      <c r="B26" s="13" t="s">
        <v>18</v>
      </c>
      <c r="C26" s="2">
        <v>0</v>
      </c>
      <c r="D26" s="14"/>
      <c r="E26" s="2">
        <f t="shared" si="0"/>
        <v>0</v>
      </c>
      <c r="F26" s="15">
        <f t="shared" si="1"/>
        <v>17223.599999999999</v>
      </c>
      <c r="G26" s="15">
        <f t="shared" si="1"/>
        <v>17223.599999999999</v>
      </c>
      <c r="H26" s="22">
        <v>13726.5</v>
      </c>
      <c r="I26" s="22">
        <v>13726.5</v>
      </c>
      <c r="J26" s="17">
        <v>3497.1</v>
      </c>
      <c r="K26" s="17">
        <v>3497.1</v>
      </c>
      <c r="L26" s="17"/>
      <c r="M26" s="17"/>
      <c r="N26" s="17"/>
      <c r="O26" s="17"/>
      <c r="P26" s="15">
        <f t="shared" si="2"/>
        <v>0</v>
      </c>
      <c r="Q26" s="15">
        <f t="shared" si="3"/>
        <v>0</v>
      </c>
      <c r="R26" s="18"/>
      <c r="S26" s="23"/>
      <c r="T26" s="18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21" customHeight="1">
      <c r="A27" s="12">
        <v>20</v>
      </c>
      <c r="B27" s="13" t="s">
        <v>19</v>
      </c>
      <c r="C27" s="2">
        <v>0</v>
      </c>
      <c r="D27" s="14"/>
      <c r="E27" s="2">
        <f t="shared" si="0"/>
        <v>0</v>
      </c>
      <c r="F27" s="15">
        <f t="shared" si="1"/>
        <v>9651.7000000000007</v>
      </c>
      <c r="G27" s="15">
        <f t="shared" si="1"/>
        <v>9651.7000000000007</v>
      </c>
      <c r="H27" s="22">
        <v>9651.7000000000007</v>
      </c>
      <c r="I27" s="22">
        <v>9651.7000000000007</v>
      </c>
      <c r="J27" s="17">
        <v>0</v>
      </c>
      <c r="K27" s="17">
        <v>0</v>
      </c>
      <c r="L27" s="17"/>
      <c r="M27" s="17"/>
      <c r="N27" s="17"/>
      <c r="O27" s="17"/>
      <c r="P27" s="15">
        <f t="shared" si="2"/>
        <v>0</v>
      </c>
      <c r="Q27" s="15">
        <f t="shared" si="3"/>
        <v>0</v>
      </c>
      <c r="R27" s="18"/>
      <c r="S27" s="23"/>
      <c r="T27" s="18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21" customHeight="1">
      <c r="A28" s="12">
        <v>21</v>
      </c>
      <c r="B28" s="13" t="s">
        <v>20</v>
      </c>
      <c r="C28" s="2">
        <v>0</v>
      </c>
      <c r="D28" s="14"/>
      <c r="E28" s="2">
        <f t="shared" si="0"/>
        <v>0</v>
      </c>
      <c r="F28" s="15">
        <f t="shared" si="1"/>
        <v>14859.814999999999</v>
      </c>
      <c r="G28" s="15">
        <f t="shared" si="1"/>
        <v>14859.814999999999</v>
      </c>
      <c r="H28" s="25">
        <v>12282.014999999999</v>
      </c>
      <c r="I28" s="25">
        <v>12282.014999999999</v>
      </c>
      <c r="J28" s="25">
        <v>2577.8000000000002</v>
      </c>
      <c r="K28" s="25">
        <v>2577.8000000000002</v>
      </c>
      <c r="L28" s="17"/>
      <c r="M28" s="17"/>
      <c r="N28" s="17"/>
      <c r="O28" s="17"/>
      <c r="P28" s="15">
        <f t="shared" si="2"/>
        <v>0</v>
      </c>
      <c r="Q28" s="15">
        <f t="shared" si="3"/>
        <v>0</v>
      </c>
      <c r="R28" s="18"/>
      <c r="S28" s="23"/>
      <c r="T28" s="18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21" customHeight="1">
      <c r="A29" s="12">
        <v>22</v>
      </c>
      <c r="B29" s="26" t="s">
        <v>21</v>
      </c>
      <c r="C29" s="2">
        <v>0</v>
      </c>
      <c r="D29" s="14"/>
      <c r="E29" s="2">
        <f t="shared" si="0"/>
        <v>0</v>
      </c>
      <c r="F29" s="15">
        <f t="shared" si="1"/>
        <v>42679</v>
      </c>
      <c r="G29" s="15">
        <f t="shared" si="1"/>
        <v>42679</v>
      </c>
      <c r="H29" s="25">
        <v>24306.6</v>
      </c>
      <c r="I29" s="25">
        <v>24306.6</v>
      </c>
      <c r="J29" s="25">
        <v>6984.5</v>
      </c>
      <c r="K29" s="25">
        <v>6984.5</v>
      </c>
      <c r="L29" s="17">
        <v>11387.9</v>
      </c>
      <c r="M29" s="17">
        <v>11387.9</v>
      </c>
      <c r="N29" s="17">
        <v>11387.9</v>
      </c>
      <c r="O29" s="17">
        <v>11387.9</v>
      </c>
      <c r="P29" s="15">
        <f t="shared" si="2"/>
        <v>0</v>
      </c>
      <c r="Q29" s="15">
        <f t="shared" si="3"/>
        <v>0</v>
      </c>
      <c r="R29" s="18"/>
      <c r="S29" s="23"/>
      <c r="T29" s="18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1" customHeight="1">
      <c r="A30" s="12">
        <v>23</v>
      </c>
      <c r="B30" s="13" t="s">
        <v>22</v>
      </c>
      <c r="C30" s="2">
        <v>0</v>
      </c>
      <c r="D30" s="14"/>
      <c r="E30" s="2">
        <f t="shared" si="0"/>
        <v>0</v>
      </c>
      <c r="F30" s="15">
        <f t="shared" si="1"/>
        <v>32993.1</v>
      </c>
      <c r="G30" s="15">
        <f t="shared" si="1"/>
        <v>32993.1</v>
      </c>
      <c r="H30" s="25">
        <v>21900</v>
      </c>
      <c r="I30" s="27">
        <v>21900</v>
      </c>
      <c r="J30" s="25">
        <v>11093.1</v>
      </c>
      <c r="K30" s="25">
        <v>11093.1</v>
      </c>
      <c r="L30" s="17"/>
      <c r="M30" s="17"/>
      <c r="N30" s="17"/>
      <c r="O30" s="17"/>
      <c r="P30" s="15">
        <f t="shared" si="2"/>
        <v>0</v>
      </c>
      <c r="Q30" s="15">
        <f t="shared" si="3"/>
        <v>0</v>
      </c>
      <c r="R30" s="18"/>
      <c r="S30" s="23"/>
      <c r="T30" s="1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21" customHeight="1">
      <c r="A31" s="12">
        <v>24</v>
      </c>
      <c r="B31" s="13" t="s">
        <v>23</v>
      </c>
      <c r="C31" s="2">
        <v>0</v>
      </c>
      <c r="D31" s="14"/>
      <c r="E31" s="2">
        <f t="shared" si="0"/>
        <v>0</v>
      </c>
      <c r="F31" s="15">
        <f t="shared" si="1"/>
        <v>15652.5</v>
      </c>
      <c r="G31" s="15">
        <f t="shared" si="1"/>
        <v>15652.5</v>
      </c>
      <c r="H31" s="25">
        <v>15652.5</v>
      </c>
      <c r="I31" s="25">
        <v>15652.5</v>
      </c>
      <c r="J31" s="17"/>
      <c r="K31" s="17"/>
      <c r="L31" s="17"/>
      <c r="M31" s="17"/>
      <c r="N31" s="17"/>
      <c r="O31" s="17"/>
      <c r="P31" s="15">
        <f t="shared" si="2"/>
        <v>0</v>
      </c>
      <c r="Q31" s="15">
        <f t="shared" si="3"/>
        <v>0</v>
      </c>
      <c r="R31" s="18"/>
      <c r="S31" s="23"/>
      <c r="T31" s="18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1" customHeight="1">
      <c r="A32" s="12">
        <v>25</v>
      </c>
      <c r="B32" s="13" t="s">
        <v>24</v>
      </c>
      <c r="C32" s="2">
        <v>0</v>
      </c>
      <c r="D32" s="14"/>
      <c r="E32" s="2">
        <f t="shared" si="0"/>
        <v>0</v>
      </c>
      <c r="F32" s="15">
        <f t="shared" si="1"/>
        <v>17920.7</v>
      </c>
      <c r="G32" s="15">
        <f t="shared" si="1"/>
        <v>17920.7</v>
      </c>
      <c r="H32" s="22">
        <v>13400</v>
      </c>
      <c r="I32" s="22">
        <v>13400</v>
      </c>
      <c r="J32" s="17">
        <v>4520.7</v>
      </c>
      <c r="K32" s="17">
        <v>4520.7</v>
      </c>
      <c r="L32" s="17"/>
      <c r="M32" s="17"/>
      <c r="N32" s="17"/>
      <c r="O32" s="17"/>
      <c r="P32" s="15">
        <f t="shared" si="2"/>
        <v>0</v>
      </c>
      <c r="Q32" s="15">
        <f t="shared" si="3"/>
        <v>0</v>
      </c>
      <c r="R32" s="18"/>
      <c r="S32" s="23"/>
      <c r="T32" s="18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21" customHeight="1">
      <c r="A33" s="12">
        <v>26</v>
      </c>
      <c r="B33" s="13" t="s">
        <v>25</v>
      </c>
      <c r="C33" s="2">
        <v>0</v>
      </c>
      <c r="D33" s="14"/>
      <c r="E33" s="2">
        <f t="shared" si="0"/>
        <v>0</v>
      </c>
      <c r="F33" s="15">
        <f t="shared" si="1"/>
        <v>31272.699999999997</v>
      </c>
      <c r="G33" s="15">
        <f t="shared" si="1"/>
        <v>31272.699999999997</v>
      </c>
      <c r="H33" s="22">
        <v>25749.8</v>
      </c>
      <c r="I33" s="22">
        <v>25749.8</v>
      </c>
      <c r="J33" s="17">
        <v>5522.9</v>
      </c>
      <c r="K33" s="17">
        <v>5522.9</v>
      </c>
      <c r="L33" s="17"/>
      <c r="M33" s="17"/>
      <c r="N33" s="17"/>
      <c r="O33" s="17"/>
      <c r="P33" s="15">
        <f t="shared" si="2"/>
        <v>0</v>
      </c>
      <c r="Q33" s="15">
        <f t="shared" si="3"/>
        <v>0</v>
      </c>
      <c r="R33" s="18"/>
      <c r="S33" s="23"/>
      <c r="T33" s="18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1" customHeight="1">
      <c r="A34" s="12">
        <v>27</v>
      </c>
      <c r="B34" s="13" t="s">
        <v>26</v>
      </c>
      <c r="C34" s="2">
        <v>0</v>
      </c>
      <c r="D34" s="14"/>
      <c r="E34" s="2">
        <f t="shared" si="0"/>
        <v>0</v>
      </c>
      <c r="F34" s="15">
        <f t="shared" si="1"/>
        <v>16914.599999999999</v>
      </c>
      <c r="G34" s="15">
        <f t="shared" si="1"/>
        <v>16914.599999999999</v>
      </c>
      <c r="H34" s="22">
        <v>15779.1</v>
      </c>
      <c r="I34" s="22">
        <v>15779.1</v>
      </c>
      <c r="J34" s="17">
        <v>1135.5</v>
      </c>
      <c r="K34" s="17">
        <v>1135.5</v>
      </c>
      <c r="L34" s="17"/>
      <c r="M34" s="17"/>
      <c r="N34" s="17"/>
      <c r="O34" s="17"/>
      <c r="P34" s="15">
        <f t="shared" si="2"/>
        <v>0</v>
      </c>
      <c r="Q34" s="15">
        <f t="shared" si="3"/>
        <v>0</v>
      </c>
      <c r="R34" s="18"/>
      <c r="S34" s="23"/>
      <c r="T34" s="18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1" customHeight="1">
      <c r="A35" s="12">
        <v>28</v>
      </c>
      <c r="B35" s="13" t="s">
        <v>27</v>
      </c>
      <c r="C35" s="2">
        <v>0</v>
      </c>
      <c r="D35" s="14"/>
      <c r="E35" s="2">
        <f t="shared" si="0"/>
        <v>0</v>
      </c>
      <c r="F35" s="15">
        <f t="shared" si="1"/>
        <v>19762.3</v>
      </c>
      <c r="G35" s="15">
        <f t="shared" si="1"/>
        <v>19762.3</v>
      </c>
      <c r="H35" s="1">
        <v>16112.6</v>
      </c>
      <c r="I35" s="1">
        <v>16112.6</v>
      </c>
      <c r="J35" s="17">
        <v>3649.7</v>
      </c>
      <c r="K35" s="17">
        <v>3649.7</v>
      </c>
      <c r="L35" s="17"/>
      <c r="M35" s="17"/>
      <c r="N35" s="17"/>
      <c r="O35" s="17"/>
      <c r="P35" s="15">
        <f t="shared" si="2"/>
        <v>0</v>
      </c>
      <c r="Q35" s="15">
        <f t="shared" si="3"/>
        <v>0</v>
      </c>
      <c r="R35" s="18"/>
      <c r="S35" s="23"/>
      <c r="T35" s="18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21" customHeight="1">
      <c r="A36" s="12">
        <v>29</v>
      </c>
      <c r="B36" s="13" t="s">
        <v>28</v>
      </c>
      <c r="C36" s="2">
        <v>0</v>
      </c>
      <c r="D36" s="14"/>
      <c r="E36" s="2">
        <f t="shared" si="0"/>
        <v>0</v>
      </c>
      <c r="F36" s="15">
        <f t="shared" si="1"/>
        <v>20513.099999999999</v>
      </c>
      <c r="G36" s="15">
        <f t="shared" si="1"/>
        <v>20513.099999999999</v>
      </c>
      <c r="H36" s="22">
        <v>16701.099999999999</v>
      </c>
      <c r="I36" s="22">
        <v>16701.099999999999</v>
      </c>
      <c r="J36" s="17">
        <v>555.70000000000005</v>
      </c>
      <c r="K36" s="17">
        <v>555.70000000000005</v>
      </c>
      <c r="L36" s="17">
        <v>3256.3</v>
      </c>
      <c r="M36" s="17">
        <v>3256.3</v>
      </c>
      <c r="N36" s="17"/>
      <c r="O36" s="17"/>
      <c r="P36" s="15">
        <f t="shared" si="2"/>
        <v>0</v>
      </c>
      <c r="Q36" s="15">
        <f t="shared" si="3"/>
        <v>0</v>
      </c>
      <c r="R36" s="18"/>
      <c r="S36" s="23"/>
      <c r="T36" s="1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1" customHeight="1">
      <c r="A37" s="12">
        <v>30</v>
      </c>
      <c r="B37" s="13" t="s">
        <v>29</v>
      </c>
      <c r="C37" s="2">
        <v>0</v>
      </c>
      <c r="D37" s="14"/>
      <c r="E37" s="2">
        <f t="shared" si="0"/>
        <v>0</v>
      </c>
      <c r="F37" s="15">
        <f t="shared" si="1"/>
        <v>73963.899999999994</v>
      </c>
      <c r="G37" s="15">
        <f t="shared" si="1"/>
        <v>73963.899999999994</v>
      </c>
      <c r="H37" s="22">
        <v>29263.599999999999</v>
      </c>
      <c r="I37" s="22">
        <v>29263.599999999999</v>
      </c>
      <c r="J37" s="17">
        <v>7642.7</v>
      </c>
      <c r="K37" s="17">
        <v>7642.7</v>
      </c>
      <c r="L37" s="17">
        <v>37057.599999999999</v>
      </c>
      <c r="M37" s="17">
        <v>37057.599999999999</v>
      </c>
      <c r="N37" s="17">
        <v>27301.200000000001</v>
      </c>
      <c r="O37" s="17">
        <v>27301.200000000001</v>
      </c>
      <c r="P37" s="15">
        <f t="shared" si="2"/>
        <v>0</v>
      </c>
      <c r="Q37" s="15">
        <f t="shared" si="3"/>
        <v>0</v>
      </c>
      <c r="R37" s="18"/>
      <c r="S37" s="23"/>
      <c r="T37" s="18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21" customHeight="1">
      <c r="A38" s="12">
        <v>31</v>
      </c>
      <c r="B38" s="13" t="s">
        <v>30</v>
      </c>
      <c r="C38" s="2">
        <v>0</v>
      </c>
      <c r="D38" s="14"/>
      <c r="E38" s="2">
        <f t="shared" si="0"/>
        <v>0</v>
      </c>
      <c r="F38" s="15">
        <f t="shared" si="1"/>
        <v>27373.4</v>
      </c>
      <c r="G38" s="15">
        <f t="shared" si="1"/>
        <v>27373.4</v>
      </c>
      <c r="H38" s="22">
        <v>26319.7</v>
      </c>
      <c r="I38" s="17">
        <v>26319.7</v>
      </c>
      <c r="J38" s="17">
        <v>1053.7</v>
      </c>
      <c r="K38" s="17">
        <v>1053.7</v>
      </c>
      <c r="L38" s="17"/>
      <c r="M38" s="17"/>
      <c r="N38" s="17"/>
      <c r="O38" s="17"/>
      <c r="P38" s="15">
        <f t="shared" si="2"/>
        <v>0</v>
      </c>
      <c r="Q38" s="15">
        <f t="shared" si="3"/>
        <v>0</v>
      </c>
      <c r="R38" s="18"/>
      <c r="S38" s="23"/>
      <c r="T38" s="18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21" customHeight="1">
      <c r="A39" s="12">
        <v>32</v>
      </c>
      <c r="B39" s="13" t="s">
        <v>31</v>
      </c>
      <c r="C39" s="2">
        <v>0</v>
      </c>
      <c r="D39" s="14"/>
      <c r="E39" s="2">
        <f t="shared" si="0"/>
        <v>0</v>
      </c>
      <c r="F39" s="15">
        <f t="shared" si="1"/>
        <v>37088.800000000003</v>
      </c>
      <c r="G39" s="15">
        <f t="shared" si="1"/>
        <v>37088.800000000003</v>
      </c>
      <c r="H39" s="22">
        <v>23583.9</v>
      </c>
      <c r="I39" s="17">
        <v>23583.9</v>
      </c>
      <c r="J39" s="17"/>
      <c r="K39" s="17"/>
      <c r="L39" s="17">
        <v>13504.9</v>
      </c>
      <c r="M39" s="17">
        <v>13504.9</v>
      </c>
      <c r="N39" s="17">
        <v>13504.9</v>
      </c>
      <c r="O39" s="17">
        <v>13504.9</v>
      </c>
      <c r="P39" s="15">
        <f t="shared" si="2"/>
        <v>0</v>
      </c>
      <c r="Q39" s="15">
        <f t="shared" si="3"/>
        <v>0</v>
      </c>
      <c r="R39" s="18"/>
      <c r="S39" s="23"/>
      <c r="T39" s="18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21" customHeight="1">
      <c r="A40" s="12">
        <v>33</v>
      </c>
      <c r="B40" s="13" t="s">
        <v>32</v>
      </c>
      <c r="C40" s="2">
        <v>0</v>
      </c>
      <c r="D40" s="14"/>
      <c r="E40" s="2">
        <f t="shared" si="0"/>
        <v>0</v>
      </c>
      <c r="F40" s="15">
        <f t="shared" si="1"/>
        <v>43724.7</v>
      </c>
      <c r="G40" s="15">
        <f t="shared" si="1"/>
        <v>43724.7</v>
      </c>
      <c r="H40" s="22">
        <v>20245</v>
      </c>
      <c r="I40" s="17">
        <v>20245</v>
      </c>
      <c r="J40" s="17">
        <v>3828.7</v>
      </c>
      <c r="K40" s="17">
        <v>3828.7</v>
      </c>
      <c r="L40" s="17">
        <v>19651</v>
      </c>
      <c r="M40" s="17">
        <v>19651</v>
      </c>
      <c r="N40" s="17">
        <v>19651</v>
      </c>
      <c r="O40" s="17">
        <v>19651</v>
      </c>
      <c r="P40" s="15">
        <f t="shared" si="2"/>
        <v>0</v>
      </c>
      <c r="Q40" s="15">
        <f t="shared" si="3"/>
        <v>0</v>
      </c>
      <c r="R40" s="18"/>
      <c r="S40" s="23"/>
      <c r="T40" s="18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21" customHeight="1">
      <c r="A41" s="12">
        <v>34</v>
      </c>
      <c r="B41" s="13" t="s">
        <v>33</v>
      </c>
      <c r="C41" s="2">
        <v>0</v>
      </c>
      <c r="D41" s="14"/>
      <c r="E41" s="2">
        <f t="shared" si="0"/>
        <v>0</v>
      </c>
      <c r="F41" s="15">
        <f t="shared" si="1"/>
        <v>37881.800000000003</v>
      </c>
      <c r="G41" s="15">
        <f t="shared" si="1"/>
        <v>37881.800000000003</v>
      </c>
      <c r="H41" s="22">
        <v>25522.5</v>
      </c>
      <c r="I41" s="22">
        <v>25522.5</v>
      </c>
      <c r="J41" s="22">
        <v>1100</v>
      </c>
      <c r="K41" s="22">
        <v>1100</v>
      </c>
      <c r="L41" s="17">
        <v>11259.3</v>
      </c>
      <c r="M41" s="17">
        <v>11259.3</v>
      </c>
      <c r="N41" s="17">
        <v>0</v>
      </c>
      <c r="O41" s="17">
        <v>0</v>
      </c>
      <c r="P41" s="15">
        <f t="shared" si="2"/>
        <v>0</v>
      </c>
      <c r="Q41" s="15">
        <f t="shared" si="3"/>
        <v>0</v>
      </c>
      <c r="R41" s="18"/>
      <c r="S41" s="23"/>
      <c r="T41" s="18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21" customHeight="1">
      <c r="A42" s="12">
        <v>35</v>
      </c>
      <c r="B42" s="13" t="s">
        <v>34</v>
      </c>
      <c r="C42" s="2">
        <v>0</v>
      </c>
      <c r="D42" s="14"/>
      <c r="E42" s="2">
        <f t="shared" si="0"/>
        <v>0</v>
      </c>
      <c r="F42" s="15">
        <f t="shared" si="1"/>
        <v>17879.399999999998</v>
      </c>
      <c r="G42" s="15">
        <f t="shared" si="1"/>
        <v>17879.399999999998</v>
      </c>
      <c r="H42" s="22">
        <v>16212.3</v>
      </c>
      <c r="I42" s="22">
        <v>16212.3</v>
      </c>
      <c r="J42" s="17">
        <v>1667.1</v>
      </c>
      <c r="K42" s="17">
        <v>1667.1</v>
      </c>
      <c r="L42" s="17"/>
      <c r="M42" s="17"/>
      <c r="N42" s="17"/>
      <c r="O42" s="17"/>
      <c r="P42" s="15">
        <f t="shared" si="2"/>
        <v>0</v>
      </c>
      <c r="Q42" s="15">
        <f t="shared" si="3"/>
        <v>0</v>
      </c>
      <c r="R42" s="18"/>
      <c r="S42" s="23"/>
      <c r="T42" s="1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21" customHeight="1">
      <c r="A43" s="12">
        <v>36</v>
      </c>
      <c r="B43" s="13" t="s">
        <v>35</v>
      </c>
      <c r="C43" s="2">
        <v>0</v>
      </c>
      <c r="D43" s="14"/>
      <c r="E43" s="2">
        <f t="shared" si="0"/>
        <v>0</v>
      </c>
      <c r="F43" s="15">
        <f t="shared" si="1"/>
        <v>40551.9</v>
      </c>
      <c r="G43" s="15">
        <f t="shared" si="1"/>
        <v>40551.9</v>
      </c>
      <c r="H43" s="22">
        <v>26505.599999999999</v>
      </c>
      <c r="I43" s="22">
        <v>26505.599999999999</v>
      </c>
      <c r="J43" s="17">
        <v>6918.9</v>
      </c>
      <c r="K43" s="17">
        <v>6918.9</v>
      </c>
      <c r="L43" s="17">
        <v>7127.4</v>
      </c>
      <c r="M43" s="17">
        <v>7127.4</v>
      </c>
      <c r="N43" s="17">
        <v>7127.4</v>
      </c>
      <c r="O43" s="17">
        <v>7127.4</v>
      </c>
      <c r="P43" s="15">
        <f t="shared" si="2"/>
        <v>0</v>
      </c>
      <c r="Q43" s="15">
        <f t="shared" si="3"/>
        <v>0</v>
      </c>
      <c r="R43" s="18"/>
      <c r="S43" s="23"/>
      <c r="T43" s="18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21" customHeight="1">
      <c r="A44" s="12">
        <v>37</v>
      </c>
      <c r="B44" s="13" t="s">
        <v>36</v>
      </c>
      <c r="C44" s="2">
        <v>0</v>
      </c>
      <c r="D44" s="14"/>
      <c r="E44" s="2">
        <f t="shared" si="0"/>
        <v>0</v>
      </c>
      <c r="F44" s="15">
        <f t="shared" si="1"/>
        <v>32704.7</v>
      </c>
      <c r="G44" s="15">
        <f t="shared" si="1"/>
        <v>32704.7</v>
      </c>
      <c r="H44" s="22">
        <v>20707</v>
      </c>
      <c r="I44" s="17">
        <v>20707</v>
      </c>
      <c r="J44" s="17">
        <v>538.20000000000005</v>
      </c>
      <c r="K44" s="17">
        <v>538.20000000000005</v>
      </c>
      <c r="L44" s="17">
        <v>11459.5</v>
      </c>
      <c r="M44" s="17">
        <v>11459.5</v>
      </c>
      <c r="N44" s="17">
        <v>11459.5</v>
      </c>
      <c r="O44" s="17">
        <v>11459.5</v>
      </c>
      <c r="P44" s="15">
        <f t="shared" si="2"/>
        <v>0</v>
      </c>
      <c r="Q44" s="15">
        <f t="shared" si="3"/>
        <v>0</v>
      </c>
      <c r="R44" s="18"/>
      <c r="S44" s="23"/>
      <c r="T44" s="18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1" customHeight="1">
      <c r="A45" s="12">
        <v>38</v>
      </c>
      <c r="B45" s="13" t="s">
        <v>37</v>
      </c>
      <c r="C45" s="2">
        <v>575.19999999999709</v>
      </c>
      <c r="D45" s="14"/>
      <c r="E45" s="2">
        <f t="shared" si="0"/>
        <v>575.19999999999709</v>
      </c>
      <c r="F45" s="15">
        <f t="shared" si="1"/>
        <v>34015</v>
      </c>
      <c r="G45" s="15">
        <f t="shared" si="1"/>
        <v>34015</v>
      </c>
      <c r="H45" s="17">
        <v>19850</v>
      </c>
      <c r="I45" s="17">
        <v>19850</v>
      </c>
      <c r="J45" s="17">
        <v>1608.8</v>
      </c>
      <c r="K45" s="17">
        <v>1608.8</v>
      </c>
      <c r="L45" s="17">
        <v>12556.2</v>
      </c>
      <c r="M45" s="17">
        <v>12556.2</v>
      </c>
      <c r="N45" s="17">
        <v>12556.2</v>
      </c>
      <c r="O45" s="17">
        <v>12556.2</v>
      </c>
      <c r="P45" s="15">
        <f t="shared" si="2"/>
        <v>0</v>
      </c>
      <c r="Q45" s="15">
        <f t="shared" si="3"/>
        <v>575.19999999999709</v>
      </c>
      <c r="R45" s="18"/>
      <c r="S45" s="23"/>
      <c r="T45" s="18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1" customHeight="1">
      <c r="A46" s="12">
        <v>39</v>
      </c>
      <c r="B46" s="13" t="s">
        <v>38</v>
      </c>
      <c r="C46" s="2">
        <v>0</v>
      </c>
      <c r="D46" s="14"/>
      <c r="E46" s="2">
        <f t="shared" si="0"/>
        <v>0</v>
      </c>
      <c r="F46" s="15">
        <f t="shared" si="1"/>
        <v>29150.9</v>
      </c>
      <c r="G46" s="15">
        <f t="shared" si="1"/>
        <v>29150.9</v>
      </c>
      <c r="H46" s="22">
        <v>18311.8</v>
      </c>
      <c r="I46" s="17">
        <v>18311.8</v>
      </c>
      <c r="J46" s="17">
        <v>0</v>
      </c>
      <c r="K46" s="17">
        <v>0</v>
      </c>
      <c r="L46" s="17">
        <v>10839.1</v>
      </c>
      <c r="M46" s="17">
        <v>10839.1</v>
      </c>
      <c r="N46" s="17">
        <v>10690.1</v>
      </c>
      <c r="O46" s="17">
        <v>10690.1</v>
      </c>
      <c r="P46" s="15">
        <f t="shared" si="2"/>
        <v>0</v>
      </c>
      <c r="Q46" s="15">
        <f t="shared" si="3"/>
        <v>0</v>
      </c>
      <c r="R46" s="18"/>
      <c r="S46" s="23"/>
      <c r="T46" s="18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1" customHeight="1">
      <c r="A47" s="12">
        <v>40</v>
      </c>
      <c r="B47" s="13" t="s">
        <v>39</v>
      </c>
      <c r="C47" s="2">
        <v>0</v>
      </c>
      <c r="D47" s="14"/>
      <c r="E47" s="2">
        <f t="shared" si="0"/>
        <v>0</v>
      </c>
      <c r="F47" s="15">
        <f t="shared" si="1"/>
        <v>34285.300000000003</v>
      </c>
      <c r="G47" s="15">
        <f t="shared" si="1"/>
        <v>34285.300000000003</v>
      </c>
      <c r="H47" s="1">
        <v>25993.9</v>
      </c>
      <c r="I47" s="1">
        <v>25993.9</v>
      </c>
      <c r="J47" s="17">
        <v>3058.7</v>
      </c>
      <c r="K47" s="17">
        <v>3058.7</v>
      </c>
      <c r="L47" s="17">
        <v>5232.7</v>
      </c>
      <c r="M47" s="17">
        <v>5232.7</v>
      </c>
      <c r="N47" s="17">
        <v>5232.7</v>
      </c>
      <c r="O47" s="17">
        <v>5232.7</v>
      </c>
      <c r="P47" s="15">
        <f t="shared" si="2"/>
        <v>0</v>
      </c>
      <c r="Q47" s="15">
        <f>E47+P47</f>
        <v>0</v>
      </c>
      <c r="R47" s="18"/>
      <c r="S47" s="23"/>
      <c r="T47" s="18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1" customHeight="1">
      <c r="A48" s="12">
        <v>41</v>
      </c>
      <c r="B48" s="13" t="s">
        <v>40</v>
      </c>
      <c r="C48" s="2">
        <v>0</v>
      </c>
      <c r="D48" s="14"/>
      <c r="E48" s="2">
        <f t="shared" si="0"/>
        <v>0</v>
      </c>
      <c r="F48" s="15">
        <f t="shared" si="1"/>
        <v>23367.599999999999</v>
      </c>
      <c r="G48" s="15">
        <f t="shared" si="1"/>
        <v>23367.599999999999</v>
      </c>
      <c r="H48" s="22">
        <v>15640.6</v>
      </c>
      <c r="I48" s="22">
        <v>15640.6</v>
      </c>
      <c r="J48" s="17">
        <v>7727</v>
      </c>
      <c r="K48" s="17">
        <v>7727</v>
      </c>
      <c r="L48" s="17"/>
      <c r="M48" s="17"/>
      <c r="N48" s="17"/>
      <c r="O48" s="17"/>
      <c r="P48" s="15">
        <f t="shared" si="2"/>
        <v>0</v>
      </c>
      <c r="Q48" s="15">
        <f t="shared" si="3"/>
        <v>0</v>
      </c>
      <c r="R48" s="18"/>
      <c r="S48" s="23"/>
      <c r="T48" s="18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21" customHeight="1">
      <c r="A49" s="12">
        <v>42</v>
      </c>
      <c r="B49" s="13" t="s">
        <v>41</v>
      </c>
      <c r="C49" s="2">
        <v>0</v>
      </c>
      <c r="D49" s="14"/>
      <c r="E49" s="2">
        <f t="shared" si="0"/>
        <v>0</v>
      </c>
      <c r="F49" s="15">
        <f t="shared" ref="F49:G64" si="4">H49+J49+L49</f>
        <v>208119.18300000002</v>
      </c>
      <c r="G49" s="15">
        <f t="shared" si="4"/>
        <v>208119.18300000002</v>
      </c>
      <c r="H49" s="22">
        <v>63338.858</v>
      </c>
      <c r="I49" s="22">
        <v>63338.858</v>
      </c>
      <c r="J49" s="17">
        <v>27390.757000000001</v>
      </c>
      <c r="K49" s="17">
        <v>27390.757000000001</v>
      </c>
      <c r="L49" s="17">
        <v>117389.568</v>
      </c>
      <c r="M49" s="17">
        <v>117389.568</v>
      </c>
      <c r="N49" s="17">
        <v>52741.625999999997</v>
      </c>
      <c r="O49" s="17">
        <v>52741.625999999997</v>
      </c>
      <c r="P49" s="15">
        <f t="shared" si="2"/>
        <v>0</v>
      </c>
      <c r="Q49" s="15">
        <f t="shared" si="3"/>
        <v>0</v>
      </c>
      <c r="R49" s="18"/>
      <c r="S49" s="19"/>
      <c r="T49" s="18"/>
    </row>
    <row r="50" spans="1:40" ht="21" customHeight="1">
      <c r="A50" s="12">
        <v>43</v>
      </c>
      <c r="B50" s="13" t="s">
        <v>42</v>
      </c>
      <c r="C50" s="2">
        <v>0</v>
      </c>
      <c r="D50" s="14"/>
      <c r="E50" s="2">
        <f t="shared" si="0"/>
        <v>0</v>
      </c>
      <c r="F50" s="15">
        <f t="shared" si="4"/>
        <v>7073.9</v>
      </c>
      <c r="G50" s="15">
        <f t="shared" si="4"/>
        <v>7073.9</v>
      </c>
      <c r="H50" s="22">
        <v>7073.9</v>
      </c>
      <c r="I50" s="22">
        <v>7073.9</v>
      </c>
      <c r="J50" s="17"/>
      <c r="K50" s="17"/>
      <c r="L50" s="17"/>
      <c r="M50" s="17"/>
      <c r="N50" s="17"/>
      <c r="O50" s="17"/>
      <c r="P50" s="15">
        <f t="shared" si="2"/>
        <v>0</v>
      </c>
      <c r="Q50" s="15">
        <f t="shared" si="3"/>
        <v>0</v>
      </c>
      <c r="R50" s="18"/>
      <c r="S50" s="19"/>
      <c r="T50" s="18"/>
    </row>
    <row r="51" spans="1:40" ht="21" customHeight="1">
      <c r="A51" s="12">
        <v>44</v>
      </c>
      <c r="B51" s="28" t="s">
        <v>43</v>
      </c>
      <c r="C51" s="2">
        <v>0</v>
      </c>
      <c r="D51" s="29"/>
      <c r="E51" s="2">
        <f t="shared" si="0"/>
        <v>0</v>
      </c>
      <c r="F51" s="15">
        <f t="shared" si="4"/>
        <v>726284.45799999998</v>
      </c>
      <c r="G51" s="15">
        <f t="shared" si="4"/>
        <v>726284.45799999998</v>
      </c>
      <c r="H51" s="15">
        <v>123407.349</v>
      </c>
      <c r="I51" s="15">
        <v>123407.349</v>
      </c>
      <c r="J51" s="15">
        <v>108913.50900000001</v>
      </c>
      <c r="K51" s="15">
        <v>108913.50900000001</v>
      </c>
      <c r="L51" s="15">
        <v>493963.6</v>
      </c>
      <c r="M51" s="15">
        <v>493963.6</v>
      </c>
      <c r="N51" s="17">
        <v>293629.90000000002</v>
      </c>
      <c r="O51" s="17">
        <v>293629.90000000002</v>
      </c>
      <c r="P51" s="15">
        <f t="shared" si="2"/>
        <v>0</v>
      </c>
      <c r="Q51" s="15">
        <f t="shared" si="3"/>
        <v>0</v>
      </c>
      <c r="R51" s="18"/>
      <c r="S51" s="19"/>
      <c r="T51" s="18"/>
    </row>
    <row r="52" spans="1:40" ht="21" customHeight="1">
      <c r="A52" s="12">
        <v>45</v>
      </c>
      <c r="B52" s="28" t="s">
        <v>44</v>
      </c>
      <c r="C52" s="2">
        <v>0</v>
      </c>
      <c r="D52" s="29"/>
      <c r="E52" s="2">
        <f t="shared" si="0"/>
        <v>0</v>
      </c>
      <c r="F52" s="15">
        <f t="shared" si="4"/>
        <v>261247.8</v>
      </c>
      <c r="G52" s="15">
        <f t="shared" si="4"/>
        <v>261247.8</v>
      </c>
      <c r="H52" s="15">
        <v>39247.800000000003</v>
      </c>
      <c r="I52" s="15">
        <v>39247.800000000003</v>
      </c>
      <c r="J52" s="15">
        <v>20040.5</v>
      </c>
      <c r="K52" s="15">
        <v>20040.5</v>
      </c>
      <c r="L52" s="17">
        <v>201959.5</v>
      </c>
      <c r="M52" s="17">
        <v>201959.5</v>
      </c>
      <c r="N52" s="17">
        <v>78127.3</v>
      </c>
      <c r="O52" s="17">
        <v>78127.3</v>
      </c>
      <c r="P52" s="15">
        <f t="shared" si="2"/>
        <v>0</v>
      </c>
      <c r="Q52" s="15">
        <f t="shared" si="3"/>
        <v>0</v>
      </c>
      <c r="R52" s="18"/>
      <c r="S52" s="19"/>
      <c r="T52" s="18"/>
    </row>
    <row r="53" spans="1:40" ht="21" customHeight="1">
      <c r="A53" s="12">
        <v>46</v>
      </c>
      <c r="B53" s="28" t="s">
        <v>45</v>
      </c>
      <c r="C53" s="2">
        <v>969.5</v>
      </c>
      <c r="D53" s="29">
        <v>330.5</v>
      </c>
      <c r="E53" s="2">
        <f t="shared" si="0"/>
        <v>639</v>
      </c>
      <c r="F53" s="15">
        <f t="shared" si="4"/>
        <v>17181.599999999999</v>
      </c>
      <c r="G53" s="15">
        <f t="shared" si="4"/>
        <v>17181.599999999999</v>
      </c>
      <c r="H53" s="15">
        <v>15495.6</v>
      </c>
      <c r="I53" s="15">
        <v>15495.6</v>
      </c>
      <c r="J53" s="15">
        <v>1686</v>
      </c>
      <c r="K53" s="15">
        <v>1686</v>
      </c>
      <c r="L53" s="17"/>
      <c r="M53" s="17"/>
      <c r="N53" s="17"/>
      <c r="O53" s="17"/>
      <c r="P53" s="15">
        <f t="shared" si="2"/>
        <v>0</v>
      </c>
      <c r="Q53" s="15">
        <f t="shared" si="3"/>
        <v>639</v>
      </c>
      <c r="R53" s="18"/>
      <c r="S53" s="19"/>
      <c r="T53" s="18"/>
    </row>
    <row r="54" spans="1:40" ht="21" customHeight="1">
      <c r="A54" s="12">
        <v>47</v>
      </c>
      <c r="B54" s="28" t="s">
        <v>46</v>
      </c>
      <c r="C54" s="2">
        <v>0</v>
      </c>
      <c r="D54" s="29"/>
      <c r="E54" s="2">
        <f t="shared" si="0"/>
        <v>0</v>
      </c>
      <c r="F54" s="15">
        <f t="shared" si="4"/>
        <v>32837.4</v>
      </c>
      <c r="G54" s="15">
        <f t="shared" si="4"/>
        <v>32837.4</v>
      </c>
      <c r="H54" s="25">
        <v>21572.3</v>
      </c>
      <c r="I54" s="25">
        <v>21572.3</v>
      </c>
      <c r="J54" s="25">
        <v>5442.6</v>
      </c>
      <c r="K54" s="25">
        <v>5442.6</v>
      </c>
      <c r="L54" s="17">
        <v>5822.5</v>
      </c>
      <c r="M54" s="17">
        <v>5822.5</v>
      </c>
      <c r="N54" s="17">
        <v>5822.5</v>
      </c>
      <c r="O54" s="17">
        <v>5822.5</v>
      </c>
      <c r="P54" s="15">
        <f t="shared" si="2"/>
        <v>0</v>
      </c>
      <c r="Q54" s="15">
        <f t="shared" si="3"/>
        <v>0</v>
      </c>
      <c r="R54" s="18"/>
      <c r="S54" s="19"/>
      <c r="T54" s="18"/>
    </row>
    <row r="55" spans="1:40" ht="21" customHeight="1">
      <c r="A55" s="12">
        <v>48</v>
      </c>
      <c r="B55" s="28" t="s">
        <v>47</v>
      </c>
      <c r="C55" s="2">
        <v>521.80000000000109</v>
      </c>
      <c r="D55" s="29">
        <v>521.79999999999995</v>
      </c>
      <c r="E55" s="2">
        <f t="shared" si="0"/>
        <v>1.1368683772161603E-12</v>
      </c>
      <c r="F55" s="15">
        <f t="shared" si="4"/>
        <v>18853.5</v>
      </c>
      <c r="G55" s="15">
        <f t="shared" si="4"/>
        <v>18853.5</v>
      </c>
      <c r="H55" s="30">
        <v>17953.5</v>
      </c>
      <c r="I55" s="25">
        <v>17953.5</v>
      </c>
      <c r="J55" s="30">
        <v>900</v>
      </c>
      <c r="K55" s="25">
        <v>900</v>
      </c>
      <c r="L55" s="17"/>
      <c r="M55" s="17"/>
      <c r="N55" s="17"/>
      <c r="O55" s="17"/>
      <c r="P55" s="15">
        <f t="shared" si="2"/>
        <v>0</v>
      </c>
      <c r="Q55" s="15">
        <f t="shared" si="3"/>
        <v>1.1368683772161603E-12</v>
      </c>
      <c r="R55" s="18"/>
      <c r="S55" s="19"/>
      <c r="T55" s="18"/>
    </row>
    <row r="56" spans="1:40" ht="21" customHeight="1">
      <c r="A56" s="12">
        <v>49</v>
      </c>
      <c r="B56" s="28" t="s">
        <v>48</v>
      </c>
      <c r="C56" s="2">
        <v>0</v>
      </c>
      <c r="D56" s="29"/>
      <c r="E56" s="2">
        <f t="shared" si="0"/>
        <v>0</v>
      </c>
      <c r="F56" s="15">
        <f t="shared" si="4"/>
        <v>18142.400000000001</v>
      </c>
      <c r="G56" s="15">
        <f t="shared" si="4"/>
        <v>18142.400000000001</v>
      </c>
      <c r="H56" s="15">
        <v>17619.400000000001</v>
      </c>
      <c r="I56" s="15">
        <v>17619.400000000001</v>
      </c>
      <c r="J56" s="15">
        <v>523</v>
      </c>
      <c r="K56" s="15">
        <v>523</v>
      </c>
      <c r="L56" s="17"/>
      <c r="M56" s="17"/>
      <c r="N56" s="17"/>
      <c r="O56" s="17"/>
      <c r="P56" s="15">
        <f t="shared" si="2"/>
        <v>0</v>
      </c>
      <c r="Q56" s="15">
        <f t="shared" si="3"/>
        <v>0</v>
      </c>
      <c r="R56" s="18"/>
      <c r="S56" s="19"/>
      <c r="T56" s="18"/>
    </row>
    <row r="57" spans="1:40" ht="21" customHeight="1">
      <c r="A57" s="12">
        <v>53</v>
      </c>
      <c r="B57" s="28" t="s">
        <v>49</v>
      </c>
      <c r="C57" s="2">
        <v>1008.0000000000036</v>
      </c>
      <c r="D57" s="29">
        <v>1008</v>
      </c>
      <c r="E57" s="2">
        <f>C57-D57</f>
        <v>3.637978807091713E-12</v>
      </c>
      <c r="F57" s="15">
        <f>H57+J57+L57</f>
        <v>39227.5</v>
      </c>
      <c r="G57" s="15">
        <f>I57+K57+M57</f>
        <v>39227.5</v>
      </c>
      <c r="H57" s="15">
        <v>17625.5</v>
      </c>
      <c r="I57" s="15">
        <v>17625.5</v>
      </c>
      <c r="J57" s="15">
        <v>13149.8</v>
      </c>
      <c r="K57" s="15">
        <v>13149.8</v>
      </c>
      <c r="L57" s="17">
        <v>8452.2000000000007</v>
      </c>
      <c r="M57" s="17">
        <v>8452.2000000000007</v>
      </c>
      <c r="N57" s="17">
        <v>8452.2000000000007</v>
      </c>
      <c r="O57" s="17">
        <v>8452.2000000000007</v>
      </c>
      <c r="P57" s="15">
        <f t="shared" si="2"/>
        <v>0</v>
      </c>
      <c r="Q57" s="15">
        <f t="shared" si="3"/>
        <v>3.637978807091713E-12</v>
      </c>
      <c r="R57" s="18"/>
      <c r="S57" s="19"/>
      <c r="T57" s="18"/>
    </row>
    <row r="58" spans="1:40" ht="21" customHeight="1">
      <c r="A58" s="12">
        <v>51</v>
      </c>
      <c r="B58" s="28" t="s">
        <v>50</v>
      </c>
      <c r="C58" s="2">
        <v>0</v>
      </c>
      <c r="D58" s="29"/>
      <c r="E58" s="2">
        <f t="shared" si="0"/>
        <v>0</v>
      </c>
      <c r="F58" s="15">
        <f t="shared" si="4"/>
        <v>58557.5</v>
      </c>
      <c r="G58" s="15">
        <f t="shared" si="4"/>
        <v>58557.5</v>
      </c>
      <c r="H58" s="15">
        <v>27304.5</v>
      </c>
      <c r="I58" s="15">
        <v>27304.5</v>
      </c>
      <c r="J58" s="15">
        <v>6439</v>
      </c>
      <c r="K58" s="15">
        <v>6439</v>
      </c>
      <c r="L58" s="17">
        <v>24814</v>
      </c>
      <c r="M58" s="17">
        <v>24814</v>
      </c>
      <c r="N58" s="17">
        <v>10352</v>
      </c>
      <c r="O58" s="17">
        <v>10352</v>
      </c>
      <c r="P58" s="15">
        <f t="shared" si="2"/>
        <v>0</v>
      </c>
      <c r="Q58" s="15">
        <f>E58+P58</f>
        <v>0</v>
      </c>
      <c r="R58" s="18"/>
      <c r="S58" s="19"/>
      <c r="T58" s="18"/>
    </row>
    <row r="59" spans="1:40" ht="21" customHeight="1">
      <c r="A59" s="12">
        <v>52</v>
      </c>
      <c r="B59" s="28" t="s">
        <v>51</v>
      </c>
      <c r="C59" s="2">
        <v>0</v>
      </c>
      <c r="D59" s="29"/>
      <c r="E59" s="2">
        <f t="shared" si="0"/>
        <v>0</v>
      </c>
      <c r="F59" s="15">
        <f t="shared" si="4"/>
        <v>15010.2</v>
      </c>
      <c r="G59" s="15">
        <f t="shared" si="4"/>
        <v>15010.2</v>
      </c>
      <c r="H59" s="15">
        <v>10611.9</v>
      </c>
      <c r="I59" s="15">
        <v>10611.9</v>
      </c>
      <c r="J59" s="15">
        <v>4398.3</v>
      </c>
      <c r="K59" s="15">
        <v>4398.3</v>
      </c>
      <c r="L59" s="17"/>
      <c r="M59" s="17"/>
      <c r="N59" s="17"/>
      <c r="O59" s="17"/>
      <c r="P59" s="15">
        <f t="shared" si="2"/>
        <v>0</v>
      </c>
      <c r="Q59" s="15">
        <f t="shared" si="3"/>
        <v>0</v>
      </c>
      <c r="R59" s="18"/>
      <c r="S59" s="19"/>
      <c r="T59" s="18"/>
    </row>
    <row r="60" spans="1:40" s="34" customFormat="1" ht="21" customHeight="1">
      <c r="A60" s="31">
        <v>53</v>
      </c>
      <c r="B60" s="32" t="s">
        <v>52</v>
      </c>
      <c r="C60" s="33">
        <v>0</v>
      </c>
      <c r="D60" s="40"/>
      <c r="E60" s="2">
        <f t="shared" si="0"/>
        <v>0</v>
      </c>
      <c r="F60" s="15">
        <f t="shared" si="4"/>
        <v>40083.264000000003</v>
      </c>
      <c r="G60" s="15">
        <f t="shared" si="4"/>
        <v>40083.264000000003</v>
      </c>
      <c r="H60" s="14">
        <v>21449.9</v>
      </c>
      <c r="I60" s="14">
        <v>21449.9</v>
      </c>
      <c r="J60" s="2">
        <v>8961.4279999999999</v>
      </c>
      <c r="K60" s="2">
        <v>8961.4279999999999</v>
      </c>
      <c r="L60" s="2">
        <v>9671.9359999999997</v>
      </c>
      <c r="M60" s="2">
        <v>9671.9359999999997</v>
      </c>
      <c r="N60" s="14"/>
      <c r="O60" s="40"/>
      <c r="P60" s="15">
        <f t="shared" si="2"/>
        <v>0</v>
      </c>
      <c r="Q60" s="15">
        <f t="shared" si="3"/>
        <v>0</v>
      </c>
      <c r="R60" s="18"/>
      <c r="S60" s="33"/>
      <c r="T60" s="18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21" customHeight="1">
      <c r="A61" s="12">
        <v>54</v>
      </c>
      <c r="B61" s="28" t="s">
        <v>53</v>
      </c>
      <c r="C61" s="2">
        <v>0</v>
      </c>
      <c r="D61" s="29"/>
      <c r="E61" s="2">
        <f t="shared" si="0"/>
        <v>0</v>
      </c>
      <c r="F61" s="15">
        <f t="shared" si="4"/>
        <v>35928.9</v>
      </c>
      <c r="G61" s="15">
        <f t="shared" si="4"/>
        <v>35928.9</v>
      </c>
      <c r="H61" s="15">
        <v>22466.7</v>
      </c>
      <c r="I61" s="15">
        <v>22466.7</v>
      </c>
      <c r="J61" s="15">
        <v>6697.3</v>
      </c>
      <c r="K61" s="15">
        <v>6697.3</v>
      </c>
      <c r="L61" s="17">
        <v>6764.9</v>
      </c>
      <c r="M61" s="17">
        <v>6764.9</v>
      </c>
      <c r="N61" s="17">
        <v>6764.9</v>
      </c>
      <c r="O61" s="17">
        <v>6764.9</v>
      </c>
      <c r="P61" s="15">
        <f t="shared" si="2"/>
        <v>0</v>
      </c>
      <c r="Q61" s="15">
        <f t="shared" si="3"/>
        <v>0</v>
      </c>
      <c r="R61" s="18"/>
      <c r="S61" s="19"/>
      <c r="T61" s="18"/>
    </row>
    <row r="62" spans="1:40" ht="21" customHeight="1">
      <c r="A62" s="12">
        <v>55</v>
      </c>
      <c r="B62" s="28" t="s">
        <v>54</v>
      </c>
      <c r="C62" s="2">
        <v>0</v>
      </c>
      <c r="D62" s="29"/>
      <c r="E62" s="2">
        <f t="shared" si="0"/>
        <v>0</v>
      </c>
      <c r="F62" s="15">
        <f t="shared" si="4"/>
        <v>9565.9779999999992</v>
      </c>
      <c r="G62" s="15">
        <f t="shared" si="4"/>
        <v>9565.9779999999992</v>
      </c>
      <c r="H62" s="25">
        <v>9565.9779999999992</v>
      </c>
      <c r="I62" s="25">
        <v>9565.9779999999992</v>
      </c>
      <c r="J62" s="15">
        <v>0</v>
      </c>
      <c r="K62" s="15">
        <v>0</v>
      </c>
      <c r="L62" s="17"/>
      <c r="M62" s="17"/>
      <c r="N62" s="17"/>
      <c r="O62" s="17"/>
      <c r="P62" s="15">
        <f t="shared" si="2"/>
        <v>0</v>
      </c>
      <c r="Q62" s="15">
        <f t="shared" si="3"/>
        <v>0</v>
      </c>
      <c r="R62" s="18"/>
      <c r="S62" s="19"/>
      <c r="T62" s="18"/>
    </row>
    <row r="63" spans="1:40" ht="21" customHeight="1">
      <c r="A63" s="12">
        <v>56</v>
      </c>
      <c r="B63" s="28" t="s">
        <v>55</v>
      </c>
      <c r="C63" s="2">
        <v>0</v>
      </c>
      <c r="D63" s="29"/>
      <c r="E63" s="2">
        <f t="shared" si="0"/>
        <v>0</v>
      </c>
      <c r="F63" s="15">
        <f t="shared" si="4"/>
        <v>30376.799999999999</v>
      </c>
      <c r="G63" s="15">
        <f t="shared" si="4"/>
        <v>30376.799999999999</v>
      </c>
      <c r="H63" s="15">
        <v>24495.599999999999</v>
      </c>
      <c r="I63" s="15">
        <v>24495.599999999999</v>
      </c>
      <c r="J63" s="15">
        <v>5881.2</v>
      </c>
      <c r="K63" s="15">
        <v>5881.2</v>
      </c>
      <c r="L63" s="17"/>
      <c r="M63" s="17"/>
      <c r="N63" s="17"/>
      <c r="O63" s="17"/>
      <c r="P63" s="15">
        <f t="shared" si="2"/>
        <v>0</v>
      </c>
      <c r="Q63" s="15">
        <f t="shared" si="3"/>
        <v>0</v>
      </c>
      <c r="R63" s="18"/>
      <c r="S63" s="19"/>
      <c r="T63" s="18"/>
    </row>
    <row r="64" spans="1:40" ht="21" customHeight="1">
      <c r="A64" s="12">
        <v>57</v>
      </c>
      <c r="B64" s="28" t="s">
        <v>56</v>
      </c>
      <c r="C64" s="2">
        <v>589.40000000000146</v>
      </c>
      <c r="D64" s="29">
        <v>212.7</v>
      </c>
      <c r="E64" s="2">
        <f t="shared" si="0"/>
        <v>376.70000000000147</v>
      </c>
      <c r="F64" s="15">
        <f t="shared" si="4"/>
        <v>24005.4</v>
      </c>
      <c r="G64" s="15">
        <f t="shared" si="4"/>
        <v>24005.4</v>
      </c>
      <c r="H64" s="15">
        <v>14476.9</v>
      </c>
      <c r="I64" s="15">
        <v>14476.9</v>
      </c>
      <c r="J64" s="15">
        <v>3435.8</v>
      </c>
      <c r="K64" s="15">
        <v>3435.8</v>
      </c>
      <c r="L64" s="17">
        <v>6092.7</v>
      </c>
      <c r="M64" s="17">
        <v>6092.7</v>
      </c>
      <c r="N64" s="17">
        <v>6092.7</v>
      </c>
      <c r="O64" s="17">
        <v>6092.7</v>
      </c>
      <c r="P64" s="15">
        <f t="shared" si="2"/>
        <v>0</v>
      </c>
      <c r="Q64" s="15">
        <f t="shared" si="3"/>
        <v>376.70000000000147</v>
      </c>
      <c r="R64" s="18"/>
      <c r="S64" s="19"/>
      <c r="T64" s="18"/>
    </row>
    <row r="65" spans="1:40" ht="21" customHeight="1">
      <c r="A65" s="12">
        <v>58</v>
      </c>
      <c r="B65" s="28" t="s">
        <v>57</v>
      </c>
      <c r="C65" s="2">
        <v>0</v>
      </c>
      <c r="D65" s="29"/>
      <c r="E65" s="2">
        <f t="shared" si="0"/>
        <v>0</v>
      </c>
      <c r="F65" s="15">
        <f t="shared" ref="F65:G104" si="5">H65+J65+L65</f>
        <v>26677.4</v>
      </c>
      <c r="G65" s="15">
        <f t="shared" si="5"/>
        <v>26677.4</v>
      </c>
      <c r="H65" s="15">
        <v>20985.9</v>
      </c>
      <c r="I65" s="15">
        <v>20985.9</v>
      </c>
      <c r="J65" s="15">
        <v>5691.5</v>
      </c>
      <c r="K65" s="15">
        <v>5691.5</v>
      </c>
      <c r="L65" s="17"/>
      <c r="M65" s="17"/>
      <c r="N65" s="17"/>
      <c r="O65" s="17"/>
      <c r="P65" s="15">
        <f t="shared" si="2"/>
        <v>0</v>
      </c>
      <c r="Q65" s="15">
        <f t="shared" si="3"/>
        <v>0</v>
      </c>
      <c r="R65" s="18"/>
      <c r="S65" s="23"/>
      <c r="T65" s="18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21" customHeight="1">
      <c r="A66" s="12">
        <v>59</v>
      </c>
      <c r="B66" s="28" t="s">
        <v>58</v>
      </c>
      <c r="C66" s="2">
        <v>0</v>
      </c>
      <c r="D66" s="29"/>
      <c r="E66" s="2">
        <f t="shared" si="0"/>
        <v>0</v>
      </c>
      <c r="F66" s="15">
        <f t="shared" si="5"/>
        <v>16639.400000000001</v>
      </c>
      <c r="G66" s="15">
        <f t="shared" si="5"/>
        <v>16639.400000000001</v>
      </c>
      <c r="H66" s="15">
        <v>13973</v>
      </c>
      <c r="I66" s="15">
        <v>13973</v>
      </c>
      <c r="J66" s="15">
        <v>2666.4</v>
      </c>
      <c r="K66" s="15">
        <v>2666.4</v>
      </c>
      <c r="L66" s="17"/>
      <c r="M66" s="17"/>
      <c r="N66" s="17"/>
      <c r="O66" s="17"/>
      <c r="P66" s="15">
        <f t="shared" si="2"/>
        <v>0</v>
      </c>
      <c r="Q66" s="15">
        <f t="shared" si="3"/>
        <v>0</v>
      </c>
      <c r="R66" s="18"/>
      <c r="S66" s="23"/>
      <c r="T66" s="18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21" customHeight="1">
      <c r="A67" s="12">
        <v>60</v>
      </c>
      <c r="B67" s="28" t="s">
        <v>59</v>
      </c>
      <c r="C67" s="2">
        <v>0</v>
      </c>
      <c r="D67" s="29"/>
      <c r="E67" s="2">
        <f t="shared" si="0"/>
        <v>0</v>
      </c>
      <c r="F67" s="15">
        <f t="shared" si="5"/>
        <v>27374.400000000001</v>
      </c>
      <c r="G67" s="15">
        <f t="shared" si="5"/>
        <v>27374.400000000001</v>
      </c>
      <c r="H67" s="15">
        <v>23017.7</v>
      </c>
      <c r="I67" s="15">
        <v>23017.7</v>
      </c>
      <c r="J67" s="15">
        <v>4356.7</v>
      </c>
      <c r="K67" s="15">
        <v>4356.7</v>
      </c>
      <c r="L67" s="17"/>
      <c r="M67" s="17"/>
      <c r="N67" s="17"/>
      <c r="O67" s="17"/>
      <c r="P67" s="15">
        <f t="shared" si="2"/>
        <v>0</v>
      </c>
      <c r="Q67" s="15">
        <f t="shared" si="3"/>
        <v>0</v>
      </c>
      <c r="R67" s="18"/>
      <c r="S67" s="23"/>
      <c r="T67" s="18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21" customHeight="1">
      <c r="A68" s="12">
        <v>61</v>
      </c>
      <c r="B68" s="28" t="s">
        <v>60</v>
      </c>
      <c r="C68" s="2">
        <v>0</v>
      </c>
      <c r="D68" s="29"/>
      <c r="E68" s="2">
        <f t="shared" si="0"/>
        <v>0</v>
      </c>
      <c r="F68" s="15">
        <f t="shared" si="5"/>
        <v>23991</v>
      </c>
      <c r="G68" s="15">
        <f t="shared" si="5"/>
        <v>23991</v>
      </c>
      <c r="H68" s="15">
        <v>20450</v>
      </c>
      <c r="I68" s="15">
        <v>20450</v>
      </c>
      <c r="J68" s="15">
        <v>3541</v>
      </c>
      <c r="K68" s="15">
        <v>3541</v>
      </c>
      <c r="L68" s="17"/>
      <c r="M68" s="17"/>
      <c r="N68" s="17"/>
      <c r="O68" s="17"/>
      <c r="P68" s="15">
        <f t="shared" si="2"/>
        <v>0</v>
      </c>
      <c r="Q68" s="15">
        <f t="shared" si="3"/>
        <v>0</v>
      </c>
      <c r="R68" s="18"/>
      <c r="S68" s="23"/>
      <c r="T68" s="18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21" customHeight="1">
      <c r="A69" s="12">
        <v>62</v>
      </c>
      <c r="B69" s="28" t="s">
        <v>61</v>
      </c>
      <c r="C69" s="2">
        <v>0</v>
      </c>
      <c r="D69" s="29"/>
      <c r="E69" s="2">
        <f t="shared" si="0"/>
        <v>0</v>
      </c>
      <c r="F69" s="15">
        <f t="shared" si="5"/>
        <v>27581.7</v>
      </c>
      <c r="G69" s="15">
        <f t="shared" si="5"/>
        <v>27581.7</v>
      </c>
      <c r="H69" s="15">
        <v>19634.400000000001</v>
      </c>
      <c r="I69" s="15">
        <v>19634.400000000001</v>
      </c>
      <c r="J69" s="15">
        <v>3147.3</v>
      </c>
      <c r="K69" s="15">
        <v>3147.3</v>
      </c>
      <c r="L69" s="17">
        <v>4800</v>
      </c>
      <c r="M69" s="17">
        <v>4800</v>
      </c>
      <c r="N69" s="17">
        <v>4800</v>
      </c>
      <c r="O69" s="17">
        <v>4800</v>
      </c>
      <c r="P69" s="15">
        <f t="shared" si="2"/>
        <v>0</v>
      </c>
      <c r="Q69" s="15">
        <f t="shared" si="3"/>
        <v>0</v>
      </c>
      <c r="R69" s="18"/>
      <c r="S69" s="23"/>
      <c r="T69" s="18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21" customHeight="1">
      <c r="A70" s="12">
        <v>63</v>
      </c>
      <c r="B70" s="28" t="s">
        <v>62</v>
      </c>
      <c r="C70" s="2">
        <v>-7.1054273576010019E-13</v>
      </c>
      <c r="D70" s="29"/>
      <c r="E70" s="2">
        <f t="shared" si="0"/>
        <v>-7.1054273576010019E-13</v>
      </c>
      <c r="F70" s="15">
        <f t="shared" si="5"/>
        <v>26766.2</v>
      </c>
      <c r="G70" s="15">
        <f t="shared" si="5"/>
        <v>26766.2</v>
      </c>
      <c r="H70" s="15">
        <v>22896.9</v>
      </c>
      <c r="I70" s="15">
        <v>22896.9</v>
      </c>
      <c r="J70" s="15">
        <v>3869.3</v>
      </c>
      <c r="K70" s="15">
        <v>3869.3</v>
      </c>
      <c r="L70" s="17"/>
      <c r="M70" s="17"/>
      <c r="N70" s="17"/>
      <c r="O70" s="17"/>
      <c r="P70" s="15">
        <f t="shared" si="2"/>
        <v>0</v>
      </c>
      <c r="Q70" s="15">
        <f t="shared" si="3"/>
        <v>-7.1054273576010019E-13</v>
      </c>
      <c r="R70" s="18"/>
      <c r="S70" s="23"/>
      <c r="T70" s="18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 ht="21" customHeight="1">
      <c r="A71" s="12">
        <v>64</v>
      </c>
      <c r="B71" s="28" t="s">
        <v>63</v>
      </c>
      <c r="C71" s="2">
        <v>0</v>
      </c>
      <c r="D71" s="29"/>
      <c r="E71" s="2">
        <f t="shared" si="0"/>
        <v>0</v>
      </c>
      <c r="F71" s="15">
        <f t="shared" si="5"/>
        <v>16409.099999999999</v>
      </c>
      <c r="G71" s="15">
        <f t="shared" si="5"/>
        <v>16409.099999999999</v>
      </c>
      <c r="H71" s="15">
        <v>13626.6</v>
      </c>
      <c r="I71" s="15">
        <v>13626.6</v>
      </c>
      <c r="J71" s="15">
        <v>2782.5</v>
      </c>
      <c r="K71" s="15">
        <v>2782.5</v>
      </c>
      <c r="L71" s="17"/>
      <c r="M71" s="17"/>
      <c r="N71" s="17"/>
      <c r="O71" s="17"/>
      <c r="P71" s="15">
        <f t="shared" si="2"/>
        <v>0</v>
      </c>
      <c r="Q71" s="15">
        <f t="shared" si="3"/>
        <v>0</v>
      </c>
      <c r="R71" s="18"/>
      <c r="S71" s="23"/>
      <c r="T71" s="18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 ht="21" customHeight="1">
      <c r="A72" s="12">
        <v>65</v>
      </c>
      <c r="B72" s="28" t="s">
        <v>64</v>
      </c>
      <c r="C72" s="2">
        <v>0</v>
      </c>
      <c r="D72" s="29"/>
      <c r="E72" s="2">
        <f t="shared" ref="E72:E104" si="6">C72-D72</f>
        <v>0</v>
      </c>
      <c r="F72" s="15">
        <f t="shared" si="5"/>
        <v>19750</v>
      </c>
      <c r="G72" s="15">
        <f t="shared" si="5"/>
        <v>19750</v>
      </c>
      <c r="H72" s="15">
        <v>16175.8</v>
      </c>
      <c r="I72" s="15">
        <v>16175.8</v>
      </c>
      <c r="J72" s="15">
        <v>2209.4</v>
      </c>
      <c r="K72" s="15">
        <v>2209.4</v>
      </c>
      <c r="L72" s="17">
        <v>1364.8</v>
      </c>
      <c r="M72" s="17">
        <v>1364.8</v>
      </c>
      <c r="N72" s="17"/>
      <c r="O72" s="17"/>
      <c r="P72" s="15">
        <f t="shared" si="2"/>
        <v>0</v>
      </c>
      <c r="Q72" s="15">
        <f t="shared" si="3"/>
        <v>0</v>
      </c>
      <c r="R72" s="18"/>
      <c r="S72" s="23"/>
      <c r="T72" s="18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 ht="21" customHeight="1">
      <c r="A73" s="12">
        <v>66</v>
      </c>
      <c r="B73" s="28" t="s">
        <v>65</v>
      </c>
      <c r="C73" s="2">
        <v>0</v>
      </c>
      <c r="D73" s="29"/>
      <c r="E73" s="2">
        <f t="shared" si="6"/>
        <v>0</v>
      </c>
      <c r="F73" s="15">
        <f t="shared" si="5"/>
        <v>45187.7</v>
      </c>
      <c r="G73" s="15">
        <f t="shared" si="5"/>
        <v>45187.7</v>
      </c>
      <c r="H73" s="15">
        <v>31192.2</v>
      </c>
      <c r="I73" s="15">
        <v>31192.2</v>
      </c>
      <c r="J73" s="15">
        <v>5072.7</v>
      </c>
      <c r="K73" s="15">
        <v>5072.7</v>
      </c>
      <c r="L73" s="17">
        <v>8922.7999999999993</v>
      </c>
      <c r="M73" s="17">
        <v>8922.7999999999993</v>
      </c>
      <c r="N73" s="17">
        <v>8922.7999999999993</v>
      </c>
      <c r="O73" s="17">
        <v>8922.7999999999993</v>
      </c>
      <c r="P73" s="15">
        <f t="shared" ref="P73:P104" si="7">F73-G73</f>
        <v>0</v>
      </c>
      <c r="Q73" s="15">
        <f t="shared" ref="Q73:Q104" si="8">E73+P73</f>
        <v>0</v>
      </c>
      <c r="R73" s="18"/>
      <c r="S73" s="23"/>
      <c r="T73" s="18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:40" ht="21" customHeight="1">
      <c r="A74" s="12">
        <v>67</v>
      </c>
      <c r="B74" s="28" t="s">
        <v>66</v>
      </c>
      <c r="C74" s="2">
        <v>0</v>
      </c>
      <c r="D74" s="29"/>
      <c r="E74" s="2">
        <f t="shared" si="6"/>
        <v>0</v>
      </c>
      <c r="F74" s="15">
        <f t="shared" si="5"/>
        <v>21174.9</v>
      </c>
      <c r="G74" s="15">
        <f t="shared" si="5"/>
        <v>21174.9</v>
      </c>
      <c r="H74" s="15">
        <v>21174.9</v>
      </c>
      <c r="I74" s="15">
        <v>21174.9</v>
      </c>
      <c r="J74" s="15"/>
      <c r="K74" s="15"/>
      <c r="L74" s="17"/>
      <c r="M74" s="17"/>
      <c r="N74" s="17"/>
      <c r="O74" s="17"/>
      <c r="P74" s="15">
        <f t="shared" si="7"/>
        <v>0</v>
      </c>
      <c r="Q74" s="15">
        <f t="shared" si="8"/>
        <v>0</v>
      </c>
      <c r="R74" s="18"/>
      <c r="S74" s="23"/>
      <c r="T74" s="18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:40" ht="21" customHeight="1">
      <c r="A75" s="12">
        <v>68</v>
      </c>
      <c r="B75" s="28" t="s">
        <v>67</v>
      </c>
      <c r="C75" s="2">
        <v>0</v>
      </c>
      <c r="D75" s="29"/>
      <c r="E75" s="2">
        <f t="shared" si="6"/>
        <v>0</v>
      </c>
      <c r="F75" s="15">
        <f t="shared" si="5"/>
        <v>21043.899999999998</v>
      </c>
      <c r="G75" s="15">
        <f t="shared" si="5"/>
        <v>21043.899999999998</v>
      </c>
      <c r="H75" s="15">
        <v>16584.599999999999</v>
      </c>
      <c r="I75" s="15">
        <v>16584.599999999999</v>
      </c>
      <c r="J75" s="15">
        <v>4459.3</v>
      </c>
      <c r="K75" s="15">
        <v>4459.3</v>
      </c>
      <c r="L75" s="17"/>
      <c r="M75" s="17"/>
      <c r="N75" s="17"/>
      <c r="O75" s="17"/>
      <c r="P75" s="15">
        <f t="shared" si="7"/>
        <v>0</v>
      </c>
      <c r="Q75" s="15">
        <f t="shared" si="8"/>
        <v>0</v>
      </c>
      <c r="R75" s="18"/>
      <c r="S75" s="23"/>
      <c r="T75" s="18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 ht="21" customHeight="1">
      <c r="A76" s="12">
        <v>69</v>
      </c>
      <c r="B76" s="28" t="s">
        <v>68</v>
      </c>
      <c r="C76" s="2">
        <v>0</v>
      </c>
      <c r="D76" s="29"/>
      <c r="E76" s="2">
        <f t="shared" si="6"/>
        <v>0</v>
      </c>
      <c r="F76" s="15">
        <f t="shared" si="5"/>
        <v>18302.800000000003</v>
      </c>
      <c r="G76" s="15">
        <f t="shared" si="5"/>
        <v>18302.800000000003</v>
      </c>
      <c r="H76" s="15">
        <v>13695.2</v>
      </c>
      <c r="I76" s="15">
        <v>13695.2</v>
      </c>
      <c r="J76" s="15"/>
      <c r="K76" s="15"/>
      <c r="L76" s="17">
        <v>4607.6000000000004</v>
      </c>
      <c r="M76" s="17">
        <v>4607.6000000000004</v>
      </c>
      <c r="N76" s="17">
        <v>4607.6000000000004</v>
      </c>
      <c r="O76" s="17">
        <v>4607.6000000000004</v>
      </c>
      <c r="P76" s="15">
        <f t="shared" si="7"/>
        <v>0</v>
      </c>
      <c r="Q76" s="15">
        <f t="shared" si="8"/>
        <v>0</v>
      </c>
      <c r="R76" s="18"/>
      <c r="S76" s="23"/>
      <c r="T76" s="18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:40" ht="21" customHeight="1">
      <c r="A77" s="12">
        <v>70</v>
      </c>
      <c r="B77" s="28" t="s">
        <v>69</v>
      </c>
      <c r="C77" s="2">
        <v>0</v>
      </c>
      <c r="D77" s="29"/>
      <c r="E77" s="2">
        <f t="shared" si="6"/>
        <v>0</v>
      </c>
      <c r="F77" s="15">
        <f t="shared" si="5"/>
        <v>94674.3</v>
      </c>
      <c r="G77" s="15">
        <f t="shared" si="5"/>
        <v>94674.3</v>
      </c>
      <c r="H77" s="15">
        <v>49280</v>
      </c>
      <c r="I77" s="15">
        <v>49280</v>
      </c>
      <c r="J77" s="15">
        <v>18926.8</v>
      </c>
      <c r="K77" s="15">
        <v>18926.8</v>
      </c>
      <c r="L77" s="15">
        <v>26467.5</v>
      </c>
      <c r="M77" s="15">
        <v>26467.5</v>
      </c>
      <c r="N77" s="17">
        <v>12643.6</v>
      </c>
      <c r="O77" s="17">
        <v>12643.6</v>
      </c>
      <c r="P77" s="15">
        <f t="shared" si="7"/>
        <v>0</v>
      </c>
      <c r="Q77" s="15">
        <f t="shared" si="8"/>
        <v>0</v>
      </c>
      <c r="R77" s="18"/>
      <c r="S77" s="23"/>
      <c r="T77" s="18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:40" ht="21" customHeight="1">
      <c r="A78" s="12">
        <v>71</v>
      </c>
      <c r="B78" s="28" t="s">
        <v>70</v>
      </c>
      <c r="C78" s="2">
        <v>0</v>
      </c>
      <c r="D78" s="29"/>
      <c r="E78" s="2">
        <f t="shared" si="6"/>
        <v>0</v>
      </c>
      <c r="F78" s="15">
        <f t="shared" si="5"/>
        <v>52285</v>
      </c>
      <c r="G78" s="15">
        <f t="shared" si="5"/>
        <v>52285</v>
      </c>
      <c r="H78" s="15">
        <v>28038.9</v>
      </c>
      <c r="I78" s="15">
        <v>28038.9</v>
      </c>
      <c r="J78" s="15">
        <v>4458</v>
      </c>
      <c r="K78" s="15">
        <v>4458</v>
      </c>
      <c r="L78" s="17">
        <v>19788.099999999999</v>
      </c>
      <c r="M78" s="17">
        <v>19788.099999999999</v>
      </c>
      <c r="N78" s="17">
        <v>8232.1</v>
      </c>
      <c r="O78" s="17">
        <v>8232.1</v>
      </c>
      <c r="P78" s="15">
        <f t="shared" si="7"/>
        <v>0</v>
      </c>
      <c r="Q78" s="15">
        <f t="shared" si="8"/>
        <v>0</v>
      </c>
      <c r="R78" s="18"/>
      <c r="S78" s="23"/>
      <c r="T78" s="18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</row>
    <row r="79" spans="1:40" ht="21" customHeight="1">
      <c r="A79" s="12">
        <v>72</v>
      </c>
      <c r="B79" s="28" t="s">
        <v>71</v>
      </c>
      <c r="C79" s="2">
        <v>0</v>
      </c>
      <c r="D79" s="29"/>
      <c r="E79" s="2">
        <f t="shared" si="6"/>
        <v>0</v>
      </c>
      <c r="F79" s="15">
        <f t="shared" si="5"/>
        <v>19129.400000000001</v>
      </c>
      <c r="G79" s="15">
        <f t="shared" si="5"/>
        <v>19129.400000000001</v>
      </c>
      <c r="H79" s="15">
        <v>14170.2</v>
      </c>
      <c r="I79" s="15">
        <v>14170.2</v>
      </c>
      <c r="J79" s="15">
        <v>1142.3</v>
      </c>
      <c r="K79" s="15">
        <v>1142.3</v>
      </c>
      <c r="L79" s="17">
        <v>3816.9</v>
      </c>
      <c r="M79" s="17">
        <v>3816.9</v>
      </c>
      <c r="N79" s="17">
        <v>3816.9</v>
      </c>
      <c r="O79" s="17">
        <v>3816.9</v>
      </c>
      <c r="P79" s="15">
        <f t="shared" si="7"/>
        <v>0</v>
      </c>
      <c r="Q79" s="15">
        <f t="shared" si="8"/>
        <v>0</v>
      </c>
      <c r="R79" s="18"/>
      <c r="S79" s="23"/>
      <c r="T79" s="18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:40" ht="21" customHeight="1">
      <c r="A80" s="12">
        <v>73</v>
      </c>
      <c r="B80" s="28" t="s">
        <v>72</v>
      </c>
      <c r="C80" s="2">
        <v>0</v>
      </c>
      <c r="D80" s="29"/>
      <c r="E80" s="2">
        <f t="shared" si="6"/>
        <v>0</v>
      </c>
      <c r="F80" s="15">
        <f t="shared" si="5"/>
        <v>25433.969000000001</v>
      </c>
      <c r="G80" s="15">
        <f t="shared" si="5"/>
        <v>25433.969000000001</v>
      </c>
      <c r="H80" s="15">
        <v>18188.86</v>
      </c>
      <c r="I80" s="15">
        <v>18188.86</v>
      </c>
      <c r="J80" s="15">
        <v>2603.4089999999997</v>
      </c>
      <c r="K80" s="15">
        <v>2603.4089999999997</v>
      </c>
      <c r="L80" s="17">
        <v>4641.7</v>
      </c>
      <c r="M80" s="17">
        <v>4641.7</v>
      </c>
      <c r="N80" s="17">
        <v>4641.7</v>
      </c>
      <c r="O80" s="17">
        <v>4641.7</v>
      </c>
      <c r="P80" s="15">
        <f t="shared" si="7"/>
        <v>0</v>
      </c>
      <c r="Q80" s="15">
        <f t="shared" si="8"/>
        <v>0</v>
      </c>
      <c r="R80" s="18"/>
      <c r="S80" s="23"/>
      <c r="T80" s="18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1:40" ht="21" customHeight="1">
      <c r="A81" s="12">
        <v>74</v>
      </c>
      <c r="B81" s="28" t="s">
        <v>73</v>
      </c>
      <c r="C81" s="2">
        <v>0</v>
      </c>
      <c r="D81" s="29"/>
      <c r="E81" s="2">
        <f t="shared" si="6"/>
        <v>0</v>
      </c>
      <c r="F81" s="15">
        <f t="shared" si="5"/>
        <v>20321.099999999999</v>
      </c>
      <c r="G81" s="15">
        <f t="shared" si="5"/>
        <v>20321.099999999999</v>
      </c>
      <c r="H81" s="15">
        <v>16330.6</v>
      </c>
      <c r="I81" s="15">
        <v>16330.6</v>
      </c>
      <c r="J81" s="15">
        <v>3990.5</v>
      </c>
      <c r="K81" s="15">
        <v>3990.5</v>
      </c>
      <c r="L81" s="17"/>
      <c r="M81" s="17"/>
      <c r="N81" s="17"/>
      <c r="O81" s="17"/>
      <c r="P81" s="15">
        <f t="shared" si="7"/>
        <v>0</v>
      </c>
      <c r="Q81" s="15">
        <f t="shared" si="8"/>
        <v>0</v>
      </c>
      <c r="R81" s="18"/>
      <c r="S81" s="23"/>
      <c r="T81" s="18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1:40" ht="21" customHeight="1">
      <c r="A82" s="12">
        <v>75</v>
      </c>
      <c r="B82" s="28" t="s">
        <v>74</v>
      </c>
      <c r="C82" s="2">
        <v>0</v>
      </c>
      <c r="D82" s="29"/>
      <c r="E82" s="2">
        <f t="shared" si="6"/>
        <v>0</v>
      </c>
      <c r="F82" s="15">
        <f t="shared" si="5"/>
        <v>36981.100000000006</v>
      </c>
      <c r="G82" s="15">
        <f t="shared" si="5"/>
        <v>36981.100000000006</v>
      </c>
      <c r="H82" s="15">
        <v>18561.2</v>
      </c>
      <c r="I82" s="15">
        <v>18561.2</v>
      </c>
      <c r="J82" s="15">
        <v>2252.4</v>
      </c>
      <c r="K82" s="15">
        <v>2252.4</v>
      </c>
      <c r="L82" s="17">
        <v>16167.5</v>
      </c>
      <c r="M82" s="17">
        <v>16167.5</v>
      </c>
      <c r="N82" s="17">
        <v>16167.5</v>
      </c>
      <c r="O82" s="17">
        <v>16167.5</v>
      </c>
      <c r="P82" s="15">
        <f t="shared" si="7"/>
        <v>0</v>
      </c>
      <c r="Q82" s="15">
        <f t="shared" si="8"/>
        <v>0</v>
      </c>
      <c r="R82" s="18"/>
      <c r="S82" s="23"/>
      <c r="T82" s="18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1:40" ht="21" customHeight="1">
      <c r="A83" s="12">
        <v>76</v>
      </c>
      <c r="B83" s="28" t="s">
        <v>75</v>
      </c>
      <c r="C83" s="2">
        <v>0</v>
      </c>
      <c r="D83" s="29"/>
      <c r="E83" s="2">
        <f t="shared" si="6"/>
        <v>0</v>
      </c>
      <c r="F83" s="15">
        <f t="shared" si="5"/>
        <v>17645.099999999999</v>
      </c>
      <c r="G83" s="15">
        <f t="shared" si="5"/>
        <v>17645.099999999999</v>
      </c>
      <c r="H83" s="15">
        <v>16925.099999999999</v>
      </c>
      <c r="I83" s="15">
        <v>16925.099999999999</v>
      </c>
      <c r="J83" s="15">
        <v>720</v>
      </c>
      <c r="K83" s="15">
        <v>720</v>
      </c>
      <c r="L83" s="17"/>
      <c r="M83" s="17"/>
      <c r="N83" s="17"/>
      <c r="O83" s="17"/>
      <c r="P83" s="15">
        <f t="shared" si="7"/>
        <v>0</v>
      </c>
      <c r="Q83" s="15">
        <f t="shared" si="8"/>
        <v>0</v>
      </c>
      <c r="R83" s="18"/>
      <c r="S83" s="23"/>
      <c r="T83" s="18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</row>
    <row r="84" spans="1:40" ht="21" customHeight="1">
      <c r="A84" s="12">
        <v>77</v>
      </c>
      <c r="B84" s="28" t="s">
        <v>76</v>
      </c>
      <c r="C84" s="2">
        <v>308.20000000000073</v>
      </c>
      <c r="D84" s="29">
        <v>308.2</v>
      </c>
      <c r="E84" s="2">
        <f t="shared" si="6"/>
        <v>7.3896444519050419E-13</v>
      </c>
      <c r="F84" s="15">
        <f t="shared" si="5"/>
        <v>20077.3</v>
      </c>
      <c r="G84" s="15">
        <f t="shared" si="5"/>
        <v>20043.2</v>
      </c>
      <c r="H84" s="15">
        <v>16274.6</v>
      </c>
      <c r="I84" s="15">
        <v>16274.6</v>
      </c>
      <c r="J84" s="15">
        <v>3802.7</v>
      </c>
      <c r="K84" s="15">
        <v>3768.6</v>
      </c>
      <c r="L84" s="17"/>
      <c r="M84" s="17"/>
      <c r="N84" s="17"/>
      <c r="O84" s="17"/>
      <c r="P84" s="15">
        <f t="shared" si="7"/>
        <v>34.099999999998545</v>
      </c>
      <c r="Q84" s="15">
        <f t="shared" si="8"/>
        <v>34.099999999999284</v>
      </c>
      <c r="R84" s="18"/>
      <c r="S84" s="23"/>
      <c r="T84" s="18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</row>
    <row r="85" spans="1:40" ht="21" customHeight="1">
      <c r="A85" s="12">
        <v>78</v>
      </c>
      <c r="B85" s="28" t="s">
        <v>77</v>
      </c>
      <c r="C85" s="2">
        <v>0</v>
      </c>
      <c r="D85" s="29"/>
      <c r="E85" s="2">
        <f t="shared" si="6"/>
        <v>0</v>
      </c>
      <c r="F85" s="15">
        <f t="shared" si="5"/>
        <v>33063</v>
      </c>
      <c r="G85" s="15">
        <f t="shared" si="5"/>
        <v>33063</v>
      </c>
      <c r="H85" s="15">
        <v>26072.400000000001</v>
      </c>
      <c r="I85" s="15">
        <v>26072.400000000001</v>
      </c>
      <c r="J85" s="15">
        <v>1196.4000000000001</v>
      </c>
      <c r="K85" s="15">
        <v>1196.4000000000001</v>
      </c>
      <c r="L85" s="17">
        <v>5794.2</v>
      </c>
      <c r="M85" s="17">
        <v>5794.2</v>
      </c>
      <c r="N85" s="17">
        <v>5794.2</v>
      </c>
      <c r="O85" s="17">
        <v>5794.2</v>
      </c>
      <c r="P85" s="15">
        <f t="shared" si="7"/>
        <v>0</v>
      </c>
      <c r="Q85" s="15">
        <f t="shared" si="8"/>
        <v>0</v>
      </c>
      <c r="R85" s="18"/>
      <c r="S85" s="23"/>
      <c r="T85" s="18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</row>
    <row r="86" spans="1:40" ht="21" customHeight="1">
      <c r="A86" s="12">
        <v>79</v>
      </c>
      <c r="B86" s="28" t="s">
        <v>78</v>
      </c>
      <c r="C86" s="2">
        <v>0</v>
      </c>
      <c r="D86" s="29"/>
      <c r="E86" s="2">
        <f t="shared" si="6"/>
        <v>0</v>
      </c>
      <c r="F86" s="15">
        <f t="shared" si="5"/>
        <v>8585.2000000000007</v>
      </c>
      <c r="G86" s="15">
        <f t="shared" si="5"/>
        <v>8585.2000000000007</v>
      </c>
      <c r="H86" s="15">
        <v>8029.2</v>
      </c>
      <c r="I86" s="15">
        <v>8029.2</v>
      </c>
      <c r="J86" s="15">
        <v>556</v>
      </c>
      <c r="K86" s="15">
        <v>556</v>
      </c>
      <c r="L86" s="17"/>
      <c r="M86" s="17"/>
      <c r="N86" s="17"/>
      <c r="O86" s="17"/>
      <c r="P86" s="15">
        <f t="shared" si="7"/>
        <v>0</v>
      </c>
      <c r="Q86" s="15">
        <f t="shared" si="8"/>
        <v>0</v>
      </c>
      <c r="R86" s="18"/>
      <c r="S86" s="23"/>
      <c r="T86" s="18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1:40" ht="21" customHeight="1">
      <c r="A87" s="12">
        <v>80</v>
      </c>
      <c r="B87" s="28" t="s">
        <v>79</v>
      </c>
      <c r="C87" s="2">
        <v>0</v>
      </c>
      <c r="D87" s="29"/>
      <c r="E87" s="2">
        <f t="shared" si="6"/>
        <v>0</v>
      </c>
      <c r="F87" s="15">
        <f t="shared" si="5"/>
        <v>31892.2</v>
      </c>
      <c r="G87" s="15">
        <f t="shared" si="5"/>
        <v>31892.2</v>
      </c>
      <c r="H87" s="15">
        <v>16154.9</v>
      </c>
      <c r="I87" s="15">
        <v>16154.9</v>
      </c>
      <c r="J87" s="15">
        <v>1119.5</v>
      </c>
      <c r="K87" s="15">
        <v>1119.5</v>
      </c>
      <c r="L87" s="17">
        <v>14617.8</v>
      </c>
      <c r="M87" s="17">
        <v>14617.8</v>
      </c>
      <c r="N87" s="17">
        <v>12553.3</v>
      </c>
      <c r="O87" s="17">
        <v>12553.5</v>
      </c>
      <c r="P87" s="15">
        <f t="shared" si="7"/>
        <v>0</v>
      </c>
      <c r="Q87" s="15">
        <f t="shared" si="8"/>
        <v>0</v>
      </c>
      <c r="R87" s="18"/>
      <c r="S87" s="23"/>
      <c r="T87" s="18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1:40" ht="21" customHeight="1">
      <c r="A88" s="12">
        <v>81</v>
      </c>
      <c r="B88" s="28" t="s">
        <v>80</v>
      </c>
      <c r="C88" s="2">
        <v>0</v>
      </c>
      <c r="D88" s="29"/>
      <c r="E88" s="2">
        <f t="shared" si="6"/>
        <v>0</v>
      </c>
      <c r="F88" s="15">
        <f t="shared" si="5"/>
        <v>30012.9</v>
      </c>
      <c r="G88" s="15">
        <f t="shared" si="5"/>
        <v>30012.9</v>
      </c>
      <c r="H88" s="15">
        <v>19927.8</v>
      </c>
      <c r="I88" s="15">
        <v>19927.8</v>
      </c>
      <c r="J88" s="15">
        <v>10085.1</v>
      </c>
      <c r="K88" s="15">
        <v>10085.1</v>
      </c>
      <c r="L88" s="17"/>
      <c r="M88" s="17"/>
      <c r="N88" s="17"/>
      <c r="O88" s="17"/>
      <c r="P88" s="15">
        <f t="shared" si="7"/>
        <v>0</v>
      </c>
      <c r="Q88" s="15">
        <f t="shared" si="8"/>
        <v>0</v>
      </c>
      <c r="R88" s="18"/>
      <c r="S88" s="23"/>
      <c r="T88" s="18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</row>
    <row r="89" spans="1:40" ht="21" customHeight="1">
      <c r="A89" s="12">
        <v>82</v>
      </c>
      <c r="B89" s="28" t="s">
        <v>81</v>
      </c>
      <c r="C89" s="2">
        <v>360</v>
      </c>
      <c r="D89" s="29">
        <v>360</v>
      </c>
      <c r="E89" s="2">
        <f t="shared" si="6"/>
        <v>0</v>
      </c>
      <c r="F89" s="15">
        <f t="shared" si="5"/>
        <v>25345.200000000001</v>
      </c>
      <c r="G89" s="15">
        <f t="shared" si="5"/>
        <v>25345.200000000001</v>
      </c>
      <c r="H89" s="15">
        <v>17794</v>
      </c>
      <c r="I89" s="15">
        <v>17794</v>
      </c>
      <c r="J89" s="15">
        <v>7551.2</v>
      </c>
      <c r="K89" s="15">
        <v>7551.2</v>
      </c>
      <c r="L89" s="17"/>
      <c r="M89" s="17"/>
      <c r="N89" s="17"/>
      <c r="O89" s="17"/>
      <c r="P89" s="15">
        <f t="shared" si="7"/>
        <v>0</v>
      </c>
      <c r="Q89" s="15">
        <f t="shared" si="8"/>
        <v>0</v>
      </c>
      <c r="R89" s="18"/>
      <c r="S89" s="23"/>
      <c r="T89" s="18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1:40" ht="21" customHeight="1">
      <c r="A90" s="12">
        <v>83</v>
      </c>
      <c r="B90" s="28" t="s">
        <v>82</v>
      </c>
      <c r="C90" s="2">
        <v>0</v>
      </c>
      <c r="D90" s="29"/>
      <c r="E90" s="2">
        <f t="shared" si="6"/>
        <v>0</v>
      </c>
      <c r="F90" s="15">
        <f t="shared" si="5"/>
        <v>60458</v>
      </c>
      <c r="G90" s="15">
        <f t="shared" si="5"/>
        <v>60458</v>
      </c>
      <c r="H90" s="15">
        <v>34888.5</v>
      </c>
      <c r="I90" s="15">
        <v>34888.5</v>
      </c>
      <c r="J90" s="15">
        <v>11674.2</v>
      </c>
      <c r="K90" s="15">
        <v>11674.2</v>
      </c>
      <c r="L90" s="17">
        <v>13895.3</v>
      </c>
      <c r="M90" s="17">
        <v>13895.3</v>
      </c>
      <c r="N90" s="17">
        <v>12016.5</v>
      </c>
      <c r="O90" s="17">
        <v>12016.5</v>
      </c>
      <c r="P90" s="15">
        <f t="shared" si="7"/>
        <v>0</v>
      </c>
      <c r="Q90" s="15">
        <f t="shared" si="8"/>
        <v>0</v>
      </c>
      <c r="R90" s="18"/>
      <c r="S90" s="23"/>
      <c r="T90" s="18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1:40" ht="21" customHeight="1">
      <c r="A91" s="12">
        <v>84</v>
      </c>
      <c r="B91" s="28" t="s">
        <v>83</v>
      </c>
      <c r="C91" s="2">
        <v>0</v>
      </c>
      <c r="D91" s="29"/>
      <c r="E91" s="2">
        <f t="shared" si="6"/>
        <v>0</v>
      </c>
      <c r="F91" s="15">
        <f t="shared" si="5"/>
        <v>26564.800000000003</v>
      </c>
      <c r="G91" s="15">
        <f t="shared" si="5"/>
        <v>26564.800000000003</v>
      </c>
      <c r="H91" s="15">
        <v>23753.9</v>
      </c>
      <c r="I91" s="15">
        <v>23753.9</v>
      </c>
      <c r="J91" s="15">
        <v>2810.9</v>
      </c>
      <c r="K91" s="15">
        <v>2810.9</v>
      </c>
      <c r="L91" s="17"/>
      <c r="M91" s="17"/>
      <c r="N91" s="17"/>
      <c r="O91" s="17"/>
      <c r="P91" s="15">
        <f t="shared" si="7"/>
        <v>0</v>
      </c>
      <c r="Q91" s="15">
        <f t="shared" si="8"/>
        <v>0</v>
      </c>
      <c r="R91" s="18"/>
      <c r="S91" s="23"/>
      <c r="T91" s="18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1:40" ht="21" customHeight="1">
      <c r="A92" s="12">
        <v>85</v>
      </c>
      <c r="B92" s="28" t="s">
        <v>84</v>
      </c>
      <c r="C92" s="2">
        <v>0</v>
      </c>
      <c r="D92" s="29"/>
      <c r="E92" s="2">
        <f t="shared" si="6"/>
        <v>0</v>
      </c>
      <c r="F92" s="15">
        <f t="shared" si="5"/>
        <v>50519.399999999994</v>
      </c>
      <c r="G92" s="15">
        <f t="shared" si="5"/>
        <v>49673.3</v>
      </c>
      <c r="H92" s="15">
        <v>26346.6</v>
      </c>
      <c r="I92" s="15">
        <v>25804</v>
      </c>
      <c r="J92" s="15">
        <v>8578</v>
      </c>
      <c r="K92" s="15">
        <v>8400</v>
      </c>
      <c r="L92" s="17">
        <v>15594.8</v>
      </c>
      <c r="M92" s="17">
        <v>15469.3</v>
      </c>
      <c r="N92" s="17">
        <v>8899.6</v>
      </c>
      <c r="O92" s="17">
        <v>8899.6</v>
      </c>
      <c r="P92" s="15">
        <f t="shared" si="7"/>
        <v>846.09999999999127</v>
      </c>
      <c r="Q92" s="15">
        <f t="shared" si="8"/>
        <v>846.09999999999127</v>
      </c>
      <c r="R92" s="18"/>
      <c r="S92" s="23"/>
      <c r="T92" s="18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1:40" ht="21" customHeight="1">
      <c r="A93" s="12">
        <v>86</v>
      </c>
      <c r="B93" s="28" t="s">
        <v>85</v>
      </c>
      <c r="C93" s="2">
        <v>0</v>
      </c>
      <c r="D93" s="29"/>
      <c r="E93" s="2">
        <f t="shared" si="6"/>
        <v>0</v>
      </c>
      <c r="F93" s="15">
        <f t="shared" si="5"/>
        <v>22634.5</v>
      </c>
      <c r="G93" s="15">
        <f t="shared" si="5"/>
        <v>22082.7</v>
      </c>
      <c r="H93" s="15">
        <v>14060.3</v>
      </c>
      <c r="I93" s="15">
        <v>13555.1</v>
      </c>
      <c r="J93" s="15">
        <v>2165</v>
      </c>
      <c r="K93" s="15">
        <v>2163.4</v>
      </c>
      <c r="L93" s="17">
        <v>6409.2</v>
      </c>
      <c r="M93" s="17">
        <v>6364.2</v>
      </c>
      <c r="N93" s="17">
        <v>6409.2</v>
      </c>
      <c r="O93" s="17">
        <v>6364.2</v>
      </c>
      <c r="P93" s="15">
        <f t="shared" si="7"/>
        <v>551.79999999999927</v>
      </c>
      <c r="Q93" s="15">
        <f t="shared" si="8"/>
        <v>551.79999999999927</v>
      </c>
      <c r="R93" s="18"/>
      <c r="S93" s="23"/>
      <c r="T93" s="18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1:40" ht="21" customHeight="1">
      <c r="A94" s="12">
        <v>87</v>
      </c>
      <c r="B94" s="28" t="s">
        <v>86</v>
      </c>
      <c r="C94" s="2">
        <v>0</v>
      </c>
      <c r="D94" s="29"/>
      <c r="E94" s="2">
        <f t="shared" si="6"/>
        <v>0</v>
      </c>
      <c r="F94" s="15">
        <f t="shared" si="5"/>
        <v>13987.8</v>
      </c>
      <c r="G94" s="15">
        <f t="shared" si="5"/>
        <v>13987.8</v>
      </c>
      <c r="H94" s="15">
        <v>13987.8</v>
      </c>
      <c r="I94" s="15">
        <v>13987.8</v>
      </c>
      <c r="J94" s="15"/>
      <c r="K94" s="15"/>
      <c r="L94" s="17"/>
      <c r="M94" s="17"/>
      <c r="N94" s="17"/>
      <c r="O94" s="17"/>
      <c r="P94" s="15">
        <f t="shared" si="7"/>
        <v>0</v>
      </c>
      <c r="Q94" s="15">
        <f t="shared" si="8"/>
        <v>0</v>
      </c>
      <c r="R94" s="18"/>
      <c r="S94" s="23"/>
      <c r="T94" s="18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1:40" ht="21" customHeight="1">
      <c r="A95" s="12">
        <v>88</v>
      </c>
      <c r="B95" s="28" t="s">
        <v>87</v>
      </c>
      <c r="C95" s="2">
        <v>0</v>
      </c>
      <c r="D95" s="29"/>
      <c r="E95" s="2">
        <f t="shared" si="6"/>
        <v>0</v>
      </c>
      <c r="F95" s="15">
        <f t="shared" si="5"/>
        <v>52121.2</v>
      </c>
      <c r="G95" s="15">
        <f t="shared" si="5"/>
        <v>52121.2</v>
      </c>
      <c r="H95" s="22">
        <v>27105.1</v>
      </c>
      <c r="I95" s="22">
        <v>27105.1</v>
      </c>
      <c r="J95" s="17">
        <v>4784.5</v>
      </c>
      <c r="K95" s="17">
        <v>4784.5</v>
      </c>
      <c r="L95" s="17">
        <v>20231.599999999999</v>
      </c>
      <c r="M95" s="17">
        <v>20231.599999999999</v>
      </c>
      <c r="N95" s="17">
        <v>13363.4</v>
      </c>
      <c r="O95" s="17">
        <v>13363.4</v>
      </c>
      <c r="P95" s="15">
        <f t="shared" si="7"/>
        <v>0</v>
      </c>
      <c r="Q95" s="15">
        <f t="shared" si="8"/>
        <v>0</v>
      </c>
      <c r="R95" s="18"/>
      <c r="S95" s="23"/>
      <c r="T95" s="18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1:40" ht="21" customHeight="1">
      <c r="A96" s="12">
        <v>89</v>
      </c>
      <c r="B96" s="28" t="s">
        <v>88</v>
      </c>
      <c r="C96" s="2">
        <v>0</v>
      </c>
      <c r="D96" s="29"/>
      <c r="E96" s="2">
        <f t="shared" si="6"/>
        <v>0</v>
      </c>
      <c r="F96" s="15">
        <f t="shared" si="5"/>
        <v>47640.7</v>
      </c>
      <c r="G96" s="15">
        <f t="shared" si="5"/>
        <v>47640.7</v>
      </c>
      <c r="H96" s="15">
        <v>19457.7</v>
      </c>
      <c r="I96" s="15">
        <v>19457.7</v>
      </c>
      <c r="J96" s="15">
        <v>4171.2</v>
      </c>
      <c r="K96" s="15">
        <v>4171.2</v>
      </c>
      <c r="L96" s="17">
        <v>24011.8</v>
      </c>
      <c r="M96" s="17">
        <v>24011.8</v>
      </c>
      <c r="N96" s="17">
        <v>16737</v>
      </c>
      <c r="O96" s="17">
        <v>16737</v>
      </c>
      <c r="P96" s="15">
        <f t="shared" si="7"/>
        <v>0</v>
      </c>
      <c r="Q96" s="15">
        <f t="shared" si="8"/>
        <v>0</v>
      </c>
      <c r="R96" s="18"/>
      <c r="S96" s="23"/>
      <c r="T96" s="18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1:40" ht="21" customHeight="1">
      <c r="A97" s="12">
        <v>90</v>
      </c>
      <c r="B97" s="28" t="s">
        <v>89</v>
      </c>
      <c r="C97" s="2">
        <v>3399</v>
      </c>
      <c r="D97" s="35">
        <v>3099</v>
      </c>
      <c r="E97" s="2">
        <f t="shared" si="6"/>
        <v>300</v>
      </c>
      <c r="F97" s="15">
        <f t="shared" si="5"/>
        <v>8532.7000000000007</v>
      </c>
      <c r="G97" s="15">
        <f t="shared" si="5"/>
        <v>5195.3999999999996</v>
      </c>
      <c r="H97" s="15">
        <v>7561.7</v>
      </c>
      <c r="I97" s="15">
        <v>4952.3999999999996</v>
      </c>
      <c r="J97" s="15"/>
      <c r="K97" s="15"/>
      <c r="L97" s="17">
        <v>971</v>
      </c>
      <c r="M97" s="17">
        <v>243</v>
      </c>
      <c r="N97" s="17">
        <v>971</v>
      </c>
      <c r="O97" s="17">
        <v>243</v>
      </c>
      <c r="P97" s="15">
        <f t="shared" si="7"/>
        <v>3337.3000000000011</v>
      </c>
      <c r="Q97" s="15">
        <f t="shared" si="8"/>
        <v>3637.3000000000011</v>
      </c>
      <c r="R97" s="18"/>
      <c r="S97" s="19"/>
      <c r="T97" s="18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 ht="21" customHeight="1">
      <c r="A98" s="12">
        <v>91</v>
      </c>
      <c r="B98" s="28" t="s">
        <v>90</v>
      </c>
      <c r="C98" s="2">
        <v>0</v>
      </c>
      <c r="D98" s="29"/>
      <c r="E98" s="2">
        <f t="shared" si="6"/>
        <v>0</v>
      </c>
      <c r="F98" s="15">
        <f t="shared" si="5"/>
        <v>16875.8</v>
      </c>
      <c r="G98" s="15">
        <f t="shared" si="5"/>
        <v>16875.8</v>
      </c>
      <c r="H98" s="15">
        <v>13684</v>
      </c>
      <c r="I98" s="15">
        <v>13684</v>
      </c>
      <c r="J98" s="15">
        <v>3191.8</v>
      </c>
      <c r="K98" s="15">
        <v>3191.8</v>
      </c>
      <c r="L98" s="17"/>
      <c r="M98" s="17"/>
      <c r="N98" s="17"/>
      <c r="O98" s="17"/>
      <c r="P98" s="15">
        <f t="shared" si="7"/>
        <v>0</v>
      </c>
      <c r="Q98" s="15">
        <f t="shared" si="8"/>
        <v>0</v>
      </c>
      <c r="R98" s="18"/>
      <c r="S98" s="19"/>
      <c r="T98" s="18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1:40" ht="21" customHeight="1">
      <c r="A99" s="12">
        <v>92</v>
      </c>
      <c r="B99" s="28" t="s">
        <v>91</v>
      </c>
      <c r="C99" s="2">
        <v>0</v>
      </c>
      <c r="D99" s="29"/>
      <c r="E99" s="2">
        <f t="shared" si="6"/>
        <v>0</v>
      </c>
      <c r="F99" s="15">
        <f t="shared" si="5"/>
        <v>6860</v>
      </c>
      <c r="G99" s="15">
        <f t="shared" si="5"/>
        <v>6860</v>
      </c>
      <c r="H99" s="15">
        <v>6860</v>
      </c>
      <c r="I99" s="15">
        <v>6860</v>
      </c>
      <c r="J99" s="15"/>
      <c r="K99" s="15"/>
      <c r="L99" s="17"/>
      <c r="M99" s="17"/>
      <c r="N99" s="17"/>
      <c r="O99" s="17"/>
      <c r="P99" s="15">
        <f t="shared" si="7"/>
        <v>0</v>
      </c>
      <c r="Q99" s="15">
        <f t="shared" si="8"/>
        <v>0</v>
      </c>
      <c r="R99" s="18"/>
      <c r="S99" s="19"/>
      <c r="T99" s="18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1:40" ht="21" customHeight="1">
      <c r="A100" s="12">
        <v>93</v>
      </c>
      <c r="B100" s="28" t="s">
        <v>92</v>
      </c>
      <c r="C100" s="2">
        <v>0</v>
      </c>
      <c r="D100" s="29"/>
      <c r="E100" s="2">
        <f t="shared" si="6"/>
        <v>0</v>
      </c>
      <c r="F100" s="15">
        <f t="shared" si="5"/>
        <v>9824.2000000000007</v>
      </c>
      <c r="G100" s="15">
        <f t="shared" si="5"/>
        <v>9824.2000000000007</v>
      </c>
      <c r="H100" s="15">
        <v>9824.2000000000007</v>
      </c>
      <c r="I100" s="15">
        <v>9824.2000000000007</v>
      </c>
      <c r="J100" s="15"/>
      <c r="K100" s="15"/>
      <c r="L100" s="17"/>
      <c r="M100" s="17"/>
      <c r="N100" s="17"/>
      <c r="O100" s="17"/>
      <c r="P100" s="15">
        <f t="shared" si="7"/>
        <v>0</v>
      </c>
      <c r="Q100" s="15">
        <f t="shared" si="8"/>
        <v>0</v>
      </c>
      <c r="R100" s="18"/>
      <c r="S100" s="19"/>
      <c r="T100" s="18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1:40" ht="21" customHeight="1">
      <c r="A101" s="12">
        <v>94</v>
      </c>
      <c r="B101" s="28" t="s">
        <v>93</v>
      </c>
      <c r="C101" s="2">
        <v>233</v>
      </c>
      <c r="D101" s="2">
        <v>233</v>
      </c>
      <c r="E101" s="2">
        <f t="shared" si="6"/>
        <v>0</v>
      </c>
      <c r="F101" s="15">
        <f t="shared" si="5"/>
        <v>10479.799999999999</v>
      </c>
      <c r="G101" s="15">
        <f t="shared" si="5"/>
        <v>9664.4</v>
      </c>
      <c r="H101" s="15">
        <v>9579.7999999999993</v>
      </c>
      <c r="I101" s="15">
        <v>8764.4</v>
      </c>
      <c r="J101" s="15">
        <v>900</v>
      </c>
      <c r="K101" s="15">
        <v>900</v>
      </c>
      <c r="L101" s="17"/>
      <c r="M101" s="17"/>
      <c r="N101" s="17"/>
      <c r="O101" s="17"/>
      <c r="P101" s="15">
        <f t="shared" si="7"/>
        <v>815.39999999999964</v>
      </c>
      <c r="Q101" s="15">
        <f t="shared" si="8"/>
        <v>815.39999999999964</v>
      </c>
      <c r="R101" s="18"/>
      <c r="S101" s="19"/>
      <c r="T101" s="18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1:40" ht="21" customHeight="1">
      <c r="A102" s="12">
        <v>95</v>
      </c>
      <c r="B102" s="28" t="s">
        <v>94</v>
      </c>
      <c r="C102" s="2">
        <v>497.80000000000109</v>
      </c>
      <c r="D102" s="29">
        <v>497.8</v>
      </c>
      <c r="E102" s="2">
        <f t="shared" si="6"/>
        <v>1.0800249583553523E-12</v>
      </c>
      <c r="F102" s="15">
        <f t="shared" si="5"/>
        <v>12707.800000000001</v>
      </c>
      <c r="G102" s="15">
        <f t="shared" si="5"/>
        <v>12707.800000000001</v>
      </c>
      <c r="H102" s="15">
        <v>11628.2</v>
      </c>
      <c r="I102" s="15">
        <v>11628.2</v>
      </c>
      <c r="J102" s="15">
        <v>1079.5999999999999</v>
      </c>
      <c r="K102" s="15">
        <v>1079.5999999999999</v>
      </c>
      <c r="L102" s="15"/>
      <c r="M102" s="15"/>
      <c r="N102" s="15"/>
      <c r="O102" s="15"/>
      <c r="P102" s="15">
        <f t="shared" si="7"/>
        <v>0</v>
      </c>
      <c r="Q102" s="15">
        <f t="shared" si="8"/>
        <v>1.0800249583553523E-12</v>
      </c>
      <c r="R102" s="18"/>
      <c r="S102" s="19"/>
      <c r="T102" s="18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1:40" ht="21" customHeight="1">
      <c r="A103" s="12">
        <v>96</v>
      </c>
      <c r="B103" s="28" t="s">
        <v>95</v>
      </c>
      <c r="C103" s="2">
        <v>159.59999999999854</v>
      </c>
      <c r="D103" s="29">
        <v>159.6</v>
      </c>
      <c r="E103" s="2">
        <f t="shared" si="6"/>
        <v>-1.4495071809506044E-12</v>
      </c>
      <c r="F103" s="15">
        <f t="shared" si="5"/>
        <v>18922.900000000001</v>
      </c>
      <c r="G103" s="15">
        <f t="shared" si="5"/>
        <v>18922.900000000001</v>
      </c>
      <c r="H103" s="15">
        <v>18622.900000000001</v>
      </c>
      <c r="I103" s="15">
        <v>18622.900000000001</v>
      </c>
      <c r="J103" s="15">
        <v>300</v>
      </c>
      <c r="K103" s="15">
        <v>300</v>
      </c>
      <c r="L103" s="60"/>
      <c r="M103" s="17"/>
      <c r="N103" s="17"/>
      <c r="O103" s="17"/>
      <c r="P103" s="15">
        <f t="shared" si="7"/>
        <v>0</v>
      </c>
      <c r="Q103" s="15">
        <f t="shared" si="8"/>
        <v>-1.4495071809506044E-12</v>
      </c>
      <c r="R103" s="18"/>
      <c r="S103" s="19"/>
      <c r="T103" s="18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1:40" ht="21" customHeight="1">
      <c r="A104" s="12">
        <v>97</v>
      </c>
      <c r="B104" s="28" t="s">
        <v>96</v>
      </c>
      <c r="C104" s="2">
        <v>621.80000000000018</v>
      </c>
      <c r="D104" s="29">
        <v>621.79999999999995</v>
      </c>
      <c r="E104" s="2">
        <f t="shared" si="6"/>
        <v>0</v>
      </c>
      <c r="F104" s="15">
        <f t="shared" si="5"/>
        <v>9450</v>
      </c>
      <c r="G104" s="15">
        <f t="shared" si="5"/>
        <v>9450</v>
      </c>
      <c r="H104" s="15">
        <v>9450</v>
      </c>
      <c r="I104" s="15">
        <v>9450</v>
      </c>
      <c r="J104" s="15"/>
      <c r="K104" s="15"/>
      <c r="L104" s="17"/>
      <c r="M104" s="17"/>
      <c r="N104" s="17"/>
      <c r="O104" s="17"/>
      <c r="P104" s="15">
        <f t="shared" si="7"/>
        <v>0</v>
      </c>
      <c r="Q104" s="15">
        <f t="shared" si="8"/>
        <v>0</v>
      </c>
      <c r="R104" s="18"/>
      <c r="S104" s="19"/>
      <c r="T104" s="18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 ht="21" customHeight="1">
      <c r="A105" s="36"/>
      <c r="B105" s="37" t="s">
        <v>97</v>
      </c>
      <c r="C105" s="17">
        <f t="shared" ref="C105:Q105" si="9">SUM(C8:C104)</f>
        <v>9243.3000000000029</v>
      </c>
      <c r="D105" s="17">
        <f t="shared" si="9"/>
        <v>7352.4000000000005</v>
      </c>
      <c r="E105" s="17">
        <f t="shared" si="9"/>
        <v>1890.900000000003</v>
      </c>
      <c r="F105" s="17">
        <f t="shared" si="9"/>
        <v>4957800.0669999989</v>
      </c>
      <c r="G105" s="17">
        <f t="shared" si="9"/>
        <v>4949308.3669999996</v>
      </c>
      <c r="H105" s="17">
        <f t="shared" si="9"/>
        <v>2243736.86</v>
      </c>
      <c r="I105" s="17">
        <f t="shared" si="9"/>
        <v>2238149.6599999997</v>
      </c>
      <c r="J105" s="17">
        <f t="shared" si="9"/>
        <v>798837.30300000019</v>
      </c>
      <c r="K105" s="17">
        <f t="shared" si="9"/>
        <v>798573.60300000024</v>
      </c>
      <c r="L105" s="17">
        <f t="shared" si="9"/>
        <v>1915225.9040000001</v>
      </c>
      <c r="M105" s="17">
        <f t="shared" si="9"/>
        <v>1912585.1040000003</v>
      </c>
      <c r="N105" s="17">
        <f t="shared" si="9"/>
        <v>1065258.6260000002</v>
      </c>
      <c r="O105" s="17">
        <f t="shared" si="9"/>
        <v>1063467.3259999999</v>
      </c>
      <c r="P105" s="17">
        <f t="shared" si="9"/>
        <v>8491.6999999999898</v>
      </c>
      <c r="Q105" s="17">
        <f t="shared" si="9"/>
        <v>10382.599999999993</v>
      </c>
      <c r="R105" s="18"/>
      <c r="S105" s="18"/>
      <c r="T105" s="18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1:40" ht="21" customHeight="1"/>
    <row r="114" spans="3:40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</sheetData>
  <protectedRanges>
    <protectedRange sqref="M74 M62 M86 M56 M97 M94 M99:M101 O97 M103:M104" name="Range4_5_1_2_2_1_1_1_1_1_1_1_1_1_1_1_1_1_1_2_1_1_1_1_1_1_1_1_1_1_1_1_1_1_1_1"/>
    <protectedRange sqref="K10:K11 K20:K21 J15 K39 K29 K26:K27 K48 K46 K13 K31 K35 K15:K17 K44:O44 L40:O40" name="Range4_5_1_2_2_1_1_1_1_1_1_1_1_2_1_1_1_1_1_1_1_1_1_1_1_1_1_1_1_1_1_1_1_1_1_1_1"/>
    <protectedRange sqref="K50" name="Range4_5_1_2_2_1_1_1_1_1_1_1_1_1_1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2022-01-12T12:13:12Z</dcterms:modified>
</cp:coreProperties>
</file>