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AH19" i="1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<sst xmlns="http://schemas.openxmlformats.org/spreadsheetml/2006/main" count="71" uniqueCount="40">
  <si>
    <t>հազար դրամ</t>
  </si>
  <si>
    <t>Մեծամոր</t>
  </si>
  <si>
    <t>Ֆերիկ</t>
  </si>
  <si>
    <t>Արմավիր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</si>
  <si>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</si>
  <si>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</si>
  <si>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</si>
  <si>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</si>
  <si>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</si>
  <si>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</si>
  <si>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</si>
  <si>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</si>
  <si>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</si>
  <si>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</si>
  <si>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</si>
  <si>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</si>
  <si>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</si>
  <si>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</si>
  <si>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</si>
  <si>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</si>
  <si>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</si>
  <si>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</si>
  <si>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</si>
  <si>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</si>
  <si>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</si>
  <si>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</si>
  <si>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</si>
  <si>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</si>
  <si>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</si>
  <si>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</si>
  <si>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>01.04.2011թ.</t>
  </si>
  <si>
    <t>01.04.2012թ.</t>
  </si>
  <si>
    <t>Վաղարշապատ</t>
  </si>
  <si>
    <t>Արաքս</t>
  </si>
  <si>
    <t>Խոյ</t>
  </si>
  <si>
    <t>Փարաքար</t>
  </si>
  <si>
    <t>Բաղրամյան</t>
  </si>
  <si>
    <t xml:space="preserve">ՏԵՂԵԿԱՏՎՈՒԹՅՈՒՆ
ՀՀ Արմավիրի  մարզի համայնքների բյուջետային հիմնարկների, ՀՈԱԿ-ների   վերաբերյալ 28.02.2022թ.դրությամբ
</t>
  </si>
  <si>
    <t>28.02.2021թ.</t>
  </si>
  <si>
    <t>28.02.2022թ.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</si>
</sst>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6" borderId="0" xfId="0" applyFont="1" applyFill="1"/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1" fillId="6" borderId="0" xfId="0" applyFont="1" applyFill="1" applyAlignment="1">
      <alignment vertical="center"/>
    </xf>
    <xf numFmtId="164" fontId="1" fillId="6" borderId="2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Normal 2" xfId="1"/>
    <cellStyle name="Normal 2 2" xfId="2"/>
    <cellStyle name="Обычный" xfId="0" builtinId="0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38"/>
  <sheetViews>
    <sheetView tabSelected="1" zoomScale="106" zoomScaleNormal="10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9" sqref="Q9:R9"/>
    </sheetView>
  </sheetViews>
  <sheetFormatPr defaultColWidth="9.7109375" defaultRowHeight="17.25"/>
  <cols>
    <col min="1" max="1" width="4.7109375" style="1" customWidth="1"/>
    <col min="2" max="2" width="27.42578125" style="25" customWidth="1"/>
    <col min="3" max="3" width="13.7109375" style="1" customWidth="1"/>
    <col min="4" max="4" width="13.85546875" style="1" customWidth="1"/>
    <col min="5" max="5" width="13.42578125" style="1" customWidth="1"/>
    <col min="6" max="6" width="14.7109375" style="1" customWidth="1"/>
    <col min="7" max="7" width="12.7109375" style="1" hidden="1" customWidth="1"/>
    <col min="8" max="8" width="14.85546875" style="1" hidden="1" customWidth="1"/>
    <col min="9" max="9" width="11.7109375" style="1" customWidth="1"/>
    <col min="10" max="10" width="12.28515625" style="1" customWidth="1"/>
    <col min="11" max="11" width="13.7109375" style="1" customWidth="1"/>
    <col min="12" max="12" width="13.42578125" style="1" customWidth="1"/>
    <col min="13" max="14" width="12" style="1" customWidth="1"/>
    <col min="15" max="15" width="14.85546875" style="1" customWidth="1"/>
    <col min="16" max="16" width="14.42578125" style="1" customWidth="1"/>
    <col min="17" max="17" width="14.85546875" style="1" customWidth="1"/>
    <col min="18" max="18" width="14.7109375" style="1" customWidth="1"/>
    <col min="19" max="19" width="14.85546875" style="1" customWidth="1"/>
    <col min="20" max="20" width="13.85546875" style="1" customWidth="1"/>
    <col min="21" max="21" width="15.28515625" style="2" customWidth="1"/>
    <col min="22" max="22" width="13" style="1" customWidth="1"/>
    <col min="23" max="23" width="13.42578125" style="2" customWidth="1"/>
    <col min="24" max="24" width="12" style="1" customWidth="1"/>
    <col min="25" max="25" width="13.42578125" style="1" customWidth="1"/>
    <col min="26" max="26" width="13.28515625" style="1" customWidth="1"/>
    <col min="27" max="27" width="14.28515625" style="1" customWidth="1"/>
    <col min="28" max="28" width="13.42578125" style="1" customWidth="1"/>
    <col min="29" max="29" width="13.7109375" style="1" customWidth="1"/>
    <col min="30" max="30" width="13.28515625" style="1" customWidth="1"/>
    <col min="31" max="31" width="14" style="1" customWidth="1"/>
    <col min="32" max="33" width="12.7109375" style="1" customWidth="1"/>
    <col min="34" max="34" width="14.85546875" style="1" customWidth="1"/>
    <col min="35" max="35" width="15.42578125" style="1" customWidth="1"/>
    <col min="36" max="36" width="9.7109375" style="1" customWidth="1"/>
    <col min="37" max="37" width="13.85546875" style="1" customWidth="1"/>
    <col min="38" max="38" width="12.28515625" style="1" customWidth="1"/>
    <col min="39" max="39" width="9.7109375" style="1" customWidth="1"/>
    <col min="40" max="40" width="12.7109375" style="1" bestFit="1" customWidth="1"/>
    <col min="41" max="16384" width="9.7109375" style="1"/>
  </cols>
  <sheetData>
    <row r="2" spans="1:251" s="3" customFormat="1" ht="46.9" customHeight="1">
      <c r="B2" s="39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  <c r="O2" s="4"/>
      <c r="P2" s="4"/>
      <c r="Q2" s="4"/>
    </row>
    <row r="3" spans="1:251" s="3" customFormat="1">
      <c r="B3" s="22"/>
      <c r="C3" s="21"/>
      <c r="D3" s="5"/>
      <c r="E3" s="5"/>
      <c r="F3" s="5"/>
      <c r="G3" s="5"/>
      <c r="H3" s="5"/>
      <c r="I3" s="5"/>
      <c r="L3" s="40" t="s">
        <v>0</v>
      </c>
      <c r="M3" s="40"/>
    </row>
    <row r="4" spans="1:251" s="3" customFormat="1">
      <c r="A4" s="27" t="s">
        <v>4</v>
      </c>
      <c r="B4" s="28" t="s">
        <v>5</v>
      </c>
      <c r="C4" s="29" t="s">
        <v>6</v>
      </c>
      <c r="D4" s="29"/>
      <c r="E4" s="29"/>
      <c r="F4" s="29"/>
      <c r="G4" s="29"/>
      <c r="H4" s="29"/>
      <c r="I4" s="30" t="s">
        <v>7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27" t="s">
        <v>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3" customFormat="1">
      <c r="A5" s="27"/>
      <c r="B5" s="28"/>
      <c r="C5" s="41" t="s">
        <v>9</v>
      </c>
      <c r="D5" s="41"/>
      <c r="E5" s="41" t="s">
        <v>10</v>
      </c>
      <c r="F5" s="41"/>
      <c r="G5" s="51" t="s">
        <v>11</v>
      </c>
      <c r="H5" s="51"/>
      <c r="I5" s="41" t="s">
        <v>12</v>
      </c>
      <c r="J5" s="41"/>
      <c r="K5" s="41" t="s">
        <v>13</v>
      </c>
      <c r="L5" s="41"/>
      <c r="M5" s="41" t="s">
        <v>14</v>
      </c>
      <c r="N5" s="41"/>
      <c r="O5" s="42" t="s">
        <v>15</v>
      </c>
      <c r="P5" s="43"/>
      <c r="Q5" s="43"/>
      <c r="R5" s="44"/>
      <c r="S5" s="53" t="s">
        <v>16</v>
      </c>
      <c r="T5" s="53"/>
      <c r="U5" s="51" t="s">
        <v>17</v>
      </c>
      <c r="V5" s="51"/>
      <c r="W5" s="51"/>
      <c r="X5" s="51"/>
      <c r="Y5" s="35" t="s">
        <v>18</v>
      </c>
      <c r="Z5" s="35"/>
      <c r="AA5" s="35"/>
      <c r="AB5" s="35"/>
      <c r="AC5" s="33" t="s">
        <v>19</v>
      </c>
      <c r="AD5" s="33"/>
      <c r="AE5" s="33"/>
      <c r="AF5" s="33"/>
      <c r="AG5" s="33"/>
      <c r="AH5" s="33"/>
      <c r="AI5" s="2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3" customFormat="1">
      <c r="A6" s="27"/>
      <c r="B6" s="28"/>
      <c r="C6" s="41"/>
      <c r="D6" s="41"/>
      <c r="E6" s="41"/>
      <c r="F6" s="41"/>
      <c r="G6" s="41" t="s">
        <v>19</v>
      </c>
      <c r="H6" s="41"/>
      <c r="I6" s="41"/>
      <c r="J6" s="41"/>
      <c r="K6" s="41" t="s">
        <v>20</v>
      </c>
      <c r="L6" s="41"/>
      <c r="M6" s="41"/>
      <c r="N6" s="41"/>
      <c r="O6" s="45"/>
      <c r="P6" s="46"/>
      <c r="Q6" s="46"/>
      <c r="R6" s="47"/>
      <c r="S6" s="53"/>
      <c r="T6" s="53"/>
      <c r="U6" s="51"/>
      <c r="V6" s="51"/>
      <c r="W6" s="51"/>
      <c r="X6" s="51"/>
      <c r="Y6" s="35"/>
      <c r="Z6" s="35"/>
      <c r="AA6" s="35"/>
      <c r="AB6" s="35"/>
      <c r="AC6" s="35" t="s">
        <v>21</v>
      </c>
      <c r="AD6" s="35"/>
      <c r="AE6" s="52" t="s">
        <v>22</v>
      </c>
      <c r="AF6" s="52"/>
      <c r="AG6" s="52"/>
      <c r="AH6" s="52"/>
      <c r="AI6" s="2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3" customFormat="1" ht="65.25" customHeight="1">
      <c r="A7" s="27"/>
      <c r="B7" s="2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8"/>
      <c r="P7" s="49"/>
      <c r="Q7" s="49"/>
      <c r="R7" s="50"/>
      <c r="S7" s="53"/>
      <c r="T7" s="53"/>
      <c r="U7" s="33" t="s">
        <v>23</v>
      </c>
      <c r="V7" s="33"/>
      <c r="W7" s="33" t="s">
        <v>24</v>
      </c>
      <c r="X7" s="33"/>
      <c r="Y7" s="35"/>
      <c r="Z7" s="35"/>
      <c r="AA7" s="35"/>
      <c r="AB7" s="35"/>
      <c r="AC7" s="35"/>
      <c r="AD7" s="35"/>
      <c r="AE7" s="33" t="s">
        <v>25</v>
      </c>
      <c r="AF7" s="34"/>
      <c r="AG7" s="33" t="s">
        <v>24</v>
      </c>
      <c r="AH7" s="34"/>
      <c r="AI7" s="2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3" customFormat="1" ht="34.5" customHeight="1">
      <c r="A8" s="27"/>
      <c r="B8" s="2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9" t="s">
        <v>26</v>
      </c>
      <c r="P8" s="19" t="s">
        <v>27</v>
      </c>
      <c r="Q8" s="19" t="s">
        <v>26</v>
      </c>
      <c r="R8" s="19" t="s">
        <v>28</v>
      </c>
      <c r="S8" s="53"/>
      <c r="T8" s="53"/>
      <c r="U8" s="33"/>
      <c r="V8" s="33"/>
      <c r="W8" s="33"/>
      <c r="X8" s="33"/>
      <c r="Y8" s="19" t="s">
        <v>26</v>
      </c>
      <c r="Z8" s="19" t="s">
        <v>27</v>
      </c>
      <c r="AA8" s="19" t="s">
        <v>26</v>
      </c>
      <c r="AB8" s="19" t="s">
        <v>28</v>
      </c>
      <c r="AC8" s="35"/>
      <c r="AD8" s="35"/>
      <c r="AE8" s="34"/>
      <c r="AF8" s="34"/>
      <c r="AG8" s="34"/>
      <c r="AH8" s="34"/>
      <c r="AI8" s="27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3" customFormat="1">
      <c r="A9" s="27"/>
      <c r="B9" s="28"/>
      <c r="C9" s="20" t="s">
        <v>38</v>
      </c>
      <c r="D9" s="20" t="s">
        <v>39</v>
      </c>
      <c r="E9" s="20" t="s">
        <v>38</v>
      </c>
      <c r="F9" s="20" t="s">
        <v>39</v>
      </c>
      <c r="G9" s="20" t="s">
        <v>30</v>
      </c>
      <c r="H9" s="20" t="s">
        <v>31</v>
      </c>
      <c r="I9" s="20" t="s">
        <v>38</v>
      </c>
      <c r="J9" s="20" t="s">
        <v>39</v>
      </c>
      <c r="K9" s="20" t="s">
        <v>38</v>
      </c>
      <c r="L9" s="20" t="s">
        <v>39</v>
      </c>
      <c r="M9" s="20" t="s">
        <v>38</v>
      </c>
      <c r="N9" s="20" t="s">
        <v>39</v>
      </c>
      <c r="O9" s="36" t="s">
        <v>38</v>
      </c>
      <c r="P9" s="36"/>
      <c r="Q9" s="36" t="s">
        <v>39</v>
      </c>
      <c r="R9" s="36"/>
      <c r="S9" s="20" t="s">
        <v>38</v>
      </c>
      <c r="T9" s="20" t="s">
        <v>39</v>
      </c>
      <c r="U9" s="20" t="s">
        <v>38</v>
      </c>
      <c r="V9" s="20" t="s">
        <v>39</v>
      </c>
      <c r="W9" s="20" t="s">
        <v>38</v>
      </c>
      <c r="X9" s="20" t="s">
        <v>39</v>
      </c>
      <c r="Y9" s="37" t="s">
        <v>38</v>
      </c>
      <c r="Z9" s="38"/>
      <c r="AA9" s="36" t="s">
        <v>39</v>
      </c>
      <c r="AB9" s="36"/>
      <c r="AC9" s="20" t="s">
        <v>38</v>
      </c>
      <c r="AD9" s="20" t="s">
        <v>39</v>
      </c>
      <c r="AE9" s="20" t="s">
        <v>38</v>
      </c>
      <c r="AF9" s="20" t="s">
        <v>39</v>
      </c>
      <c r="AG9" s="20" t="s">
        <v>38</v>
      </c>
      <c r="AH9" s="20" t="s">
        <v>39</v>
      </c>
      <c r="AI9" s="27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3" customFormat="1">
      <c r="A10" s="9">
        <v>1</v>
      </c>
      <c r="B10" s="23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3" customFormat="1">
      <c r="A11" s="9">
        <v>1</v>
      </c>
      <c r="B11" s="26" t="s">
        <v>32</v>
      </c>
      <c r="C11" s="20">
        <v>4</v>
      </c>
      <c r="D11" s="20">
        <v>4</v>
      </c>
      <c r="E11" s="20">
        <v>0</v>
      </c>
      <c r="F11" s="20">
        <v>0</v>
      </c>
      <c r="G11" s="20"/>
      <c r="H11" s="20"/>
      <c r="I11" s="20">
        <v>17</v>
      </c>
      <c r="J11" s="20">
        <v>17</v>
      </c>
      <c r="K11" s="20">
        <v>9</v>
      </c>
      <c r="L11" s="20">
        <v>9</v>
      </c>
      <c r="M11" s="20">
        <v>817</v>
      </c>
      <c r="N11" s="20">
        <v>1225</v>
      </c>
      <c r="O11" s="20">
        <v>778400</v>
      </c>
      <c r="P11" s="20">
        <v>70100.800000000003</v>
      </c>
      <c r="Q11" s="10">
        <v>1010400</v>
      </c>
      <c r="R11" s="10">
        <v>97050</v>
      </c>
      <c r="S11" s="10">
        <f>U11+W11</f>
        <v>18373.400000000001</v>
      </c>
      <c r="T11" s="20">
        <f>V11+X11</f>
        <v>23129.200000000001</v>
      </c>
      <c r="U11" s="20">
        <v>0</v>
      </c>
      <c r="V11" s="20">
        <v>0</v>
      </c>
      <c r="W11" s="20">
        <v>18373.400000000001</v>
      </c>
      <c r="X11" s="20">
        <v>23129.200000000001</v>
      </c>
      <c r="Y11" s="10">
        <v>444600</v>
      </c>
      <c r="Z11" s="20">
        <v>24800</v>
      </c>
      <c r="AA11" s="10">
        <v>556321</v>
      </c>
      <c r="AB11" s="10">
        <v>43700</v>
      </c>
      <c r="AC11" s="11">
        <f>AE11+AG11</f>
        <v>9640.4</v>
      </c>
      <c r="AD11" s="20">
        <f>AF11+AH11</f>
        <v>15023.5</v>
      </c>
      <c r="AE11" s="20">
        <v>0</v>
      </c>
      <c r="AF11" s="20">
        <v>0</v>
      </c>
      <c r="AG11" s="20">
        <v>9640.4</v>
      </c>
      <c r="AH11" s="20">
        <v>15023.5</v>
      </c>
      <c r="AI11" s="20"/>
      <c r="AJ11" s="7"/>
      <c r="AK11" s="12"/>
      <c r="AL11" s="7"/>
      <c r="AM11" s="7"/>
      <c r="AN11" s="12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3" customFormat="1">
      <c r="A12" s="9">
        <v>2</v>
      </c>
      <c r="B12" s="26" t="s">
        <v>33</v>
      </c>
      <c r="C12" s="20">
        <v>0</v>
      </c>
      <c r="D12" s="20">
        <v>0</v>
      </c>
      <c r="E12" s="20">
        <v>0</v>
      </c>
      <c r="F12" s="20">
        <v>0</v>
      </c>
      <c r="G12" s="20"/>
      <c r="H12" s="20"/>
      <c r="I12" s="20">
        <v>11</v>
      </c>
      <c r="J12" s="20">
        <v>12</v>
      </c>
      <c r="K12" s="20">
        <v>7</v>
      </c>
      <c r="L12" s="20">
        <v>8</v>
      </c>
      <c r="M12" s="20">
        <v>69</v>
      </c>
      <c r="N12" s="20">
        <v>0</v>
      </c>
      <c r="O12" s="20">
        <v>149689.9</v>
      </c>
      <c r="P12" s="10">
        <v>13716.800000000001</v>
      </c>
      <c r="Q12" s="20">
        <v>149689.9</v>
      </c>
      <c r="R12" s="10">
        <v>11258.800000000001</v>
      </c>
      <c r="S12" s="10">
        <f t="shared" ref="S12:T18" si="0">U12+W12</f>
        <v>1289.5999999999999</v>
      </c>
      <c r="T12" s="20">
        <f t="shared" si="0"/>
        <v>378.9</v>
      </c>
      <c r="U12" s="20">
        <v>0</v>
      </c>
      <c r="V12" s="20">
        <v>0</v>
      </c>
      <c r="W12" s="20">
        <v>1289.5999999999999</v>
      </c>
      <c r="X12" s="10">
        <v>378.9</v>
      </c>
      <c r="Y12" s="20">
        <v>117389.90000000001</v>
      </c>
      <c r="Z12" s="20">
        <v>9711.4</v>
      </c>
      <c r="AA12" s="20">
        <v>117389.90000000001</v>
      </c>
      <c r="AB12" s="10">
        <v>7858.8</v>
      </c>
      <c r="AC12" s="11">
        <f t="shared" ref="AC12:AD18" si="1">AE12+AG12</f>
        <v>1033</v>
      </c>
      <c r="AD12" s="20">
        <f t="shared" si="1"/>
        <v>378.9</v>
      </c>
      <c r="AE12" s="20">
        <v>0</v>
      </c>
      <c r="AF12" s="20">
        <v>0</v>
      </c>
      <c r="AG12" s="20">
        <v>1033</v>
      </c>
      <c r="AH12" s="10">
        <v>378.9</v>
      </c>
      <c r="AI12" s="20"/>
      <c r="AJ12" s="7"/>
      <c r="AK12" s="12"/>
      <c r="AL12" s="7"/>
      <c r="AM12" s="7"/>
      <c r="AN12" s="12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3" customFormat="1">
      <c r="A13" s="9">
        <v>3</v>
      </c>
      <c r="B13" s="26" t="s">
        <v>34</v>
      </c>
      <c r="C13" s="20">
        <v>2</v>
      </c>
      <c r="D13" s="20">
        <v>2</v>
      </c>
      <c r="E13" s="20">
        <v>0</v>
      </c>
      <c r="F13" s="20">
        <v>0</v>
      </c>
      <c r="G13" s="20"/>
      <c r="H13" s="20"/>
      <c r="I13" s="20">
        <v>5</v>
      </c>
      <c r="J13" s="20">
        <v>5</v>
      </c>
      <c r="K13" s="20">
        <v>3</v>
      </c>
      <c r="L13" s="20">
        <v>3</v>
      </c>
      <c r="M13" s="20">
        <v>0</v>
      </c>
      <c r="N13" s="20">
        <v>0</v>
      </c>
      <c r="O13" s="20">
        <v>70636.600000000006</v>
      </c>
      <c r="P13" s="20">
        <v>6083.2</v>
      </c>
      <c r="Q13" s="20">
        <v>74778.5</v>
      </c>
      <c r="R13" s="10">
        <v>4033</v>
      </c>
      <c r="S13" s="10">
        <f t="shared" si="0"/>
        <v>116.7</v>
      </c>
      <c r="T13" s="20">
        <f t="shared" si="0"/>
        <v>0</v>
      </c>
      <c r="U13" s="20">
        <v>0</v>
      </c>
      <c r="V13" s="20">
        <v>0</v>
      </c>
      <c r="W13" s="20">
        <v>116.7</v>
      </c>
      <c r="X13" s="10">
        <v>0</v>
      </c>
      <c r="Y13" s="20">
        <v>57636.6</v>
      </c>
      <c r="Z13" s="20">
        <v>4913.6000000000004</v>
      </c>
      <c r="AA13" s="20">
        <v>69283.5</v>
      </c>
      <c r="AB13" s="10">
        <v>2863.5</v>
      </c>
      <c r="AC13" s="11">
        <f t="shared" si="1"/>
        <v>0</v>
      </c>
      <c r="AD13" s="20">
        <f t="shared" si="1"/>
        <v>0</v>
      </c>
      <c r="AE13" s="20">
        <v>0</v>
      </c>
      <c r="AF13" s="20">
        <v>0</v>
      </c>
      <c r="AG13" s="20">
        <v>0</v>
      </c>
      <c r="AH13" s="20">
        <v>0</v>
      </c>
      <c r="AI13" s="20"/>
      <c r="AJ13" s="7"/>
      <c r="AK13" s="12"/>
      <c r="AL13" s="7"/>
      <c r="AM13" s="7"/>
      <c r="AN13" s="12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3" customFormat="1">
      <c r="A14" s="9">
        <v>4</v>
      </c>
      <c r="B14" s="26" t="s">
        <v>35</v>
      </c>
      <c r="C14" s="20">
        <v>2</v>
      </c>
      <c r="D14" s="20">
        <v>2</v>
      </c>
      <c r="E14" s="10">
        <v>1148</v>
      </c>
      <c r="F14" s="20">
        <v>1510.8</v>
      </c>
      <c r="G14" s="20"/>
      <c r="H14" s="20"/>
      <c r="I14" s="20">
        <v>12</v>
      </c>
      <c r="J14" s="20">
        <v>12</v>
      </c>
      <c r="K14" s="20">
        <v>8</v>
      </c>
      <c r="L14" s="20">
        <v>8</v>
      </c>
      <c r="M14" s="20">
        <v>135</v>
      </c>
      <c r="N14" s="20">
        <v>219</v>
      </c>
      <c r="O14" s="20">
        <v>291931.40000000002</v>
      </c>
      <c r="P14" s="20">
        <v>23588.3</v>
      </c>
      <c r="Q14" s="20">
        <v>291931.40000000002</v>
      </c>
      <c r="R14" s="10">
        <v>23472.6</v>
      </c>
      <c r="S14" s="10">
        <f t="shared" si="0"/>
        <v>2343.6</v>
      </c>
      <c r="T14" s="20">
        <f t="shared" si="0"/>
        <v>5366.8499999999995</v>
      </c>
      <c r="U14" s="20">
        <v>0</v>
      </c>
      <c r="V14" s="20">
        <v>0</v>
      </c>
      <c r="W14" s="20">
        <v>2343.6</v>
      </c>
      <c r="X14" s="10">
        <v>5366.8499999999995</v>
      </c>
      <c r="Y14" s="20">
        <v>211800</v>
      </c>
      <c r="Z14" s="20">
        <v>18238.3</v>
      </c>
      <c r="AA14" s="20">
        <v>211800</v>
      </c>
      <c r="AB14" s="10">
        <v>17472.599999999999</v>
      </c>
      <c r="AC14" s="11">
        <f t="shared" si="1"/>
        <v>1353.3</v>
      </c>
      <c r="AD14" s="20">
        <f t="shared" si="1"/>
        <v>4343.5</v>
      </c>
      <c r="AE14" s="20">
        <v>0</v>
      </c>
      <c r="AF14" s="20">
        <v>0</v>
      </c>
      <c r="AG14" s="20">
        <v>1353.3</v>
      </c>
      <c r="AH14" s="20">
        <v>4343.5</v>
      </c>
      <c r="AI14" s="20"/>
      <c r="AJ14" s="7"/>
      <c r="AK14" s="12"/>
      <c r="AL14" s="7"/>
      <c r="AM14" s="7"/>
      <c r="AN14" s="12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3" customFormat="1">
      <c r="A15" s="9">
        <v>5</v>
      </c>
      <c r="B15" s="26" t="s">
        <v>2</v>
      </c>
      <c r="C15" s="20">
        <v>0</v>
      </c>
      <c r="D15" s="20">
        <v>0</v>
      </c>
      <c r="E15" s="20">
        <v>0</v>
      </c>
      <c r="F15" s="20">
        <v>0</v>
      </c>
      <c r="G15" s="20"/>
      <c r="H15" s="20"/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10">
        <v>0</v>
      </c>
      <c r="S15" s="10">
        <f t="shared" si="0"/>
        <v>0</v>
      </c>
      <c r="T15" s="20">
        <f t="shared" si="0"/>
        <v>0</v>
      </c>
      <c r="U15" s="20">
        <v>0</v>
      </c>
      <c r="V15" s="20">
        <v>0</v>
      </c>
      <c r="W15" s="20">
        <v>0</v>
      </c>
      <c r="X15" s="10">
        <v>0</v>
      </c>
      <c r="Y15" s="20">
        <v>0</v>
      </c>
      <c r="Z15" s="20">
        <v>0</v>
      </c>
      <c r="AA15" s="20">
        <v>0</v>
      </c>
      <c r="AB15" s="10">
        <v>0</v>
      </c>
      <c r="AC15" s="11">
        <f t="shared" si="1"/>
        <v>0</v>
      </c>
      <c r="AD15" s="20">
        <f t="shared" si="1"/>
        <v>0</v>
      </c>
      <c r="AE15" s="20">
        <v>0</v>
      </c>
      <c r="AF15" s="20">
        <v>0</v>
      </c>
      <c r="AG15" s="20">
        <v>0</v>
      </c>
      <c r="AH15" s="20">
        <v>0</v>
      </c>
      <c r="AI15" s="20"/>
      <c r="AJ15" s="7"/>
      <c r="AK15" s="12"/>
      <c r="AL15" s="7"/>
      <c r="AM15" s="7"/>
      <c r="AN15" s="12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3" customFormat="1">
      <c r="A16" s="9">
        <v>6</v>
      </c>
      <c r="B16" s="26" t="s">
        <v>3</v>
      </c>
      <c r="C16" s="20">
        <v>11</v>
      </c>
      <c r="D16" s="20">
        <v>11</v>
      </c>
      <c r="E16" s="20">
        <v>8552.9</v>
      </c>
      <c r="F16" s="20">
        <v>8100.2</v>
      </c>
      <c r="G16" s="20"/>
      <c r="H16" s="20"/>
      <c r="I16" s="20">
        <v>27</v>
      </c>
      <c r="J16" s="20">
        <v>27</v>
      </c>
      <c r="K16" s="20">
        <v>15</v>
      </c>
      <c r="L16" s="20">
        <v>15</v>
      </c>
      <c r="M16" s="14">
        <v>485</v>
      </c>
      <c r="N16" s="20">
        <v>493</v>
      </c>
      <c r="O16" s="20">
        <v>737891.2</v>
      </c>
      <c r="P16" s="20">
        <v>83082.5</v>
      </c>
      <c r="Q16" s="20">
        <v>822066.4</v>
      </c>
      <c r="R16" s="10">
        <v>88514.048999999999</v>
      </c>
      <c r="S16" s="10">
        <f t="shared" si="0"/>
        <v>7658.3</v>
      </c>
      <c r="T16" s="20">
        <f t="shared" si="0"/>
        <v>9657.4</v>
      </c>
      <c r="U16" s="20">
        <v>0</v>
      </c>
      <c r="V16" s="20">
        <v>0</v>
      </c>
      <c r="W16" s="20">
        <v>7658.3</v>
      </c>
      <c r="X16" s="10">
        <v>9657.4</v>
      </c>
      <c r="Y16" s="20">
        <v>477100.1</v>
      </c>
      <c r="Z16" s="20">
        <v>48415</v>
      </c>
      <c r="AA16" s="20">
        <v>505672</v>
      </c>
      <c r="AB16" s="10">
        <v>53324.282999999996</v>
      </c>
      <c r="AC16" s="11">
        <f t="shared" si="1"/>
        <v>2739.6</v>
      </c>
      <c r="AD16" s="10">
        <f t="shared" si="1"/>
        <v>4466</v>
      </c>
      <c r="AE16" s="20">
        <v>0</v>
      </c>
      <c r="AF16" s="20">
        <v>0</v>
      </c>
      <c r="AG16" s="20">
        <v>2739.6</v>
      </c>
      <c r="AH16" s="10">
        <v>4466</v>
      </c>
      <c r="AI16" s="20"/>
      <c r="AJ16" s="7"/>
      <c r="AK16" s="12"/>
      <c r="AL16" s="7"/>
      <c r="AM16" s="7"/>
      <c r="AN16" s="12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3" customFormat="1">
      <c r="A17" s="9">
        <v>7</v>
      </c>
      <c r="B17" s="26" t="s">
        <v>1</v>
      </c>
      <c r="C17" s="20">
        <v>24</v>
      </c>
      <c r="D17" s="20">
        <v>24</v>
      </c>
      <c r="E17" s="20">
        <v>0</v>
      </c>
      <c r="F17" s="20">
        <v>0</v>
      </c>
      <c r="G17" s="20"/>
      <c r="H17" s="20"/>
      <c r="I17" s="20">
        <v>24</v>
      </c>
      <c r="J17" s="20">
        <v>26</v>
      </c>
      <c r="K17" s="20">
        <v>17</v>
      </c>
      <c r="L17" s="20">
        <v>19</v>
      </c>
      <c r="M17" s="20">
        <v>61</v>
      </c>
      <c r="N17" s="20">
        <v>124</v>
      </c>
      <c r="O17" s="20">
        <v>411549.4</v>
      </c>
      <c r="P17" s="20">
        <v>39433.75</v>
      </c>
      <c r="Q17" s="20">
        <v>411549.4</v>
      </c>
      <c r="R17" s="10">
        <v>20412.400000000001</v>
      </c>
      <c r="S17" s="10">
        <f t="shared" si="0"/>
        <v>2366.2999999999997</v>
      </c>
      <c r="T17" s="20">
        <f t="shared" si="0"/>
        <v>3404</v>
      </c>
      <c r="U17" s="20">
        <v>0</v>
      </c>
      <c r="V17" s="20">
        <v>0</v>
      </c>
      <c r="W17" s="20">
        <v>2366.2999999999997</v>
      </c>
      <c r="X17" s="10">
        <v>3404</v>
      </c>
      <c r="Y17" s="20">
        <v>226634.4</v>
      </c>
      <c r="Z17" s="20">
        <v>13102.349999999999</v>
      </c>
      <c r="AA17" s="20">
        <v>226634.4</v>
      </c>
      <c r="AB17" s="10">
        <v>20412.400000000001</v>
      </c>
      <c r="AC17" s="11">
        <f t="shared" si="1"/>
        <v>427</v>
      </c>
      <c r="AD17" s="10">
        <f t="shared" si="1"/>
        <v>423</v>
      </c>
      <c r="AE17" s="20">
        <v>0</v>
      </c>
      <c r="AF17" s="20">
        <v>0</v>
      </c>
      <c r="AG17" s="20">
        <v>427</v>
      </c>
      <c r="AH17" s="20">
        <v>423</v>
      </c>
      <c r="AI17" s="20"/>
      <c r="AJ17" s="7"/>
      <c r="AK17" s="12"/>
      <c r="AL17" s="7"/>
      <c r="AM17" s="7"/>
      <c r="AN17" s="12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3" customFormat="1">
      <c r="A18" s="9">
        <v>8</v>
      </c>
      <c r="B18" s="26" t="s">
        <v>36</v>
      </c>
      <c r="C18" s="20">
        <v>6</v>
      </c>
      <c r="D18" s="20">
        <v>6</v>
      </c>
      <c r="E18" s="20">
        <v>0</v>
      </c>
      <c r="F18" s="20">
        <v>0</v>
      </c>
      <c r="G18" s="20"/>
      <c r="H18" s="20"/>
      <c r="I18" s="20">
        <v>10</v>
      </c>
      <c r="J18" s="20">
        <v>10</v>
      </c>
      <c r="K18" s="20">
        <v>7</v>
      </c>
      <c r="L18" s="20">
        <v>7</v>
      </c>
      <c r="M18" s="20">
        <v>52</v>
      </c>
      <c r="N18" s="20">
        <v>56</v>
      </c>
      <c r="O18" s="20">
        <v>96800.9</v>
      </c>
      <c r="P18" s="20">
        <v>7121.7</v>
      </c>
      <c r="Q18" s="20">
        <v>139356</v>
      </c>
      <c r="R18" s="10">
        <v>2785.3</v>
      </c>
      <c r="S18" s="10">
        <f t="shared" si="0"/>
        <v>0</v>
      </c>
      <c r="T18" s="20">
        <f t="shared" si="0"/>
        <v>0</v>
      </c>
      <c r="U18" s="20">
        <v>0</v>
      </c>
      <c r="V18" s="20">
        <v>0</v>
      </c>
      <c r="W18" s="20">
        <v>0</v>
      </c>
      <c r="X18" s="10">
        <v>0</v>
      </c>
      <c r="Y18" s="20">
        <v>71863.600000000006</v>
      </c>
      <c r="Z18" s="20">
        <v>3421.7</v>
      </c>
      <c r="AA18" s="20">
        <v>99000</v>
      </c>
      <c r="AB18" s="10">
        <v>945.9</v>
      </c>
      <c r="AC18" s="11">
        <f t="shared" si="1"/>
        <v>0</v>
      </c>
      <c r="AD18" s="20">
        <f t="shared" si="1"/>
        <v>0</v>
      </c>
      <c r="AE18" s="20">
        <v>0</v>
      </c>
      <c r="AF18" s="20">
        <v>0</v>
      </c>
      <c r="AG18" s="20">
        <v>0</v>
      </c>
      <c r="AH18" s="20">
        <v>0</v>
      </c>
      <c r="AI18" s="20"/>
      <c r="AJ18" s="7"/>
      <c r="AK18" s="12"/>
      <c r="AL18" s="7"/>
      <c r="AM18" s="7"/>
      <c r="AN18" s="12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8" customFormat="1">
      <c r="A19" s="15"/>
      <c r="B19" s="24" t="s">
        <v>29</v>
      </c>
      <c r="C19" s="16">
        <f t="shared" ref="C19:AH19" si="2">SUM(C11:C18)</f>
        <v>49</v>
      </c>
      <c r="D19" s="16">
        <f t="shared" si="2"/>
        <v>49</v>
      </c>
      <c r="E19" s="16">
        <f t="shared" si="2"/>
        <v>9700.9</v>
      </c>
      <c r="F19" s="16">
        <f t="shared" si="2"/>
        <v>9611</v>
      </c>
      <c r="G19" s="16">
        <f t="shared" si="2"/>
        <v>0</v>
      </c>
      <c r="H19" s="16">
        <f t="shared" si="2"/>
        <v>0</v>
      </c>
      <c r="I19" s="16">
        <f t="shared" si="2"/>
        <v>106</v>
      </c>
      <c r="J19" s="16">
        <f t="shared" si="2"/>
        <v>109</v>
      </c>
      <c r="K19" s="16">
        <f t="shared" si="2"/>
        <v>66</v>
      </c>
      <c r="L19" s="16">
        <f t="shared" si="2"/>
        <v>69</v>
      </c>
      <c r="M19" s="16">
        <f t="shared" si="2"/>
        <v>1619</v>
      </c>
      <c r="N19" s="16">
        <f t="shared" si="2"/>
        <v>2117</v>
      </c>
      <c r="O19" s="16">
        <f t="shared" si="2"/>
        <v>2536899.4</v>
      </c>
      <c r="P19" s="16">
        <f t="shared" si="2"/>
        <v>243127.05000000002</v>
      </c>
      <c r="Q19" s="16">
        <f t="shared" si="2"/>
        <v>2899771.5999999996</v>
      </c>
      <c r="R19" s="16">
        <f t="shared" si="2"/>
        <v>247526.14899999998</v>
      </c>
      <c r="S19" s="16">
        <f t="shared" si="2"/>
        <v>32147.899999999998</v>
      </c>
      <c r="T19" s="16">
        <f t="shared" si="2"/>
        <v>41936.35</v>
      </c>
      <c r="U19" s="17">
        <f t="shared" si="2"/>
        <v>0</v>
      </c>
      <c r="V19" s="16">
        <f t="shared" si="2"/>
        <v>0</v>
      </c>
      <c r="W19" s="17">
        <f t="shared" si="2"/>
        <v>32147.899999999998</v>
      </c>
      <c r="X19" s="16">
        <f t="shared" si="2"/>
        <v>41936.35</v>
      </c>
      <c r="Y19" s="16">
        <f t="shared" si="2"/>
        <v>1607024.6</v>
      </c>
      <c r="Z19" s="16">
        <f t="shared" si="2"/>
        <v>122602.34999999999</v>
      </c>
      <c r="AA19" s="16">
        <f t="shared" si="2"/>
        <v>1786100.7999999998</v>
      </c>
      <c r="AB19" s="16">
        <f t="shared" si="2"/>
        <v>146577.48299999998</v>
      </c>
      <c r="AC19" s="16">
        <f t="shared" si="2"/>
        <v>15193.3</v>
      </c>
      <c r="AD19" s="16">
        <f t="shared" si="2"/>
        <v>24634.9</v>
      </c>
      <c r="AE19" s="16">
        <f t="shared" si="2"/>
        <v>0</v>
      </c>
      <c r="AF19" s="16">
        <f t="shared" si="2"/>
        <v>0</v>
      </c>
      <c r="AG19" s="16">
        <f t="shared" si="2"/>
        <v>15193.3</v>
      </c>
      <c r="AH19" s="16">
        <f t="shared" si="2"/>
        <v>24634.9</v>
      </c>
      <c r="AI19" s="16"/>
      <c r="AJ19" s="18"/>
      <c r="AK19" s="18"/>
      <c r="AL19" s="18"/>
      <c r="AM19" s="18"/>
      <c r="AN19" s="12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V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>
      <c r="A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V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>
      <c r="A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V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V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2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>
      <c r="A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V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>
      <c r="A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V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V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>
      <c r="A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V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V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>
      <c r="A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V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V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>
      <c r="A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>
      <c r="A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V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V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>
      <c r="A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V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</sheetData>
  <protectedRanges>
    <protectedRange sqref="K10 I15:J15" name="Range4_5_1_2_2_1_1_1_1_1_1_1_1_2_1_1_1_1_1_1_1_1_1_1_1_1_1"/>
  </protectedRanges>
  <mergeCells count="30">
    <mergeCell ref="AI4:AI9"/>
    <mergeCell ref="B2:M2"/>
    <mergeCell ref="L3:M3"/>
    <mergeCell ref="G6:H8"/>
    <mergeCell ref="K6:L8"/>
    <mergeCell ref="M5:N8"/>
    <mergeCell ref="O5:R7"/>
    <mergeCell ref="AC5:AH5"/>
    <mergeCell ref="O9:P9"/>
    <mergeCell ref="C5:D8"/>
    <mergeCell ref="E5:F8"/>
    <mergeCell ref="G5:H5"/>
    <mergeCell ref="I5:J8"/>
    <mergeCell ref="K5:L5"/>
    <mergeCell ref="U5:X6"/>
    <mergeCell ref="AC6:AD8"/>
    <mergeCell ref="A4:A9"/>
    <mergeCell ref="B4:B9"/>
    <mergeCell ref="C4:H4"/>
    <mergeCell ref="I4:AH4"/>
    <mergeCell ref="U7:V8"/>
    <mergeCell ref="W7:X8"/>
    <mergeCell ref="AE7:AF8"/>
    <mergeCell ref="AG7:AH8"/>
    <mergeCell ref="Y5:AB7"/>
    <mergeCell ref="Q9:R9"/>
    <mergeCell ref="Y9:Z9"/>
    <mergeCell ref="AA9:AB9"/>
    <mergeCell ref="AE6:AH6"/>
    <mergeCell ref="S5:T8"/>
  </mergeCells>
  <phoneticPr fontId="0" type="noConversion"/>
  <conditionalFormatting sqref="H11:K17 H18:J18 G11:G18">
    <cfRule type="cellIs" dxfId="3" priority="3512" stopIfTrue="1" operator="lessThan">
      <formula>-60</formula>
    </cfRule>
  </conditionalFormatting>
  <conditionalFormatting sqref="H11:K17 H18:J18 G11:G18">
    <cfRule type="cellIs" dxfId="2" priority="3511" stopIfTrue="1" operator="lessThan">
      <formula>-100</formula>
    </cfRule>
  </conditionalFormatting>
  <conditionalFormatting sqref="H11:K17 H18:J18 G11:G18">
    <cfRule type="cellIs" dxfId="1" priority="2" stopIfTrue="1" operator="lessThan">
      <formula>-60</formula>
    </cfRule>
  </conditionalFormatting>
  <conditionalFormatting sqref="H11:K17 H18:J18 G11:G18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2022-03-18T07:22:51Z</dcterms:modified>
</cp:coreProperties>
</file>