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I134" i="1"/>
  <c r="AH134"/>
  <c r="AF134"/>
  <c r="AE134"/>
  <c r="AC134"/>
  <c r="AB134"/>
  <c r="Z134"/>
  <c r="Y134"/>
  <c r="T134"/>
  <c r="S134"/>
  <c r="Q134"/>
  <c r="P134"/>
  <c r="N134"/>
  <c r="M134"/>
  <c r="K134"/>
  <c r="J134"/>
  <c r="H134"/>
  <c r="G134"/>
  <c r="C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55" l="1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13"/>
  <c r="X115"/>
  <c r="X117"/>
  <c r="X119"/>
  <c r="X121"/>
  <c r="X123"/>
  <c r="X125"/>
  <c r="X23"/>
  <c r="X25"/>
  <c r="X27"/>
  <c r="X29"/>
  <c r="X31"/>
  <c r="X33"/>
  <c r="X35"/>
  <c r="X37"/>
  <c r="X39"/>
  <c r="X41"/>
  <c r="X43"/>
  <c r="X45"/>
  <c r="X47"/>
  <c r="X49"/>
  <c r="X51"/>
  <c r="X53"/>
  <c r="X129"/>
  <c r="X131"/>
  <c r="X127"/>
  <c r="F24"/>
  <c r="X24"/>
  <c r="X26"/>
  <c r="X28"/>
  <c r="X30"/>
  <c r="X133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F25"/>
  <c r="F27"/>
  <c r="F21"/>
  <c r="E134"/>
  <c r="F23"/>
  <c r="X59"/>
  <c r="F26"/>
  <c r="D134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X22"/>
  <c r="F22"/>
  <c r="F28"/>
  <c r="AJ21"/>
  <c r="AJ134" s="1"/>
  <c r="AG21"/>
  <c r="AG134" s="1"/>
  <c r="AD21"/>
  <c r="AD134" s="1"/>
  <c r="AA21"/>
  <c r="AA134" s="1"/>
  <c r="W21"/>
  <c r="W134" s="1"/>
  <c r="V21"/>
  <c r="U21"/>
  <c r="U134" s="1"/>
  <c r="R21"/>
  <c r="R134" s="1"/>
  <c r="O21"/>
  <c r="O134" s="1"/>
  <c r="L21"/>
  <c r="L134" s="1"/>
  <c r="I21"/>
  <c r="I134" s="1"/>
  <c r="F134" l="1"/>
  <c r="X21"/>
  <c r="X134" s="1"/>
  <c r="V134"/>
</calcChain>
</file>

<file path=xl/comments1.xml><?xml version="1.0" encoding="utf-8"?>
<comments xmlns="http://schemas.openxmlformats.org/spreadsheetml/2006/main">
  <authors>
    <author>Автор</author>
  </authors>
  <commentList>
    <comment ref="AB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-աղբ 4239</t>
        </r>
      </text>
    </comment>
    <comment ref="AH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+աղբ 4823</t>
        </r>
      </text>
    </comment>
    <comment ref="M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128.4</t>
        </r>
      </text>
    </comment>
    <comment ref="P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35902.8</t>
        </r>
      </text>
    </comment>
    <comment ref="Y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35056.8</t>
        </r>
      </text>
    </comment>
    <comment ref="AB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1972.8</t>
        </r>
      </text>
    </comment>
    <comment ref="AH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31.2</t>
        </r>
      </text>
    </comment>
  </commentList>
</comments>
</file>

<file path=xl/sharedStrings.xml><?xml version="1.0" encoding="utf-8"?>
<sst xmlns="http://schemas.openxmlformats.org/spreadsheetml/2006/main" count="181" uniqueCount="148">
  <si>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</si>
  <si>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</si>
  <si>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</si>
  <si>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</si>
  <si>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</si>
  <si>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</si>
  <si>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</si>
  <si>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</si>
  <si>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</si>
  <si>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</si>
  <si>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</si>
  <si>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</si>
  <si>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</si>
  <si>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</si>
  <si>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</si>
  <si>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</si>
  <si>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</si>
  <si>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</si>
  <si>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</si>
  <si>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</si>
  <si>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</si>
  <si>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</si>
  <si>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</si>
  <si>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</si>
  <si>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</si>
  <si>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</si>
  <si>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</si>
  <si>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</si>
  <si>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</si>
  <si>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</si>
  <si>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</si>
  <si>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</si>
  <si>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</si>
  <si>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</si>
  <si>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</si>
  <si>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</si>
  <si>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Արմավիրի Վ.Բախշյանի անվան   N 2 հիմնական դպրոց</t>
  </si>
  <si>
    <t>Արմավիրի N 3 հիմնական դպրոց</t>
  </si>
  <si>
    <t>Արմավիրի Զորավար  Անդրանիկ Օզանյանի անվան   N 5  հիմնական.դպրոց</t>
  </si>
  <si>
    <t>Արմավիրի Մովսես  Սիլիկյանի անվան    N  6  հիմնական դպրոց</t>
  </si>
  <si>
    <t>Արմավիրի N 8 հիմնական դպրոց</t>
  </si>
  <si>
    <t>Արմավիրի  N 9 հիմնական դպրոց</t>
  </si>
  <si>
    <t>Արմավիրի N 10 հիմնական դպրոց</t>
  </si>
  <si>
    <t>Մեծամորի  N 1 հիմնական դպրոց</t>
  </si>
  <si>
    <t>Արմավիրի միջնակարգ դպրոց</t>
  </si>
  <si>
    <t>Արևիկի միջնակարգ .դպրոց</t>
  </si>
  <si>
    <t>Արաքսի Զ. Ավետիսյանի անվան  միջնակարգ  դպրոց</t>
  </si>
  <si>
    <t>Այգեշատի Յու.Հովհաննիսյանի անվան միջնակարգ  .դպրոց</t>
  </si>
  <si>
    <t>Արազափի Թ. Հուրյանի անվան միջնակարգ .դպրոց</t>
  </si>
  <si>
    <t>Արտաշարի միջնակարգ դպրոց</t>
  </si>
  <si>
    <t>Ամասիայի միջնակարգ դպրոց</t>
  </si>
  <si>
    <t>Արգավանդի միջնակարգ դպրոց</t>
  </si>
  <si>
    <t>Բամբակաշատի միջնակարգ դպրոց</t>
  </si>
  <si>
    <t>Բերքաշատի միջնակարգ դպրոց</t>
  </si>
  <si>
    <t>Գետաշենի միջնակարգ դպրոց</t>
  </si>
  <si>
    <t>Երասխահունի Մարտիկ Գևորգյանի անվան միջնակարգ դպրոց</t>
  </si>
  <si>
    <t>Եղեգնուտի միջնակարգ դպրոց</t>
  </si>
  <si>
    <t>Զարթոնքի միջնակարգ դպրոց</t>
  </si>
  <si>
    <t>Լուկաշինի Հունան Ավետիսյանի անվան  միջնակարգ դպրոց</t>
  </si>
  <si>
    <t>Լենուղու Ջիվանու անվան միջնակարգ դպրոց</t>
  </si>
  <si>
    <t>Խանջյանի Արմեն Բենիամինի Հակոբյանի անվան միջնակարգ դպրոց</t>
  </si>
  <si>
    <t>Սարդարապատի միջնակարգ դպրոց</t>
  </si>
  <si>
    <t>Հացիկի Ավ. Բաղդասարյանի անվան միջնակարգ դպրոց</t>
  </si>
  <si>
    <t>Հայկավանի միջնակարգ դպրոց</t>
  </si>
  <si>
    <t>Այգեվանի  Մովսես  Խորենացու անվան միջնակարգ դպրոց</t>
  </si>
  <si>
    <t>Մարգարայի միջնակարգ դպրոց</t>
  </si>
  <si>
    <t>Մրգաշատի  Վ.Ափոյանի անվան N 1 միջնակարգ դպրոց</t>
  </si>
  <si>
    <t>Մրգաշատի Մ.Մաղաքյանի անվան N 2 միջնակարգ դպրոց</t>
  </si>
  <si>
    <t>Մայիսյանի միջնակարգ դպրոց</t>
  </si>
  <si>
    <t>Նոր Արտագերսի միջնակարգ դպրոց</t>
  </si>
  <si>
    <t>Նոր Արմավիրի միջնակարգ դպրոց</t>
  </si>
  <si>
    <t>Նոր Կեսարիայի միջնակարգ դպրոց</t>
  </si>
  <si>
    <t>Նորապատի միջնակարգ դպրոց</t>
  </si>
  <si>
    <t>Նալբանդյանի Պերճուհի և Արմէն Նալպանտեանների անվան  միջնակարգ դպրոց</t>
  </si>
  <si>
    <t>Նորավանի միջնակարգ դպրոց</t>
  </si>
  <si>
    <t>Շենավանի միջնակարգ դպրոց</t>
  </si>
  <si>
    <t>Ջանֆիդայի Է. Դաշտոյանի անվան միջնակարգ դպրոց</t>
  </si>
  <si>
    <t>Ջրաշենի միջնակարգ դպրոց</t>
  </si>
  <si>
    <t>Ալաշկերտի Հ.Քոչարի անվան  միջնակարգ դպրոց</t>
  </si>
  <si>
    <t>Վարդանաշենի միջնակարգ դպրոց</t>
  </si>
  <si>
    <t>Տանձուտի միջնակարգ դպրոց</t>
  </si>
  <si>
    <t>Փշատավանի միջնակարգ դպրոց</t>
  </si>
  <si>
    <t>Վաղարշապատի Մ.Մաշտոցի անվան   N 1 հիմնական դպրոց</t>
  </si>
  <si>
    <t>Վաղարշապատի Հ.Հովհաննիսյանի անվան   N3 հիմնական դպրոց</t>
  </si>
  <si>
    <t>Վաղարշապատի Խ.Աբովյանի անվան   N 4 հիմնական դպրոց</t>
  </si>
  <si>
    <t>Վաղարշապատի  Երվանդ Օտյանի անվան  N 7 հիմնական դպրոց</t>
  </si>
  <si>
    <t>Վաղարշապատի Գ.Նժդեհի անվան   N  8 հիմնական դպրոց</t>
  </si>
  <si>
    <t>Վաղարշապատի Ռ.Պատկանյանի անվան   N 9 հիմնական դպրոց</t>
  </si>
  <si>
    <t>Վաղարշապատի Վահան Ռշտունու անվան  N 11 հիմնական դպրոց</t>
  </si>
  <si>
    <t>Վաղարշապատի  Զորավար Անդրանիկի անվան   N 12 հիմնական դպրոց</t>
  </si>
  <si>
    <t xml:space="preserve">Վաղարշապատի  &lt;&lt;Ներսիսյան &gt;&gt;  N6 հիմնական դպրոց </t>
  </si>
  <si>
    <t>Արտիմետի միջնակարգ դպրոց</t>
  </si>
  <si>
    <t>Ակնալճի Ա.Հարությունյանի անվան միջնակարգ դպրոց</t>
  </si>
  <si>
    <t>Աղավնատան Ղ. Աբգարյանի անվան միջնակարգ դպրոց</t>
  </si>
  <si>
    <t>Ամբերդի Հ.Նավասարդյանի անվան միջնակարգ դպրոց</t>
  </si>
  <si>
    <t>Այգեշատի միջնակարգ դպրոց</t>
  </si>
  <si>
    <t>Այգեկի Մուշեղ Մովսիսյանի անվան միջնակարգ դպրոց</t>
  </si>
  <si>
    <t>Արաքսի  միջնակարգ դպրոց</t>
  </si>
  <si>
    <t>Արևաշատի միջնակարգ դպրոց</t>
  </si>
  <si>
    <t>Ապագայի միջնակարգ դպրոց</t>
  </si>
  <si>
    <t>Առատաշենի Գագիկ Գրիգորյյանի անվան միջնակարգ դպրոց</t>
  </si>
  <si>
    <t>Արագածի Մ. Մեխակյանի  անվան միջնակարգ դպրոց</t>
  </si>
  <si>
    <t>Ակնաշենի միջնակարգ դպրոց</t>
  </si>
  <si>
    <t>Արշալույսի Ս. Գրիգորյանի անվան միջնակարգ դպրոց</t>
  </si>
  <si>
    <t>Բաղրամյանի միջնակարգ դպրոց</t>
  </si>
  <si>
    <t>Գրիբոյեդովի Վ. Ռոստոմյանի անվան միջնակարգ դպրոց</t>
  </si>
  <si>
    <t>Գայի միջնակարգ դպրոց</t>
  </si>
  <si>
    <t>Դողսի միջնակարգ դպրոց</t>
  </si>
  <si>
    <t>Դաշտի միջնակարգ դպրոց</t>
  </si>
  <si>
    <t>Թաիրովի միջնակարգ դպրոց</t>
  </si>
  <si>
    <t>Լուսագյուղի միջնակարգ դպրոց</t>
  </si>
  <si>
    <t>Լեռնամերձ հիմնական դպրոց</t>
  </si>
  <si>
    <t>Խորոնքի միջնակարգ դպրոց</t>
  </si>
  <si>
    <t>Ծիածանի միջնակարգ դպրոց</t>
  </si>
  <si>
    <t>Ծաղկալանջի միջնակարգ դպրոց</t>
  </si>
  <si>
    <t>Հայթաղի Հ.Կարապետյանի անվան միջնակարգ դպրոց</t>
  </si>
  <si>
    <t>Հայկաշենի Գ.Կիրակոսյանի անվան միջնակարգ դպրոց</t>
  </si>
  <si>
    <t>Հովտամեջի միջնակարգ դպրոց</t>
  </si>
  <si>
    <t>Մուսալեռի Ֆ.Վերֆելի անվան միջնակարգ դպրոց</t>
  </si>
  <si>
    <t>Մեծամորի միջնակարգ դպրոց</t>
  </si>
  <si>
    <t>Մրգաստանի Կ. Հարությունյանի անվան միջնակարգ դպրոց</t>
  </si>
  <si>
    <t>Մերձավանի միջնակարգ դպրոց</t>
  </si>
  <si>
    <t>Նորակերտի միջնակարգ դպրոց</t>
  </si>
  <si>
    <t>Շահումյանի միջնակարգ դպրոց</t>
  </si>
  <si>
    <t>Ոսկեհատի միջնակարգ դպրոց</t>
  </si>
  <si>
    <t>Պտղունքի Տիգրան Մեծի անվան միջնակարգ դպրոց</t>
  </si>
  <si>
    <t>Ջրարբիի միջնակարգ դպրոց</t>
  </si>
  <si>
    <t>Ջրառատի Թաթուլ  Խաչատրյանի անվան միջնակարգ դպրոց</t>
  </si>
  <si>
    <t>Գեղակերտի  միջնակարգ դպրոց</t>
  </si>
  <si>
    <t>Տարոնիկի Գառնիկ Գառնիկյանի անվան  միջնակարգ դպրոց</t>
  </si>
  <si>
    <t>Փարաքարի միջնակարգ դպրոց</t>
  </si>
  <si>
    <t>Ֆերիկի Ռզալիե Ռաշիդի Օզմանյանի անվան հիմնական դպրոց</t>
  </si>
  <si>
    <t>Արգինայի միջնակարգ դպրոց</t>
  </si>
  <si>
    <t>Արտամետի  Գուրգեն  Մարգարյանի անվան միջնակարգ դպրոց</t>
  </si>
  <si>
    <t>Արևադաշտի միջնակարգ դպրոց</t>
  </si>
  <si>
    <t>Բագարանի  միջնակարգ դպրոց</t>
  </si>
  <si>
    <t>Դալարիկի Հ. Հովհաննիսյանի անվան   N 1 միջնակարգ դպրոց</t>
  </si>
  <si>
    <t>Երվանդաշատի  միջնակարգ դպրոց</t>
  </si>
  <si>
    <t>Լեռնագոգի Օնիկ Փակումեանի անվան միջնակարգ դպրոց</t>
  </si>
  <si>
    <t>Հուշակերտի միջնակարգ դպրոց</t>
  </si>
  <si>
    <t>Մյասնիկյանի Արայի անվան միջնակարգ դպրոց</t>
  </si>
  <si>
    <t>Շենիկի միջնակարգ դպրոց</t>
  </si>
  <si>
    <t>Վանանդի միջնակարգ դպրոց</t>
  </si>
  <si>
    <t>Տալվորիկի հիմնական  դպրոց</t>
  </si>
  <si>
    <t>Քարակերտի N 1 միջնակարգ դպրոց</t>
  </si>
  <si>
    <t>Քարակերտի N 2 միջնակարգ դպրոց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</si>
  <si>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>____ ՀՀ Արմավիրի մարզպետարան</t>
    </r>
  </si>
  <si>
    <t>01.01.2021թ. -31.10.2021թ.ժամանակահատվածի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</si>
</sst>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0"/>
      <name val="Arial Cyr"/>
      <family val="2"/>
    </font>
    <font>
      <sz val="8"/>
      <name val="GHEA Grapalat"/>
      <family val="3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34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3" fillId="4" borderId="37" xfId="1" applyFont="1" applyFill="1" applyBorder="1" applyAlignment="1" applyProtection="1">
      <alignment horizontal="left" wrapText="1"/>
      <protection locked="0"/>
    </xf>
    <xf numFmtId="0" fontId="23" fillId="4" borderId="37" xfId="0" applyFont="1" applyFill="1" applyBorder="1" applyAlignment="1" applyProtection="1">
      <alignment horizontal="left" wrapText="1"/>
      <protection locked="0"/>
    </xf>
    <xf numFmtId="0" fontId="23" fillId="0" borderId="37" xfId="0" applyFont="1" applyBorder="1" applyAlignment="1" applyProtection="1">
      <protection locked="0"/>
    </xf>
    <xf numFmtId="0" fontId="23" fillId="4" borderId="37" xfId="0" applyFont="1" applyFill="1" applyBorder="1" applyAlignment="1" applyProtection="1">
      <alignment wrapText="1"/>
      <protection locked="0"/>
    </xf>
    <xf numFmtId="0" fontId="23" fillId="0" borderId="37" xfId="0" applyFont="1" applyFill="1" applyBorder="1" applyAlignment="1" applyProtection="1">
      <alignment wrapText="1"/>
      <protection locked="0"/>
    </xf>
    <xf numFmtId="164" fontId="1" fillId="0" borderId="37" xfId="0" applyNumberFormat="1" applyFont="1" applyFill="1" applyBorder="1" applyProtection="1">
      <protection locked="0"/>
    </xf>
    <xf numFmtId="164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 locked="0"/>
    </xf>
    <xf numFmtId="164" fontId="1" fillId="4" borderId="37" xfId="0" applyNumberFormat="1" applyFont="1" applyFill="1" applyBorder="1" applyProtection="1">
      <protection locked="0"/>
    </xf>
    <xf numFmtId="164" fontId="18" fillId="4" borderId="37" xfId="0" applyNumberFormat="1" applyFont="1" applyFill="1" applyBorder="1" applyProtection="1">
      <protection locked="0"/>
    </xf>
    <xf numFmtId="164" fontId="8" fillId="4" borderId="37" xfId="0" applyNumberFormat="1" applyFont="1" applyFill="1" applyBorder="1" applyAlignment="1" applyProtection="1">
      <alignment horizontal="center" vertical="center"/>
      <protection locked="0"/>
    </xf>
    <xf numFmtId="164" fontId="8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</cellXfs>
  <cellStyles count="2">
    <cellStyle name="Normal_Sheet1" xfId="1"/>
    <cellStyle name="Обычный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2"/>
  <sheetViews>
    <sheetView tabSelected="1" topLeftCell="A10" zoomScale="90" zoomScaleNormal="90" workbookViewId="0">
      <pane xSplit="2" ySplit="11" topLeftCell="Y138" activePane="bottomRight" state="frozen"/>
      <selection activeCell="A10" sqref="A10"/>
      <selection pane="topRight" activeCell="C10" sqref="C10"/>
      <selection pane="bottomLeft" activeCell="A21" sqref="A21"/>
      <selection pane="bottomRight" activeCell="AI70" sqref="AI70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36" width="16.42578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74" t="s">
        <v>147</v>
      </c>
      <c r="D11" s="74"/>
      <c r="E11" s="74"/>
      <c r="F11" s="74"/>
      <c r="G11" s="74"/>
      <c r="H11" s="74"/>
      <c r="I11" s="5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61" t="s">
        <v>146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61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60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75" t="s">
        <v>11</v>
      </c>
      <c r="B17" s="77" t="s">
        <v>12</v>
      </c>
      <c r="C17" s="79" t="s">
        <v>13</v>
      </c>
      <c r="D17" s="81" t="s">
        <v>14</v>
      </c>
      <c r="E17" s="82"/>
      <c r="F17" s="83"/>
      <c r="G17" s="87" t="s">
        <v>15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  <c r="V17" s="95" t="s">
        <v>16</v>
      </c>
      <c r="W17" s="96"/>
      <c r="X17" s="97"/>
      <c r="Y17" s="87" t="s">
        <v>15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90"/>
    </row>
    <row r="18" spans="1:36" customFormat="1" ht="91.5" customHeight="1" thickBot="1">
      <c r="A18" s="76"/>
      <c r="B18" s="78"/>
      <c r="C18" s="80"/>
      <c r="D18" s="84"/>
      <c r="E18" s="85"/>
      <c r="F18" s="86"/>
      <c r="G18" s="91" t="s">
        <v>17</v>
      </c>
      <c r="H18" s="92"/>
      <c r="I18" s="92"/>
      <c r="J18" s="92" t="s">
        <v>18</v>
      </c>
      <c r="K18" s="92"/>
      <c r="L18" s="92"/>
      <c r="M18" s="92" t="s">
        <v>19</v>
      </c>
      <c r="N18" s="92"/>
      <c r="O18" s="92"/>
      <c r="P18" s="92" t="s">
        <v>20</v>
      </c>
      <c r="Q18" s="92"/>
      <c r="R18" s="92"/>
      <c r="S18" s="92" t="s">
        <v>21</v>
      </c>
      <c r="T18" s="92"/>
      <c r="U18" s="93"/>
      <c r="V18" s="98"/>
      <c r="W18" s="99"/>
      <c r="X18" s="100"/>
      <c r="Y18" s="91" t="s">
        <v>22</v>
      </c>
      <c r="Z18" s="92"/>
      <c r="AA18" s="92"/>
      <c r="AB18" s="92" t="s">
        <v>23</v>
      </c>
      <c r="AC18" s="92"/>
      <c r="AD18" s="92"/>
      <c r="AE18" s="92" t="s">
        <v>24</v>
      </c>
      <c r="AF18" s="92"/>
      <c r="AG18" s="92"/>
      <c r="AH18" s="92" t="s">
        <v>25</v>
      </c>
      <c r="AI18" s="92"/>
      <c r="AJ18" s="94"/>
    </row>
    <row r="19" spans="1:36" customFormat="1" ht="51.75" thickBot="1">
      <c r="A19" s="76"/>
      <c r="B19" s="78"/>
      <c r="C19" s="80"/>
      <c r="D19" s="16" t="s">
        <v>26</v>
      </c>
      <c r="E19" s="17" t="s">
        <v>27</v>
      </c>
      <c r="F19" s="18" t="s">
        <v>28</v>
      </c>
      <c r="G19" s="27" t="s">
        <v>26</v>
      </c>
      <c r="H19" s="28" t="s">
        <v>27</v>
      </c>
      <c r="I19" s="28" t="s">
        <v>28</v>
      </c>
      <c r="J19" s="28" t="s">
        <v>26</v>
      </c>
      <c r="K19" s="28" t="s">
        <v>27</v>
      </c>
      <c r="L19" s="28" t="s">
        <v>28</v>
      </c>
      <c r="M19" s="28" t="s">
        <v>26</v>
      </c>
      <c r="N19" s="28" t="s">
        <v>27</v>
      </c>
      <c r="O19" s="28" t="s">
        <v>28</v>
      </c>
      <c r="P19" s="17" t="s">
        <v>26</v>
      </c>
      <c r="Q19" s="17" t="s">
        <v>27</v>
      </c>
      <c r="R19" s="17" t="s">
        <v>28</v>
      </c>
      <c r="S19" s="17" t="s">
        <v>26</v>
      </c>
      <c r="T19" s="17" t="s">
        <v>27</v>
      </c>
      <c r="U19" s="19" t="s">
        <v>28</v>
      </c>
      <c r="V19" s="16" t="s">
        <v>29</v>
      </c>
      <c r="W19" s="17" t="s">
        <v>27</v>
      </c>
      <c r="X19" s="18" t="s">
        <v>28</v>
      </c>
      <c r="Y19" s="16" t="s">
        <v>26</v>
      </c>
      <c r="Z19" s="17" t="s">
        <v>27</v>
      </c>
      <c r="AA19" s="17" t="s">
        <v>28</v>
      </c>
      <c r="AB19" s="17" t="s">
        <v>26</v>
      </c>
      <c r="AC19" s="17" t="s">
        <v>27</v>
      </c>
      <c r="AD19" s="17" t="s">
        <v>28</v>
      </c>
      <c r="AE19" s="17" t="s">
        <v>26</v>
      </c>
      <c r="AF19" s="17" t="s">
        <v>27</v>
      </c>
      <c r="AG19" s="17" t="s">
        <v>28</v>
      </c>
      <c r="AH19" s="17" t="s">
        <v>26</v>
      </c>
      <c r="AI19" s="17" t="s">
        <v>27</v>
      </c>
      <c r="AJ19" s="18" t="s">
        <v>28</v>
      </c>
    </row>
    <row r="20" spans="1:36" customFormat="1" ht="15.75" thickBot="1">
      <c r="A20" s="20">
        <v>1</v>
      </c>
      <c r="B20" s="33">
        <v>2</v>
      </c>
      <c r="C20" s="29">
        <v>3</v>
      </c>
      <c r="D20" s="21">
        <v>4</v>
      </c>
      <c r="E20" s="22">
        <v>5</v>
      </c>
      <c r="F20" s="23">
        <v>6</v>
      </c>
      <c r="G20" s="24">
        <v>7</v>
      </c>
      <c r="H20" s="25">
        <v>8</v>
      </c>
      <c r="I20" s="22">
        <v>9</v>
      </c>
      <c r="J20" s="22">
        <v>10</v>
      </c>
      <c r="K20" s="25">
        <v>11</v>
      </c>
      <c r="L20" s="22">
        <v>12</v>
      </c>
      <c r="M20" s="25">
        <v>13</v>
      </c>
      <c r="N20" s="22">
        <v>14</v>
      </c>
      <c r="O20" s="25">
        <v>15</v>
      </c>
      <c r="P20" s="57">
        <v>16</v>
      </c>
      <c r="Q20" s="58">
        <v>17</v>
      </c>
      <c r="R20" s="22">
        <v>18</v>
      </c>
      <c r="S20" s="25">
        <v>19</v>
      </c>
      <c r="T20" s="22">
        <v>20</v>
      </c>
      <c r="U20" s="23">
        <v>21</v>
      </c>
      <c r="V20" s="30">
        <v>22</v>
      </c>
      <c r="W20" s="25">
        <v>23</v>
      </c>
      <c r="X20" s="31">
        <v>24</v>
      </c>
      <c r="Y20" s="21">
        <v>25</v>
      </c>
      <c r="Z20" s="22">
        <v>26</v>
      </c>
      <c r="AA20" s="25">
        <v>27</v>
      </c>
      <c r="AB20" s="22">
        <v>28</v>
      </c>
      <c r="AC20" s="25">
        <v>29</v>
      </c>
      <c r="AD20" s="22">
        <v>30</v>
      </c>
      <c r="AE20" s="25">
        <v>31</v>
      </c>
      <c r="AF20" s="22">
        <v>32</v>
      </c>
      <c r="AG20" s="25">
        <v>33</v>
      </c>
      <c r="AH20" s="22">
        <v>34</v>
      </c>
      <c r="AI20" s="25">
        <v>35</v>
      </c>
      <c r="AJ20" s="26">
        <v>36</v>
      </c>
    </row>
    <row r="21" spans="1:36" customFormat="1" ht="25.5">
      <c r="A21" s="32">
        <v>1</v>
      </c>
      <c r="B21" s="62" t="s">
        <v>36</v>
      </c>
      <c r="C21" s="70">
        <v>37230.800000000003</v>
      </c>
      <c r="D21" s="43">
        <f>SUM(G21+J21+M21+P21+S21)</f>
        <v>102269.4</v>
      </c>
      <c r="E21" s="44">
        <f>SUM(H21+K21+N21+Q21+T21)</f>
        <v>102269.1</v>
      </c>
      <c r="F21" s="45">
        <f>D21-E21</f>
        <v>0.29999999998835847</v>
      </c>
      <c r="G21" s="73">
        <v>0</v>
      </c>
      <c r="H21" s="72">
        <v>0</v>
      </c>
      <c r="I21" s="54">
        <f>G21-H21</f>
        <v>0</v>
      </c>
      <c r="J21" s="72">
        <v>0</v>
      </c>
      <c r="K21" s="73">
        <v>0</v>
      </c>
      <c r="L21" s="54">
        <f>J21-K21</f>
        <v>0</v>
      </c>
      <c r="M21" s="72">
        <v>143.69999999999999</v>
      </c>
      <c r="N21" s="73">
        <v>143.5</v>
      </c>
      <c r="O21" s="54">
        <f>M21-N21</f>
        <v>0.19999999999998863</v>
      </c>
      <c r="P21" s="73">
        <v>102125.7</v>
      </c>
      <c r="Q21" s="72">
        <v>102125.6</v>
      </c>
      <c r="R21" s="54">
        <f>P21-Q21</f>
        <v>9.9999999991268851E-2</v>
      </c>
      <c r="S21" s="72">
        <v>0</v>
      </c>
      <c r="T21" s="73">
        <v>0</v>
      </c>
      <c r="U21" s="59">
        <f>S21-T21</f>
        <v>0</v>
      </c>
      <c r="V21" s="43">
        <f>SUM(Y21+AB21+AE21+AH21)</f>
        <v>139500.20000000001</v>
      </c>
      <c r="W21" s="44">
        <f t="shared" ref="W21" si="0">SUM(Z21+AC21+AF21+AI21)</f>
        <v>92661.8</v>
      </c>
      <c r="X21" s="45">
        <f>V21-W21</f>
        <v>46838.400000000009</v>
      </c>
      <c r="Y21" s="72">
        <v>113720.2</v>
      </c>
      <c r="Z21" s="73">
        <v>87166.3</v>
      </c>
      <c r="AA21" s="44">
        <f>Y21-Z21</f>
        <v>26553.899999999994</v>
      </c>
      <c r="AB21" s="73">
        <v>16050</v>
      </c>
      <c r="AC21" s="72">
        <v>4810.2000000000007</v>
      </c>
      <c r="AD21" s="44">
        <f>AB21-AC21</f>
        <v>11239.8</v>
      </c>
      <c r="AE21" s="72">
        <v>0</v>
      </c>
      <c r="AF21" s="73">
        <v>0</v>
      </c>
      <c r="AG21" s="44">
        <f>AE21-AF21</f>
        <v>0</v>
      </c>
      <c r="AH21" s="73">
        <v>9730</v>
      </c>
      <c r="AI21" s="72">
        <v>685.3</v>
      </c>
      <c r="AJ21" s="45">
        <f>AH21-AI21</f>
        <v>9044.7000000000007</v>
      </c>
    </row>
    <row r="22" spans="1:36">
      <c r="A22" s="32">
        <v>2</v>
      </c>
      <c r="B22" s="62" t="s">
        <v>37</v>
      </c>
      <c r="C22" s="70">
        <v>1294.5999999999999</v>
      </c>
      <c r="D22" s="51">
        <f t="shared" ref="D22:D85" si="1">SUM(G22+J22+M22+P22+S22)</f>
        <v>32225.9</v>
      </c>
      <c r="E22" s="52">
        <f t="shared" ref="E22:E85" si="2">SUM(H22+K22+N22+Q22+T22)</f>
        <v>32277</v>
      </c>
      <c r="F22" s="53">
        <f t="shared" ref="F22:F85" si="3">D22-E22</f>
        <v>-51.099999999998545</v>
      </c>
      <c r="G22" s="73">
        <v>0</v>
      </c>
      <c r="H22" s="72">
        <v>0</v>
      </c>
      <c r="I22" s="55">
        <f t="shared" ref="I22:I85" si="4">G22-H22</f>
        <v>0</v>
      </c>
      <c r="J22" s="72">
        <v>0</v>
      </c>
      <c r="K22" s="73">
        <v>0</v>
      </c>
      <c r="L22" s="55">
        <f t="shared" ref="L22:L85" si="5">J22-K22</f>
        <v>0</v>
      </c>
      <c r="M22" s="72">
        <v>0</v>
      </c>
      <c r="N22" s="73">
        <v>51.4</v>
      </c>
      <c r="O22" s="55">
        <f t="shared" ref="O22:O85" si="6">M22-N22</f>
        <v>-51.4</v>
      </c>
      <c r="P22" s="73">
        <v>32225.9</v>
      </c>
      <c r="Q22" s="72">
        <v>32225.599999999999</v>
      </c>
      <c r="R22" s="55">
        <f t="shared" ref="R22:R85" si="7">P22-Q22</f>
        <v>0.30000000000291038</v>
      </c>
      <c r="S22" s="72">
        <v>0</v>
      </c>
      <c r="T22" s="73">
        <v>0</v>
      </c>
      <c r="U22" s="56">
        <f t="shared" ref="U22:U85" si="8">S22-T22</f>
        <v>0</v>
      </c>
      <c r="V22" s="51">
        <f t="shared" ref="V22:V85" si="9">SUM(Y22+AB22+AE22+AH22)</f>
        <v>33520.5</v>
      </c>
      <c r="W22" s="52">
        <f t="shared" ref="W22:W85" si="10">SUM(Z22+AC22+AF22+AI22)</f>
        <v>27502.600000000002</v>
      </c>
      <c r="X22" s="53">
        <f t="shared" ref="X22:X85" si="11">V22-W22</f>
        <v>6017.8999999999978</v>
      </c>
      <c r="Y22" s="72">
        <v>31550.9</v>
      </c>
      <c r="Z22" s="73">
        <v>26145.7</v>
      </c>
      <c r="AA22" s="52">
        <f t="shared" ref="AA22:AA85" si="12">Y22-Z22</f>
        <v>5405.2000000000007</v>
      </c>
      <c r="AB22" s="73">
        <v>1809.6</v>
      </c>
      <c r="AC22" s="72">
        <v>1334.9</v>
      </c>
      <c r="AD22" s="52">
        <f t="shared" ref="AD22:AD85" si="13">AB22-AC22</f>
        <v>474.69999999999982</v>
      </c>
      <c r="AE22" s="72">
        <v>0</v>
      </c>
      <c r="AF22" s="73">
        <v>0</v>
      </c>
      <c r="AG22" s="52">
        <f t="shared" ref="AG22:AG85" si="14">AE22-AF22</f>
        <v>0</v>
      </c>
      <c r="AH22" s="73">
        <v>160</v>
      </c>
      <c r="AI22" s="72">
        <v>22</v>
      </c>
      <c r="AJ22" s="53">
        <f t="shared" ref="AJ22:AJ85" si="15">AH22-AI22</f>
        <v>138</v>
      </c>
    </row>
    <row r="23" spans="1:36" ht="25.5">
      <c r="A23" s="32">
        <v>3</v>
      </c>
      <c r="B23" s="62" t="s">
        <v>38</v>
      </c>
      <c r="C23" s="70">
        <v>19062.099999999999</v>
      </c>
      <c r="D23" s="51">
        <f t="shared" si="1"/>
        <v>163058.4</v>
      </c>
      <c r="E23" s="52">
        <f t="shared" si="2"/>
        <v>162210.70000000001</v>
      </c>
      <c r="F23" s="53">
        <f t="shared" si="3"/>
        <v>847.69999999998254</v>
      </c>
      <c r="G23" s="73">
        <v>0</v>
      </c>
      <c r="H23" s="72">
        <v>0</v>
      </c>
      <c r="I23" s="55">
        <f t="shared" si="4"/>
        <v>0</v>
      </c>
      <c r="J23" s="72">
        <v>0</v>
      </c>
      <c r="K23" s="73">
        <v>0</v>
      </c>
      <c r="L23" s="55">
        <f t="shared" si="5"/>
        <v>0</v>
      </c>
      <c r="M23" s="72">
        <v>1848</v>
      </c>
      <c r="N23" s="73">
        <v>1001</v>
      </c>
      <c r="O23" s="55">
        <f t="shared" si="6"/>
        <v>847</v>
      </c>
      <c r="P23" s="73">
        <v>161210.4</v>
      </c>
      <c r="Q23" s="72">
        <v>161209.70000000001</v>
      </c>
      <c r="R23" s="55">
        <f t="shared" si="7"/>
        <v>0.6999999999825377</v>
      </c>
      <c r="S23" s="72">
        <v>0</v>
      </c>
      <c r="T23" s="73">
        <v>0</v>
      </c>
      <c r="U23" s="56">
        <f t="shared" si="8"/>
        <v>0</v>
      </c>
      <c r="V23" s="51">
        <f t="shared" si="9"/>
        <v>182120.5</v>
      </c>
      <c r="W23" s="52">
        <f t="shared" si="10"/>
        <v>149351.20000000001</v>
      </c>
      <c r="X23" s="53">
        <f t="shared" si="11"/>
        <v>32769.299999999988</v>
      </c>
      <c r="Y23" s="72">
        <v>157896.20000000001</v>
      </c>
      <c r="Z23" s="73">
        <v>134732.5</v>
      </c>
      <c r="AA23" s="52">
        <f t="shared" si="12"/>
        <v>23163.700000000012</v>
      </c>
      <c r="AB23" s="73">
        <v>21441.8</v>
      </c>
      <c r="AC23" s="72">
        <v>13472.2</v>
      </c>
      <c r="AD23" s="52">
        <f t="shared" si="13"/>
        <v>7969.5999999999985</v>
      </c>
      <c r="AE23" s="72">
        <v>0</v>
      </c>
      <c r="AF23" s="73">
        <v>0</v>
      </c>
      <c r="AG23" s="52">
        <f t="shared" si="14"/>
        <v>0</v>
      </c>
      <c r="AH23" s="73">
        <v>2782.5</v>
      </c>
      <c r="AI23" s="72">
        <v>1146.5</v>
      </c>
      <c r="AJ23" s="53">
        <f t="shared" si="15"/>
        <v>1636</v>
      </c>
    </row>
    <row r="24" spans="1:36" ht="25.5">
      <c r="A24" s="32">
        <v>4</v>
      </c>
      <c r="B24" s="63" t="s">
        <v>39</v>
      </c>
      <c r="C24" s="70">
        <v>17439.7</v>
      </c>
      <c r="D24" s="51">
        <f t="shared" si="1"/>
        <v>76733.5</v>
      </c>
      <c r="E24" s="52">
        <f t="shared" si="2"/>
        <v>76733.299999999988</v>
      </c>
      <c r="F24" s="53">
        <f t="shared" si="3"/>
        <v>0.20000000001164153</v>
      </c>
      <c r="G24" s="73">
        <v>0</v>
      </c>
      <c r="H24" s="72">
        <v>0</v>
      </c>
      <c r="I24" s="55">
        <f t="shared" si="4"/>
        <v>0</v>
      </c>
      <c r="J24" s="72">
        <v>0</v>
      </c>
      <c r="K24" s="73">
        <v>0</v>
      </c>
      <c r="L24" s="55">
        <f t="shared" si="5"/>
        <v>0</v>
      </c>
      <c r="M24" s="72">
        <v>122.3</v>
      </c>
      <c r="N24" s="73">
        <v>122.4</v>
      </c>
      <c r="O24" s="55">
        <f t="shared" si="6"/>
        <v>-0.10000000000000853</v>
      </c>
      <c r="P24" s="73">
        <v>76611.199999999997</v>
      </c>
      <c r="Q24" s="72">
        <v>76610.899999999994</v>
      </c>
      <c r="R24" s="55">
        <f t="shared" si="7"/>
        <v>0.30000000000291038</v>
      </c>
      <c r="S24" s="72">
        <v>0</v>
      </c>
      <c r="T24" s="73">
        <v>0</v>
      </c>
      <c r="U24" s="56">
        <f t="shared" si="8"/>
        <v>0</v>
      </c>
      <c r="V24" s="51">
        <f t="shared" si="9"/>
        <v>94173.2</v>
      </c>
      <c r="W24" s="52">
        <f t="shared" si="10"/>
        <v>67949.600000000006</v>
      </c>
      <c r="X24" s="53">
        <f t="shared" si="11"/>
        <v>26223.599999999991</v>
      </c>
      <c r="Y24" s="72">
        <v>67050.899999999994</v>
      </c>
      <c r="Z24" s="73">
        <v>62298.3</v>
      </c>
      <c r="AA24" s="52">
        <f t="shared" si="12"/>
        <v>4752.5999999999913</v>
      </c>
      <c r="AB24" s="73">
        <v>19422.3</v>
      </c>
      <c r="AC24" s="72">
        <v>5603.2999999999993</v>
      </c>
      <c r="AD24" s="52">
        <f t="shared" si="13"/>
        <v>13819</v>
      </c>
      <c r="AE24" s="72">
        <v>0</v>
      </c>
      <c r="AF24" s="73">
        <v>0</v>
      </c>
      <c r="AG24" s="52">
        <f t="shared" si="14"/>
        <v>0</v>
      </c>
      <c r="AH24" s="73">
        <v>7700</v>
      </c>
      <c r="AI24" s="72">
        <v>48</v>
      </c>
      <c r="AJ24" s="53">
        <f t="shared" si="15"/>
        <v>7652</v>
      </c>
    </row>
    <row r="25" spans="1:36">
      <c r="A25" s="32">
        <v>5</v>
      </c>
      <c r="B25" s="62" t="s">
        <v>40</v>
      </c>
      <c r="C25" s="70">
        <v>15892</v>
      </c>
      <c r="D25" s="51">
        <f t="shared" si="1"/>
        <v>129247.59999999999</v>
      </c>
      <c r="E25" s="52">
        <f t="shared" si="2"/>
        <v>129207.6</v>
      </c>
      <c r="F25" s="53">
        <f t="shared" si="3"/>
        <v>39.999999999985448</v>
      </c>
      <c r="G25" s="73">
        <v>0</v>
      </c>
      <c r="H25" s="72">
        <v>0</v>
      </c>
      <c r="I25" s="55">
        <f t="shared" si="4"/>
        <v>0</v>
      </c>
      <c r="J25" s="72">
        <v>0</v>
      </c>
      <c r="K25" s="73">
        <v>0</v>
      </c>
      <c r="L25" s="55">
        <f t="shared" si="5"/>
        <v>0</v>
      </c>
      <c r="M25" s="72">
        <v>245.2</v>
      </c>
      <c r="N25" s="73">
        <v>205.6</v>
      </c>
      <c r="O25" s="55">
        <f t="shared" si="6"/>
        <v>39.599999999999994</v>
      </c>
      <c r="P25" s="73">
        <v>129002.4</v>
      </c>
      <c r="Q25" s="72">
        <v>129002</v>
      </c>
      <c r="R25" s="55">
        <f t="shared" si="7"/>
        <v>0.39999999999417923</v>
      </c>
      <c r="S25" s="72">
        <v>0</v>
      </c>
      <c r="T25" s="73">
        <v>0</v>
      </c>
      <c r="U25" s="56">
        <f t="shared" si="8"/>
        <v>0</v>
      </c>
      <c r="V25" s="51">
        <f t="shared" si="9"/>
        <v>145139.6</v>
      </c>
      <c r="W25" s="52">
        <f t="shared" si="10"/>
        <v>130187.5</v>
      </c>
      <c r="X25" s="53">
        <f t="shared" si="11"/>
        <v>14952.100000000006</v>
      </c>
      <c r="Y25" s="72">
        <v>126605.2</v>
      </c>
      <c r="Z25" s="73">
        <v>117199.5</v>
      </c>
      <c r="AA25" s="52">
        <f t="shared" si="12"/>
        <v>9405.6999999999971</v>
      </c>
      <c r="AB25" s="73">
        <v>15784.4</v>
      </c>
      <c r="AC25" s="72">
        <v>10949.5</v>
      </c>
      <c r="AD25" s="52">
        <f t="shared" si="13"/>
        <v>4834.8999999999996</v>
      </c>
      <c r="AE25" s="72">
        <v>0</v>
      </c>
      <c r="AF25" s="73">
        <v>0</v>
      </c>
      <c r="AG25" s="52">
        <f t="shared" si="14"/>
        <v>0</v>
      </c>
      <c r="AH25" s="73">
        <v>2750</v>
      </c>
      <c r="AI25" s="72">
        <v>2038.5</v>
      </c>
      <c r="AJ25" s="53">
        <f t="shared" si="15"/>
        <v>711.5</v>
      </c>
    </row>
    <row r="26" spans="1:36">
      <c r="A26" s="32">
        <v>6</v>
      </c>
      <c r="B26" s="62" t="s">
        <v>41</v>
      </c>
      <c r="C26" s="70">
        <v>404.6</v>
      </c>
      <c r="D26" s="51">
        <f t="shared" si="1"/>
        <v>31036.6</v>
      </c>
      <c r="E26" s="52">
        <f t="shared" si="2"/>
        <v>31036.600000000002</v>
      </c>
      <c r="F26" s="53">
        <f t="shared" si="3"/>
        <v>0</v>
      </c>
      <c r="G26" s="73">
        <v>0</v>
      </c>
      <c r="H26" s="72">
        <v>0</v>
      </c>
      <c r="I26" s="55">
        <f t="shared" si="4"/>
        <v>0</v>
      </c>
      <c r="J26" s="72">
        <v>0</v>
      </c>
      <c r="K26" s="73">
        <v>0</v>
      </c>
      <c r="L26" s="55">
        <f t="shared" si="5"/>
        <v>0</v>
      </c>
      <c r="M26" s="72">
        <v>24.1</v>
      </c>
      <c r="N26" s="73">
        <v>24.2</v>
      </c>
      <c r="O26" s="55">
        <f t="shared" si="6"/>
        <v>-9.9999999999997868E-2</v>
      </c>
      <c r="P26" s="73">
        <v>31012.5</v>
      </c>
      <c r="Q26" s="72">
        <v>31012.400000000001</v>
      </c>
      <c r="R26" s="55">
        <f t="shared" si="7"/>
        <v>9.9999999998544808E-2</v>
      </c>
      <c r="S26" s="72">
        <v>0</v>
      </c>
      <c r="T26" s="73">
        <v>0</v>
      </c>
      <c r="U26" s="56">
        <f t="shared" si="8"/>
        <v>0</v>
      </c>
      <c r="V26" s="51">
        <f t="shared" si="9"/>
        <v>31441.200000000001</v>
      </c>
      <c r="W26" s="52">
        <f t="shared" si="10"/>
        <v>29671</v>
      </c>
      <c r="X26" s="53">
        <f t="shared" si="11"/>
        <v>1770.2000000000007</v>
      </c>
      <c r="Y26" s="72">
        <v>28983.5</v>
      </c>
      <c r="Z26" s="73">
        <v>27480.7</v>
      </c>
      <c r="AA26" s="52">
        <f t="shared" si="12"/>
        <v>1502.7999999999993</v>
      </c>
      <c r="AB26" s="73">
        <v>2377.6999999999998</v>
      </c>
      <c r="AC26" s="72">
        <v>2142.6999999999998</v>
      </c>
      <c r="AD26" s="52">
        <f t="shared" si="13"/>
        <v>235</v>
      </c>
      <c r="AE26" s="72">
        <v>0</v>
      </c>
      <c r="AF26" s="73">
        <v>0</v>
      </c>
      <c r="AG26" s="52">
        <f t="shared" si="14"/>
        <v>0</v>
      </c>
      <c r="AH26" s="73">
        <v>80</v>
      </c>
      <c r="AI26" s="72">
        <v>47.6</v>
      </c>
      <c r="AJ26" s="53">
        <f t="shared" si="15"/>
        <v>32.4</v>
      </c>
    </row>
    <row r="27" spans="1:36">
      <c r="A27" s="32">
        <v>7</v>
      </c>
      <c r="B27" s="62" t="s">
        <v>42</v>
      </c>
      <c r="C27" s="70">
        <v>850.4</v>
      </c>
      <c r="D27" s="51">
        <f t="shared" si="1"/>
        <v>56457.8</v>
      </c>
      <c r="E27" s="52">
        <f>SUM(H27+K27+N27+Q27+T27)</f>
        <v>56470.5</v>
      </c>
      <c r="F27" s="53">
        <f>D27-E27</f>
        <v>-12.69999999999709</v>
      </c>
      <c r="G27" s="73">
        <v>0</v>
      </c>
      <c r="H27" s="72">
        <v>0</v>
      </c>
      <c r="I27" s="55">
        <f t="shared" si="4"/>
        <v>0</v>
      </c>
      <c r="J27" s="72">
        <v>0</v>
      </c>
      <c r="K27" s="73">
        <v>13</v>
      </c>
      <c r="L27" s="55">
        <f t="shared" si="5"/>
        <v>-13</v>
      </c>
      <c r="M27" s="72">
        <v>72.400000000000006</v>
      </c>
      <c r="N27" s="73">
        <v>72.400000000000006</v>
      </c>
      <c r="O27" s="55">
        <f t="shared" si="6"/>
        <v>0</v>
      </c>
      <c r="P27" s="73">
        <v>56385.4</v>
      </c>
      <c r="Q27" s="72">
        <v>56385.1</v>
      </c>
      <c r="R27" s="55">
        <f t="shared" si="7"/>
        <v>0.30000000000291038</v>
      </c>
      <c r="S27" s="72">
        <v>0</v>
      </c>
      <c r="T27" s="73">
        <v>0</v>
      </c>
      <c r="U27" s="56">
        <f t="shared" si="8"/>
        <v>0</v>
      </c>
      <c r="V27" s="51">
        <f t="shared" si="9"/>
        <v>57308.2</v>
      </c>
      <c r="W27" s="52">
        <f t="shared" si="10"/>
        <v>52928.399999999994</v>
      </c>
      <c r="X27" s="53">
        <f t="shared" si="11"/>
        <v>4379.8000000000029</v>
      </c>
      <c r="Y27" s="72">
        <v>52180.1</v>
      </c>
      <c r="Z27" s="73">
        <v>48521.799999999996</v>
      </c>
      <c r="AA27" s="52">
        <f t="shared" si="12"/>
        <v>3658.3000000000029</v>
      </c>
      <c r="AB27" s="73">
        <v>4461.1000000000004</v>
      </c>
      <c r="AC27" s="72">
        <v>3958.5999999999995</v>
      </c>
      <c r="AD27" s="52">
        <f t="shared" si="13"/>
        <v>502.50000000000091</v>
      </c>
      <c r="AE27" s="72">
        <v>0</v>
      </c>
      <c r="AF27" s="73">
        <v>0</v>
      </c>
      <c r="AG27" s="52">
        <f t="shared" si="14"/>
        <v>0</v>
      </c>
      <c r="AH27" s="73">
        <v>667</v>
      </c>
      <c r="AI27" s="72">
        <v>448</v>
      </c>
      <c r="AJ27" s="53">
        <f t="shared" si="15"/>
        <v>219</v>
      </c>
    </row>
    <row r="28" spans="1:36">
      <c r="A28" s="32">
        <v>8</v>
      </c>
      <c r="B28" s="62" t="s">
        <v>43</v>
      </c>
      <c r="C28" s="70">
        <v>54473.599999999999</v>
      </c>
      <c r="D28" s="51">
        <f t="shared" si="1"/>
        <v>170461.59999999998</v>
      </c>
      <c r="E28" s="52">
        <f t="shared" si="2"/>
        <v>170174.1</v>
      </c>
      <c r="F28" s="53">
        <f t="shared" si="3"/>
        <v>287.4999999999709</v>
      </c>
      <c r="G28" s="73">
        <v>0</v>
      </c>
      <c r="H28" s="72">
        <v>0</v>
      </c>
      <c r="I28" s="55">
        <f t="shared" si="4"/>
        <v>0</v>
      </c>
      <c r="J28" s="72">
        <v>0</v>
      </c>
      <c r="K28" s="73">
        <v>0</v>
      </c>
      <c r="L28" s="55">
        <f t="shared" si="5"/>
        <v>0</v>
      </c>
      <c r="M28" s="72">
        <v>531.79999999999995</v>
      </c>
      <c r="N28" s="73">
        <v>244.7</v>
      </c>
      <c r="O28" s="55">
        <f t="shared" si="6"/>
        <v>287.09999999999997</v>
      </c>
      <c r="P28" s="73">
        <v>169929.8</v>
      </c>
      <c r="Q28" s="72">
        <v>169929.4</v>
      </c>
      <c r="R28" s="55">
        <f t="shared" si="7"/>
        <v>0.39999999999417923</v>
      </c>
      <c r="S28" s="72">
        <v>0</v>
      </c>
      <c r="T28" s="73">
        <v>0</v>
      </c>
      <c r="U28" s="56">
        <f t="shared" si="8"/>
        <v>0</v>
      </c>
      <c r="V28" s="51">
        <f t="shared" si="9"/>
        <v>224935.2</v>
      </c>
      <c r="W28" s="52">
        <f t="shared" si="10"/>
        <v>155847.90000000002</v>
      </c>
      <c r="X28" s="53">
        <f t="shared" si="11"/>
        <v>69087.299999999988</v>
      </c>
      <c r="Y28" s="72">
        <v>144137.5</v>
      </c>
      <c r="Z28" s="73">
        <v>133333.6</v>
      </c>
      <c r="AA28" s="52">
        <f t="shared" si="12"/>
        <v>10803.899999999994</v>
      </c>
      <c r="AB28" s="73">
        <v>26569.699999999997</v>
      </c>
      <c r="AC28" s="72">
        <v>15313.1</v>
      </c>
      <c r="AD28" s="52">
        <f t="shared" si="13"/>
        <v>11256.599999999997</v>
      </c>
      <c r="AE28" s="72">
        <v>0</v>
      </c>
      <c r="AF28" s="73">
        <v>0</v>
      </c>
      <c r="AG28" s="52">
        <f t="shared" si="14"/>
        <v>0</v>
      </c>
      <c r="AH28" s="73">
        <v>54228</v>
      </c>
      <c r="AI28" s="72">
        <v>7201.2</v>
      </c>
      <c r="AJ28" s="53">
        <f t="shared" si="15"/>
        <v>47026.8</v>
      </c>
    </row>
    <row r="29" spans="1:36">
      <c r="A29" s="32">
        <v>9</v>
      </c>
      <c r="B29" s="62" t="s">
        <v>44</v>
      </c>
      <c r="C29" s="70">
        <v>1995.3</v>
      </c>
      <c r="D29" s="51">
        <f t="shared" si="1"/>
        <v>60926.400000000001</v>
      </c>
      <c r="E29" s="52">
        <f t="shared" si="2"/>
        <v>60999.700000000004</v>
      </c>
      <c r="F29" s="53">
        <f t="shared" si="3"/>
        <v>-73.30000000000291</v>
      </c>
      <c r="G29" s="73">
        <v>0</v>
      </c>
      <c r="H29" s="72">
        <v>0</v>
      </c>
      <c r="I29" s="55">
        <f t="shared" si="4"/>
        <v>0</v>
      </c>
      <c r="J29" s="72">
        <v>0</v>
      </c>
      <c r="K29" s="73">
        <v>0</v>
      </c>
      <c r="L29" s="55">
        <f t="shared" si="5"/>
        <v>0</v>
      </c>
      <c r="M29" s="72">
        <v>34.6</v>
      </c>
      <c r="N29" s="73">
        <v>108.8</v>
      </c>
      <c r="O29" s="55">
        <f t="shared" si="6"/>
        <v>-74.199999999999989</v>
      </c>
      <c r="P29" s="73">
        <v>60891.8</v>
      </c>
      <c r="Q29" s="72">
        <v>60890.9</v>
      </c>
      <c r="R29" s="55">
        <f t="shared" si="7"/>
        <v>0.90000000000145519</v>
      </c>
      <c r="S29" s="72">
        <v>0</v>
      </c>
      <c r="T29" s="73">
        <v>0</v>
      </c>
      <c r="U29" s="56">
        <f t="shared" si="8"/>
        <v>0</v>
      </c>
      <c r="V29" s="51">
        <f t="shared" si="9"/>
        <v>62921.700000000004</v>
      </c>
      <c r="W29" s="52">
        <f t="shared" si="10"/>
        <v>58883</v>
      </c>
      <c r="X29" s="53">
        <f t="shared" si="11"/>
        <v>4038.7000000000044</v>
      </c>
      <c r="Y29" s="72">
        <v>54892.600000000006</v>
      </c>
      <c r="Z29" s="73">
        <v>52158</v>
      </c>
      <c r="AA29" s="52">
        <f t="shared" si="12"/>
        <v>2734.6000000000058</v>
      </c>
      <c r="AB29" s="73">
        <v>7549.1</v>
      </c>
      <c r="AC29" s="72">
        <v>6493.4999999999991</v>
      </c>
      <c r="AD29" s="52">
        <f t="shared" si="13"/>
        <v>1055.6000000000013</v>
      </c>
      <c r="AE29" s="72">
        <v>0</v>
      </c>
      <c r="AF29" s="73">
        <v>0</v>
      </c>
      <c r="AG29" s="52">
        <f t="shared" si="14"/>
        <v>0</v>
      </c>
      <c r="AH29" s="73">
        <v>480</v>
      </c>
      <c r="AI29" s="72">
        <v>231.5</v>
      </c>
      <c r="AJ29" s="53">
        <f t="shared" si="15"/>
        <v>248.5</v>
      </c>
    </row>
    <row r="30" spans="1:36">
      <c r="A30" s="32">
        <v>10</v>
      </c>
      <c r="B30" s="62" t="s">
        <v>45</v>
      </c>
      <c r="C30" s="70">
        <v>2005.1</v>
      </c>
      <c r="D30" s="51">
        <f t="shared" si="1"/>
        <v>64741.4</v>
      </c>
      <c r="E30" s="52">
        <f t="shared" si="2"/>
        <v>64777.2</v>
      </c>
      <c r="F30" s="53">
        <f t="shared" si="3"/>
        <v>-35.799999999995634</v>
      </c>
      <c r="G30" s="73">
        <v>0</v>
      </c>
      <c r="H30" s="72">
        <v>0</v>
      </c>
      <c r="I30" s="55">
        <f t="shared" si="4"/>
        <v>0</v>
      </c>
      <c r="J30" s="72">
        <v>0</v>
      </c>
      <c r="K30" s="73">
        <v>0</v>
      </c>
      <c r="L30" s="55">
        <f t="shared" si="5"/>
        <v>0</v>
      </c>
      <c r="M30" s="72">
        <v>0</v>
      </c>
      <c r="N30" s="73">
        <v>36.200000000000003</v>
      </c>
      <c r="O30" s="55">
        <f t="shared" si="6"/>
        <v>-36.200000000000003</v>
      </c>
      <c r="P30" s="73">
        <v>64741.4</v>
      </c>
      <c r="Q30" s="72">
        <v>64741</v>
      </c>
      <c r="R30" s="55">
        <f t="shared" si="7"/>
        <v>0.40000000000145519</v>
      </c>
      <c r="S30" s="72">
        <v>0</v>
      </c>
      <c r="T30" s="73">
        <v>0</v>
      </c>
      <c r="U30" s="56">
        <f t="shared" si="8"/>
        <v>0</v>
      </c>
      <c r="V30" s="51">
        <f t="shared" si="9"/>
        <v>66746.5</v>
      </c>
      <c r="W30" s="52">
        <f t="shared" si="10"/>
        <v>62092</v>
      </c>
      <c r="X30" s="53">
        <f t="shared" si="11"/>
        <v>4654.5</v>
      </c>
      <c r="Y30" s="72">
        <v>55296.5</v>
      </c>
      <c r="Z30" s="73">
        <v>53044.9</v>
      </c>
      <c r="AA30" s="52">
        <f t="shared" si="12"/>
        <v>2251.5999999999985</v>
      </c>
      <c r="AB30" s="73">
        <v>9350</v>
      </c>
      <c r="AC30" s="72">
        <v>7231.5999999999995</v>
      </c>
      <c r="AD30" s="52">
        <f t="shared" si="13"/>
        <v>2118.4000000000005</v>
      </c>
      <c r="AE30" s="72">
        <v>0</v>
      </c>
      <c r="AF30" s="73">
        <v>0</v>
      </c>
      <c r="AG30" s="52">
        <f t="shared" si="14"/>
        <v>0</v>
      </c>
      <c r="AH30" s="73">
        <v>2100</v>
      </c>
      <c r="AI30" s="72">
        <v>1815.5</v>
      </c>
      <c r="AJ30" s="53">
        <f t="shared" si="15"/>
        <v>284.5</v>
      </c>
    </row>
    <row r="31" spans="1:36" ht="25.5">
      <c r="A31" s="32">
        <v>11</v>
      </c>
      <c r="B31" s="62" t="s">
        <v>46</v>
      </c>
      <c r="C31" s="70">
        <v>1383.2</v>
      </c>
      <c r="D31" s="51">
        <f t="shared" si="1"/>
        <v>37688.400000000001</v>
      </c>
      <c r="E31" s="52">
        <f t="shared" si="2"/>
        <v>37527.4</v>
      </c>
      <c r="F31" s="53">
        <f t="shared" si="3"/>
        <v>161</v>
      </c>
      <c r="G31" s="73">
        <v>0</v>
      </c>
      <c r="H31" s="72">
        <v>0</v>
      </c>
      <c r="I31" s="55">
        <f t="shared" si="4"/>
        <v>0</v>
      </c>
      <c r="J31" s="72">
        <v>0</v>
      </c>
      <c r="K31" s="73">
        <v>0</v>
      </c>
      <c r="L31" s="55">
        <f t="shared" si="5"/>
        <v>0</v>
      </c>
      <c r="M31" s="72">
        <v>284.39999999999998</v>
      </c>
      <c r="N31" s="73">
        <v>123.8</v>
      </c>
      <c r="O31" s="55">
        <f t="shared" si="6"/>
        <v>160.59999999999997</v>
      </c>
      <c r="P31" s="73">
        <v>37404</v>
      </c>
      <c r="Q31" s="72">
        <v>37403.599999999999</v>
      </c>
      <c r="R31" s="55">
        <f t="shared" si="7"/>
        <v>0.40000000000145519</v>
      </c>
      <c r="S31" s="72">
        <v>0</v>
      </c>
      <c r="T31" s="73">
        <v>0</v>
      </c>
      <c r="U31" s="56">
        <f t="shared" si="8"/>
        <v>0</v>
      </c>
      <c r="V31" s="51">
        <f t="shared" si="9"/>
        <v>39071.599999999999</v>
      </c>
      <c r="W31" s="52">
        <f t="shared" si="10"/>
        <v>33263.700000000004</v>
      </c>
      <c r="X31" s="53">
        <f t="shared" si="11"/>
        <v>5807.8999999999942</v>
      </c>
      <c r="Y31" s="72">
        <v>35882.199999999997</v>
      </c>
      <c r="Z31" s="73">
        <v>31275.9</v>
      </c>
      <c r="AA31" s="52">
        <f t="shared" si="12"/>
        <v>4606.2999999999956</v>
      </c>
      <c r="AB31" s="73">
        <v>2839.4</v>
      </c>
      <c r="AC31" s="72">
        <v>1837.8000000000002</v>
      </c>
      <c r="AD31" s="52">
        <f t="shared" si="13"/>
        <v>1001.5999999999999</v>
      </c>
      <c r="AE31" s="72">
        <v>0</v>
      </c>
      <c r="AF31" s="73">
        <v>0</v>
      </c>
      <c r="AG31" s="52">
        <f t="shared" si="14"/>
        <v>0</v>
      </c>
      <c r="AH31" s="73">
        <v>350</v>
      </c>
      <c r="AI31" s="72">
        <v>150</v>
      </c>
      <c r="AJ31" s="53">
        <f t="shared" si="15"/>
        <v>200</v>
      </c>
    </row>
    <row r="32" spans="1:36" ht="25.5">
      <c r="A32" s="32">
        <v>12</v>
      </c>
      <c r="B32" s="62" t="s">
        <v>47</v>
      </c>
      <c r="C32" s="70">
        <v>39.700000000000003</v>
      </c>
      <c r="D32" s="51">
        <f t="shared" si="1"/>
        <v>40045.599999999999</v>
      </c>
      <c r="E32" s="52">
        <f t="shared" si="2"/>
        <v>39959.100000000006</v>
      </c>
      <c r="F32" s="53">
        <f t="shared" si="3"/>
        <v>86.499999999992724</v>
      </c>
      <c r="G32" s="73">
        <v>0</v>
      </c>
      <c r="H32" s="72">
        <v>0</v>
      </c>
      <c r="I32" s="55">
        <f t="shared" si="4"/>
        <v>0</v>
      </c>
      <c r="J32" s="72">
        <v>0</v>
      </c>
      <c r="K32" s="73">
        <v>0</v>
      </c>
      <c r="L32" s="55">
        <f t="shared" si="5"/>
        <v>0</v>
      </c>
      <c r="M32" s="72">
        <v>157.9</v>
      </c>
      <c r="N32" s="73">
        <v>72.3</v>
      </c>
      <c r="O32" s="55">
        <f t="shared" si="6"/>
        <v>85.600000000000009</v>
      </c>
      <c r="P32" s="73">
        <v>39887.699999999997</v>
      </c>
      <c r="Q32" s="72">
        <v>39886.800000000003</v>
      </c>
      <c r="R32" s="55">
        <f t="shared" si="7"/>
        <v>0.89999999999417923</v>
      </c>
      <c r="S32" s="72">
        <v>0</v>
      </c>
      <c r="T32" s="73">
        <v>0</v>
      </c>
      <c r="U32" s="56">
        <f t="shared" si="8"/>
        <v>0</v>
      </c>
      <c r="V32" s="51">
        <f t="shared" si="9"/>
        <v>40085.299999999996</v>
      </c>
      <c r="W32" s="52">
        <f t="shared" si="10"/>
        <v>34294.9</v>
      </c>
      <c r="X32" s="53">
        <f t="shared" si="11"/>
        <v>5790.3999999999942</v>
      </c>
      <c r="Y32" s="72">
        <v>36965.699999999997</v>
      </c>
      <c r="Z32" s="73">
        <v>32046.3</v>
      </c>
      <c r="AA32" s="52">
        <f t="shared" si="12"/>
        <v>4919.3999999999978</v>
      </c>
      <c r="AB32" s="73">
        <v>3068.6</v>
      </c>
      <c r="AC32" s="72">
        <v>2200.6</v>
      </c>
      <c r="AD32" s="52">
        <f t="shared" si="13"/>
        <v>868</v>
      </c>
      <c r="AE32" s="72">
        <v>0</v>
      </c>
      <c r="AF32" s="73">
        <v>0</v>
      </c>
      <c r="AG32" s="52">
        <f t="shared" si="14"/>
        <v>0</v>
      </c>
      <c r="AH32" s="73">
        <v>51</v>
      </c>
      <c r="AI32" s="72">
        <v>48</v>
      </c>
      <c r="AJ32" s="53">
        <f t="shared" si="15"/>
        <v>3</v>
      </c>
    </row>
    <row r="33" spans="1:36" ht="25.5">
      <c r="A33" s="32">
        <v>13</v>
      </c>
      <c r="B33" s="62" t="s">
        <v>48</v>
      </c>
      <c r="C33" s="70">
        <v>936.9</v>
      </c>
      <c r="D33" s="51">
        <f t="shared" si="1"/>
        <v>38023.1</v>
      </c>
      <c r="E33" s="52">
        <f t="shared" si="2"/>
        <v>37875.5</v>
      </c>
      <c r="F33" s="53">
        <f t="shared" si="3"/>
        <v>147.59999999999854</v>
      </c>
      <c r="G33" s="73">
        <v>0</v>
      </c>
      <c r="H33" s="72">
        <v>0</v>
      </c>
      <c r="I33" s="55">
        <f t="shared" si="4"/>
        <v>0</v>
      </c>
      <c r="J33" s="72">
        <v>0</v>
      </c>
      <c r="K33" s="73">
        <v>0</v>
      </c>
      <c r="L33" s="55">
        <f t="shared" si="5"/>
        <v>0</v>
      </c>
      <c r="M33" s="72">
        <v>258</v>
      </c>
      <c r="N33" s="73">
        <v>110.7</v>
      </c>
      <c r="O33" s="55">
        <f t="shared" si="6"/>
        <v>147.30000000000001</v>
      </c>
      <c r="P33" s="73">
        <v>37765.1</v>
      </c>
      <c r="Q33" s="72">
        <v>37764.800000000003</v>
      </c>
      <c r="R33" s="55">
        <f t="shared" si="7"/>
        <v>0.29999999999563443</v>
      </c>
      <c r="S33" s="72">
        <v>0</v>
      </c>
      <c r="T33" s="73">
        <v>0</v>
      </c>
      <c r="U33" s="56">
        <f t="shared" si="8"/>
        <v>0</v>
      </c>
      <c r="V33" s="51">
        <f t="shared" si="9"/>
        <v>38960</v>
      </c>
      <c r="W33" s="52">
        <f t="shared" si="10"/>
        <v>37922.899999999994</v>
      </c>
      <c r="X33" s="53">
        <f t="shared" si="11"/>
        <v>1037.1000000000058</v>
      </c>
      <c r="Y33" s="72">
        <v>35605.699999999997</v>
      </c>
      <c r="Z33" s="73">
        <v>35072.199999999997</v>
      </c>
      <c r="AA33" s="52">
        <f t="shared" si="12"/>
        <v>533.5</v>
      </c>
      <c r="AB33" s="73">
        <v>3254.3</v>
      </c>
      <c r="AC33" s="72">
        <v>2832.5</v>
      </c>
      <c r="AD33" s="52">
        <f t="shared" si="13"/>
        <v>421.80000000000018</v>
      </c>
      <c r="AE33" s="72">
        <v>0</v>
      </c>
      <c r="AF33" s="73">
        <v>0</v>
      </c>
      <c r="AG33" s="52">
        <f t="shared" si="14"/>
        <v>0</v>
      </c>
      <c r="AH33" s="73">
        <v>100</v>
      </c>
      <c r="AI33" s="72">
        <v>18.2</v>
      </c>
      <c r="AJ33" s="53">
        <f t="shared" si="15"/>
        <v>81.8</v>
      </c>
    </row>
    <row r="34" spans="1:36">
      <c r="A34" s="32">
        <v>14</v>
      </c>
      <c r="B34" s="62" t="s">
        <v>49</v>
      </c>
      <c r="C34" s="70">
        <v>2761.5</v>
      </c>
      <c r="D34" s="51">
        <f t="shared" si="1"/>
        <v>63463.7</v>
      </c>
      <c r="E34" s="52">
        <f t="shared" si="2"/>
        <v>49246.400000000001</v>
      </c>
      <c r="F34" s="53">
        <f t="shared" si="3"/>
        <v>14217.299999999996</v>
      </c>
      <c r="G34" s="73">
        <v>0</v>
      </c>
      <c r="H34" s="72">
        <v>0</v>
      </c>
      <c r="I34" s="55">
        <f t="shared" si="4"/>
        <v>0</v>
      </c>
      <c r="J34" s="72">
        <v>0</v>
      </c>
      <c r="K34" s="73">
        <v>0</v>
      </c>
      <c r="L34" s="55">
        <f t="shared" si="5"/>
        <v>0</v>
      </c>
      <c r="M34" s="72">
        <v>25272.799999999999</v>
      </c>
      <c r="N34" s="73">
        <v>11055.6</v>
      </c>
      <c r="O34" s="55">
        <f t="shared" si="6"/>
        <v>14217.199999999999</v>
      </c>
      <c r="P34" s="73">
        <v>38190.9</v>
      </c>
      <c r="Q34" s="72">
        <v>38190.800000000003</v>
      </c>
      <c r="R34" s="55">
        <f t="shared" si="7"/>
        <v>9.9999999998544808E-2</v>
      </c>
      <c r="S34" s="72">
        <v>0</v>
      </c>
      <c r="T34" s="73">
        <v>0</v>
      </c>
      <c r="U34" s="56">
        <f t="shared" si="8"/>
        <v>0</v>
      </c>
      <c r="V34" s="51">
        <f t="shared" si="9"/>
        <v>66225.200000000012</v>
      </c>
      <c r="W34" s="52">
        <f t="shared" si="10"/>
        <v>46162.5</v>
      </c>
      <c r="X34" s="53">
        <f t="shared" si="11"/>
        <v>20062.700000000012</v>
      </c>
      <c r="Y34" s="72">
        <v>37853.300000000003</v>
      </c>
      <c r="Z34" s="73">
        <v>32019.200000000001</v>
      </c>
      <c r="AA34" s="52">
        <f t="shared" si="12"/>
        <v>5834.1000000000022</v>
      </c>
      <c r="AB34" s="73">
        <v>2758.8</v>
      </c>
      <c r="AC34" s="72">
        <v>2174.1000000000004</v>
      </c>
      <c r="AD34" s="52">
        <f t="shared" si="13"/>
        <v>584.69999999999982</v>
      </c>
      <c r="AE34" s="72">
        <v>0</v>
      </c>
      <c r="AF34" s="73">
        <v>0</v>
      </c>
      <c r="AG34" s="52">
        <f t="shared" si="14"/>
        <v>0</v>
      </c>
      <c r="AH34" s="73">
        <v>25613.1</v>
      </c>
      <c r="AI34" s="72">
        <v>11969.199999999999</v>
      </c>
      <c r="AJ34" s="53">
        <f t="shared" si="15"/>
        <v>13643.9</v>
      </c>
    </row>
    <row r="35" spans="1:36">
      <c r="A35" s="32">
        <v>15</v>
      </c>
      <c r="B35" s="62" t="s">
        <v>50</v>
      </c>
      <c r="C35" s="70">
        <v>1927.9</v>
      </c>
      <c r="D35" s="51">
        <f t="shared" si="1"/>
        <v>33995.599999999999</v>
      </c>
      <c r="E35" s="52">
        <f t="shared" si="2"/>
        <v>33995.5</v>
      </c>
      <c r="F35" s="53">
        <f t="shared" si="3"/>
        <v>9.9999999998544808E-2</v>
      </c>
      <c r="G35" s="73">
        <v>0</v>
      </c>
      <c r="H35" s="72">
        <v>0</v>
      </c>
      <c r="I35" s="55">
        <f t="shared" si="4"/>
        <v>0</v>
      </c>
      <c r="J35" s="72">
        <v>0</v>
      </c>
      <c r="K35" s="73">
        <v>0</v>
      </c>
      <c r="L35" s="55">
        <f t="shared" si="5"/>
        <v>0</v>
      </c>
      <c r="M35" s="72">
        <v>96.6</v>
      </c>
      <c r="N35" s="73">
        <v>96.6</v>
      </c>
      <c r="O35" s="55">
        <f t="shared" si="6"/>
        <v>0</v>
      </c>
      <c r="P35" s="73">
        <v>33899</v>
      </c>
      <c r="Q35" s="72">
        <v>33898.9</v>
      </c>
      <c r="R35" s="55">
        <f t="shared" si="7"/>
        <v>9.9999999998544808E-2</v>
      </c>
      <c r="S35" s="72">
        <v>0</v>
      </c>
      <c r="T35" s="73">
        <v>0</v>
      </c>
      <c r="U35" s="56">
        <f t="shared" si="8"/>
        <v>0</v>
      </c>
      <c r="V35" s="51">
        <f t="shared" si="9"/>
        <v>35923.5</v>
      </c>
      <c r="W35" s="52">
        <f t="shared" si="10"/>
        <v>27987.9</v>
      </c>
      <c r="X35" s="53">
        <f t="shared" si="11"/>
        <v>7935.5999999999985</v>
      </c>
      <c r="Y35" s="72">
        <v>33381.9</v>
      </c>
      <c r="Z35" s="73">
        <v>26254.799999999999</v>
      </c>
      <c r="AA35" s="52">
        <f t="shared" si="12"/>
        <v>7127.1000000000022</v>
      </c>
      <c r="AB35" s="73">
        <v>2365.6</v>
      </c>
      <c r="AC35" s="72">
        <v>1711.1000000000004</v>
      </c>
      <c r="AD35" s="52">
        <f t="shared" si="13"/>
        <v>654.49999999999955</v>
      </c>
      <c r="AE35" s="72">
        <v>0</v>
      </c>
      <c r="AF35" s="73">
        <v>0</v>
      </c>
      <c r="AG35" s="52">
        <f t="shared" si="14"/>
        <v>0</v>
      </c>
      <c r="AH35" s="73">
        <v>176</v>
      </c>
      <c r="AI35" s="72">
        <v>22</v>
      </c>
      <c r="AJ35" s="53">
        <f t="shared" si="15"/>
        <v>154</v>
      </c>
    </row>
    <row r="36" spans="1:36">
      <c r="A36" s="32">
        <v>16</v>
      </c>
      <c r="B36" s="62" t="s">
        <v>51</v>
      </c>
      <c r="C36" s="70">
        <v>5381.9</v>
      </c>
      <c r="D36" s="51">
        <f t="shared" si="1"/>
        <v>62086.299999999996</v>
      </c>
      <c r="E36" s="52">
        <f t="shared" si="2"/>
        <v>62006.2</v>
      </c>
      <c r="F36" s="53">
        <f t="shared" si="3"/>
        <v>80.099999999998545</v>
      </c>
      <c r="G36" s="73">
        <v>0</v>
      </c>
      <c r="H36" s="72">
        <v>0</v>
      </c>
      <c r="I36" s="55">
        <f t="shared" si="4"/>
        <v>0</v>
      </c>
      <c r="J36" s="72">
        <v>23.8</v>
      </c>
      <c r="K36" s="73">
        <v>65.5</v>
      </c>
      <c r="L36" s="55">
        <f t="shared" si="5"/>
        <v>-41.7</v>
      </c>
      <c r="M36" s="72">
        <v>224.3</v>
      </c>
      <c r="N36" s="73">
        <v>103.1</v>
      </c>
      <c r="O36" s="55">
        <f t="shared" si="6"/>
        <v>121.20000000000002</v>
      </c>
      <c r="P36" s="73">
        <v>61838.2</v>
      </c>
      <c r="Q36" s="72">
        <v>61837.599999999999</v>
      </c>
      <c r="R36" s="55">
        <f t="shared" si="7"/>
        <v>0.59999999999854481</v>
      </c>
      <c r="S36" s="72">
        <v>0</v>
      </c>
      <c r="T36" s="73">
        <v>0</v>
      </c>
      <c r="U36" s="56">
        <f t="shared" si="8"/>
        <v>0</v>
      </c>
      <c r="V36" s="51">
        <f t="shared" si="9"/>
        <v>67468.2</v>
      </c>
      <c r="W36" s="52">
        <f t="shared" si="10"/>
        <v>55198.999999999993</v>
      </c>
      <c r="X36" s="53">
        <f t="shared" si="11"/>
        <v>12269.200000000004</v>
      </c>
      <c r="Y36" s="72">
        <v>56413.9</v>
      </c>
      <c r="Z36" s="73">
        <v>47057.799999999996</v>
      </c>
      <c r="AA36" s="52">
        <f t="shared" si="12"/>
        <v>9356.1000000000058</v>
      </c>
      <c r="AB36" s="73">
        <v>8954.2999999999993</v>
      </c>
      <c r="AC36" s="72">
        <v>6362.0999999999995</v>
      </c>
      <c r="AD36" s="52">
        <f t="shared" si="13"/>
        <v>2592.1999999999998</v>
      </c>
      <c r="AE36" s="72">
        <v>0</v>
      </c>
      <c r="AF36" s="73">
        <v>0</v>
      </c>
      <c r="AG36" s="52">
        <f t="shared" si="14"/>
        <v>0</v>
      </c>
      <c r="AH36" s="73">
        <v>2100</v>
      </c>
      <c r="AI36" s="72">
        <v>1779.1</v>
      </c>
      <c r="AJ36" s="53">
        <f t="shared" si="15"/>
        <v>320.90000000000009</v>
      </c>
    </row>
    <row r="37" spans="1:36">
      <c r="A37" s="32">
        <v>17</v>
      </c>
      <c r="B37" s="62" t="s">
        <v>52</v>
      </c>
      <c r="C37" s="70">
        <v>18743.099999999999</v>
      </c>
      <c r="D37" s="51">
        <f t="shared" si="1"/>
        <v>64358.7</v>
      </c>
      <c r="E37" s="52">
        <f t="shared" si="2"/>
        <v>64219.7</v>
      </c>
      <c r="F37" s="53">
        <f t="shared" si="3"/>
        <v>139</v>
      </c>
      <c r="G37" s="73">
        <v>0</v>
      </c>
      <c r="H37" s="72">
        <v>0</v>
      </c>
      <c r="I37" s="55">
        <f t="shared" si="4"/>
        <v>0</v>
      </c>
      <c r="J37" s="72">
        <v>0</v>
      </c>
      <c r="K37" s="73">
        <v>0</v>
      </c>
      <c r="L37" s="55">
        <f t="shared" si="5"/>
        <v>0</v>
      </c>
      <c r="M37" s="72">
        <v>315.2</v>
      </c>
      <c r="N37" s="73">
        <v>176.7</v>
      </c>
      <c r="O37" s="55">
        <f t="shared" si="6"/>
        <v>138.5</v>
      </c>
      <c r="P37" s="73">
        <v>64043.5</v>
      </c>
      <c r="Q37" s="72">
        <v>64043</v>
      </c>
      <c r="R37" s="55">
        <f t="shared" si="7"/>
        <v>0.5</v>
      </c>
      <c r="S37" s="72">
        <v>0</v>
      </c>
      <c r="T37" s="73">
        <v>0</v>
      </c>
      <c r="U37" s="56">
        <f t="shared" si="8"/>
        <v>0</v>
      </c>
      <c r="V37" s="51">
        <f t="shared" si="9"/>
        <v>83101.8</v>
      </c>
      <c r="W37" s="52">
        <f t="shared" si="10"/>
        <v>60100.2</v>
      </c>
      <c r="X37" s="53">
        <f t="shared" si="11"/>
        <v>23001.600000000006</v>
      </c>
      <c r="Y37" s="72">
        <v>62906.2</v>
      </c>
      <c r="Z37" s="73">
        <v>54065</v>
      </c>
      <c r="AA37" s="52">
        <f t="shared" si="12"/>
        <v>8841.1999999999971</v>
      </c>
      <c r="AB37" s="73">
        <v>12245.6</v>
      </c>
      <c r="AC37" s="72">
        <v>6020.2000000000007</v>
      </c>
      <c r="AD37" s="52">
        <f t="shared" si="13"/>
        <v>6225.4</v>
      </c>
      <c r="AE37" s="72">
        <v>0</v>
      </c>
      <c r="AF37" s="73">
        <v>0</v>
      </c>
      <c r="AG37" s="52">
        <f t="shared" si="14"/>
        <v>0</v>
      </c>
      <c r="AH37" s="73">
        <v>7950</v>
      </c>
      <c r="AI37" s="72">
        <v>15</v>
      </c>
      <c r="AJ37" s="53">
        <f t="shared" si="15"/>
        <v>7935</v>
      </c>
    </row>
    <row r="38" spans="1:36">
      <c r="A38" s="32">
        <v>18</v>
      </c>
      <c r="B38" s="62" t="s">
        <v>53</v>
      </c>
      <c r="C38" s="70">
        <v>1973.6</v>
      </c>
      <c r="D38" s="51">
        <f t="shared" si="1"/>
        <v>28760.2</v>
      </c>
      <c r="E38" s="52">
        <f t="shared" si="2"/>
        <v>28503.699999999997</v>
      </c>
      <c r="F38" s="53">
        <f t="shared" si="3"/>
        <v>256.50000000000364</v>
      </c>
      <c r="G38" s="73">
        <v>0</v>
      </c>
      <c r="H38" s="72">
        <v>0</v>
      </c>
      <c r="I38" s="55">
        <f t="shared" si="4"/>
        <v>0</v>
      </c>
      <c r="J38" s="72">
        <v>0</v>
      </c>
      <c r="K38" s="73">
        <v>0</v>
      </c>
      <c r="L38" s="55">
        <f t="shared" si="5"/>
        <v>0</v>
      </c>
      <c r="M38" s="72">
        <v>474</v>
      </c>
      <c r="N38" s="73">
        <v>218.1</v>
      </c>
      <c r="O38" s="55">
        <f t="shared" si="6"/>
        <v>255.9</v>
      </c>
      <c r="P38" s="73">
        <v>28286.2</v>
      </c>
      <c r="Q38" s="72">
        <v>28285.599999999999</v>
      </c>
      <c r="R38" s="55">
        <f t="shared" si="7"/>
        <v>0.60000000000218279</v>
      </c>
      <c r="S38" s="72">
        <v>0</v>
      </c>
      <c r="T38" s="73">
        <v>0</v>
      </c>
      <c r="U38" s="56">
        <f t="shared" si="8"/>
        <v>0</v>
      </c>
      <c r="V38" s="51">
        <f t="shared" si="9"/>
        <v>30733.8</v>
      </c>
      <c r="W38" s="52">
        <f t="shared" si="10"/>
        <v>24296.100000000002</v>
      </c>
      <c r="X38" s="53">
        <f t="shared" si="11"/>
        <v>6437.6999999999971</v>
      </c>
      <c r="Y38" s="72">
        <v>28074.799999999999</v>
      </c>
      <c r="Z38" s="73">
        <v>22278.799999999999</v>
      </c>
      <c r="AA38" s="52">
        <f t="shared" si="12"/>
        <v>5796</v>
      </c>
      <c r="AB38" s="73">
        <v>2464</v>
      </c>
      <c r="AC38" s="72">
        <v>1940.9</v>
      </c>
      <c r="AD38" s="52">
        <f t="shared" si="13"/>
        <v>523.09999999999991</v>
      </c>
      <c r="AE38" s="72">
        <v>0</v>
      </c>
      <c r="AF38" s="73">
        <v>0</v>
      </c>
      <c r="AG38" s="52">
        <f t="shared" si="14"/>
        <v>0</v>
      </c>
      <c r="AH38" s="73">
        <v>195</v>
      </c>
      <c r="AI38" s="72">
        <v>76.400000000000006</v>
      </c>
      <c r="AJ38" s="53">
        <f t="shared" si="15"/>
        <v>118.6</v>
      </c>
    </row>
    <row r="39" spans="1:36">
      <c r="A39" s="32">
        <v>19</v>
      </c>
      <c r="B39" s="62" t="s">
        <v>54</v>
      </c>
      <c r="C39" s="70">
        <v>8694.9</v>
      </c>
      <c r="D39" s="51">
        <f t="shared" si="1"/>
        <v>48366.6</v>
      </c>
      <c r="E39" s="52">
        <f t="shared" si="2"/>
        <v>48390.7</v>
      </c>
      <c r="F39" s="53">
        <f t="shared" si="3"/>
        <v>-24.099999999998545</v>
      </c>
      <c r="G39" s="73">
        <v>0</v>
      </c>
      <c r="H39" s="72">
        <v>0</v>
      </c>
      <c r="I39" s="55">
        <f t="shared" si="4"/>
        <v>0</v>
      </c>
      <c r="J39" s="72">
        <v>915.2</v>
      </c>
      <c r="K39" s="73">
        <v>940.2</v>
      </c>
      <c r="L39" s="55">
        <f t="shared" si="5"/>
        <v>-25</v>
      </c>
      <c r="M39" s="72">
        <v>110</v>
      </c>
      <c r="N39" s="73">
        <v>109.9</v>
      </c>
      <c r="O39" s="55">
        <f t="shared" si="6"/>
        <v>9.9999999999994316E-2</v>
      </c>
      <c r="P39" s="73">
        <v>47341.4</v>
      </c>
      <c r="Q39" s="72">
        <v>47340.6</v>
      </c>
      <c r="R39" s="55">
        <f t="shared" si="7"/>
        <v>0.80000000000291038</v>
      </c>
      <c r="S39" s="72">
        <v>0</v>
      </c>
      <c r="T39" s="73">
        <v>0</v>
      </c>
      <c r="U39" s="56">
        <f t="shared" si="8"/>
        <v>0</v>
      </c>
      <c r="V39" s="51">
        <f t="shared" si="9"/>
        <v>57061.5</v>
      </c>
      <c r="W39" s="52">
        <f t="shared" si="10"/>
        <v>44518.900000000009</v>
      </c>
      <c r="X39" s="53">
        <f t="shared" si="11"/>
        <v>12542.599999999991</v>
      </c>
      <c r="Y39" s="72">
        <v>46796.3</v>
      </c>
      <c r="Z39" s="73">
        <v>38097.800000000003</v>
      </c>
      <c r="AA39" s="52">
        <f t="shared" si="12"/>
        <v>8698.5</v>
      </c>
      <c r="AB39" s="73">
        <v>8160</v>
      </c>
      <c r="AC39" s="72">
        <v>5023.8</v>
      </c>
      <c r="AD39" s="52">
        <f t="shared" si="13"/>
        <v>3136.2</v>
      </c>
      <c r="AE39" s="72">
        <v>0</v>
      </c>
      <c r="AF39" s="73">
        <v>0</v>
      </c>
      <c r="AG39" s="52">
        <f t="shared" si="14"/>
        <v>0</v>
      </c>
      <c r="AH39" s="73">
        <v>2105.1999999999998</v>
      </c>
      <c r="AI39" s="72">
        <v>1397.3000000000002</v>
      </c>
      <c r="AJ39" s="53">
        <f t="shared" si="15"/>
        <v>707.89999999999964</v>
      </c>
    </row>
    <row r="40" spans="1:36" ht="25.5">
      <c r="A40" s="32">
        <v>20</v>
      </c>
      <c r="B40" s="62" t="s">
        <v>55</v>
      </c>
      <c r="C40" s="70">
        <v>430</v>
      </c>
      <c r="D40" s="51">
        <f t="shared" si="1"/>
        <v>40848</v>
      </c>
      <c r="E40" s="52">
        <f t="shared" si="2"/>
        <v>40562.5</v>
      </c>
      <c r="F40" s="53">
        <f t="shared" si="3"/>
        <v>285.5</v>
      </c>
      <c r="G40" s="73">
        <v>0</v>
      </c>
      <c r="H40" s="72">
        <v>0</v>
      </c>
      <c r="I40" s="55">
        <f t="shared" si="4"/>
        <v>0</v>
      </c>
      <c r="J40" s="72">
        <v>0</v>
      </c>
      <c r="K40" s="73">
        <v>0</v>
      </c>
      <c r="L40" s="55">
        <f t="shared" si="5"/>
        <v>0</v>
      </c>
      <c r="M40" s="72">
        <v>1209.8</v>
      </c>
      <c r="N40" s="73">
        <v>924.8</v>
      </c>
      <c r="O40" s="55">
        <f t="shared" si="6"/>
        <v>285</v>
      </c>
      <c r="P40" s="73">
        <v>39638.199999999997</v>
      </c>
      <c r="Q40" s="72">
        <v>39637.699999999997</v>
      </c>
      <c r="R40" s="55">
        <f t="shared" si="7"/>
        <v>0.5</v>
      </c>
      <c r="S40" s="72">
        <v>0</v>
      </c>
      <c r="T40" s="73">
        <v>0</v>
      </c>
      <c r="U40" s="56">
        <f t="shared" si="8"/>
        <v>0</v>
      </c>
      <c r="V40" s="51">
        <f t="shared" si="9"/>
        <v>41278</v>
      </c>
      <c r="W40" s="52">
        <f t="shared" si="10"/>
        <v>35287.599999999999</v>
      </c>
      <c r="X40" s="53">
        <f t="shared" si="11"/>
        <v>5990.4000000000015</v>
      </c>
      <c r="Y40" s="72">
        <v>38402.199999999997</v>
      </c>
      <c r="Z40" s="73">
        <v>33062.400000000001</v>
      </c>
      <c r="AA40" s="52">
        <f t="shared" si="12"/>
        <v>5339.7999999999956</v>
      </c>
      <c r="AB40" s="73">
        <v>2699.8</v>
      </c>
      <c r="AC40" s="72">
        <v>2054.9999999999995</v>
      </c>
      <c r="AD40" s="52">
        <f t="shared" si="13"/>
        <v>644.80000000000064</v>
      </c>
      <c r="AE40" s="72">
        <v>0</v>
      </c>
      <c r="AF40" s="73">
        <v>0</v>
      </c>
      <c r="AG40" s="52">
        <f t="shared" si="14"/>
        <v>0</v>
      </c>
      <c r="AH40" s="73">
        <v>176</v>
      </c>
      <c r="AI40" s="72">
        <v>170.2</v>
      </c>
      <c r="AJ40" s="53">
        <f t="shared" si="15"/>
        <v>5.8000000000000114</v>
      </c>
    </row>
    <row r="41" spans="1:36">
      <c r="A41" s="32">
        <v>21</v>
      </c>
      <c r="B41" s="62" t="s">
        <v>56</v>
      </c>
      <c r="C41" s="70">
        <v>2719.9</v>
      </c>
      <c r="D41" s="51">
        <f t="shared" si="1"/>
        <v>46287.6</v>
      </c>
      <c r="E41" s="52">
        <f t="shared" si="2"/>
        <v>46052</v>
      </c>
      <c r="F41" s="53">
        <f t="shared" si="3"/>
        <v>235.59999999999854</v>
      </c>
      <c r="G41" s="73">
        <v>0</v>
      </c>
      <c r="H41" s="72">
        <v>0</v>
      </c>
      <c r="I41" s="55">
        <f t="shared" si="4"/>
        <v>0</v>
      </c>
      <c r="J41" s="72">
        <v>0</v>
      </c>
      <c r="K41" s="73">
        <v>0</v>
      </c>
      <c r="L41" s="55">
        <f t="shared" si="5"/>
        <v>0</v>
      </c>
      <c r="M41" s="72">
        <v>380</v>
      </c>
      <c r="N41" s="73">
        <v>144.9</v>
      </c>
      <c r="O41" s="55">
        <f t="shared" si="6"/>
        <v>235.1</v>
      </c>
      <c r="P41" s="73">
        <v>45907.6</v>
      </c>
      <c r="Q41" s="72">
        <v>45907.1</v>
      </c>
      <c r="R41" s="55">
        <f t="shared" si="7"/>
        <v>0.5</v>
      </c>
      <c r="S41" s="72">
        <v>0</v>
      </c>
      <c r="T41" s="73">
        <v>0</v>
      </c>
      <c r="U41" s="56">
        <f t="shared" si="8"/>
        <v>0</v>
      </c>
      <c r="V41" s="51">
        <f t="shared" si="9"/>
        <v>49007.5</v>
      </c>
      <c r="W41" s="52">
        <f t="shared" si="10"/>
        <v>41586.5</v>
      </c>
      <c r="X41" s="53">
        <f t="shared" si="11"/>
        <v>7421</v>
      </c>
      <c r="Y41" s="72">
        <v>41800</v>
      </c>
      <c r="Z41" s="73">
        <v>37004.400000000001</v>
      </c>
      <c r="AA41" s="52">
        <f t="shared" si="12"/>
        <v>4795.5999999999985</v>
      </c>
      <c r="AB41" s="73">
        <v>6673.5</v>
      </c>
      <c r="AC41" s="72">
        <v>4542.1000000000004</v>
      </c>
      <c r="AD41" s="52">
        <f t="shared" si="13"/>
        <v>2131.3999999999996</v>
      </c>
      <c r="AE41" s="72">
        <v>0</v>
      </c>
      <c r="AF41" s="73">
        <v>0</v>
      </c>
      <c r="AG41" s="52">
        <f t="shared" si="14"/>
        <v>0</v>
      </c>
      <c r="AH41" s="73">
        <v>534</v>
      </c>
      <c r="AI41" s="72">
        <v>40</v>
      </c>
      <c r="AJ41" s="53">
        <f t="shared" si="15"/>
        <v>494</v>
      </c>
    </row>
    <row r="42" spans="1:36">
      <c r="A42" s="32">
        <v>22</v>
      </c>
      <c r="B42" s="62" t="s">
        <v>57</v>
      </c>
      <c r="C42" s="70">
        <v>5671.1</v>
      </c>
      <c r="D42" s="51">
        <f t="shared" si="1"/>
        <v>44765.5</v>
      </c>
      <c r="E42" s="52">
        <f t="shared" si="2"/>
        <v>44545.799999999996</v>
      </c>
      <c r="F42" s="53">
        <f t="shared" si="3"/>
        <v>219.70000000000437</v>
      </c>
      <c r="G42" s="73">
        <v>0</v>
      </c>
      <c r="H42" s="72">
        <v>0</v>
      </c>
      <c r="I42" s="55">
        <f t="shared" si="4"/>
        <v>0</v>
      </c>
      <c r="J42" s="72">
        <v>0</v>
      </c>
      <c r="K42" s="73">
        <v>0</v>
      </c>
      <c r="L42" s="55">
        <f t="shared" si="5"/>
        <v>0</v>
      </c>
      <c r="M42" s="72">
        <v>388.4</v>
      </c>
      <c r="N42" s="73">
        <v>169.1</v>
      </c>
      <c r="O42" s="55">
        <f t="shared" si="6"/>
        <v>219.29999999999998</v>
      </c>
      <c r="P42" s="73">
        <v>44377.1</v>
      </c>
      <c r="Q42" s="72">
        <v>44376.7</v>
      </c>
      <c r="R42" s="55">
        <f t="shared" si="7"/>
        <v>0.40000000000145519</v>
      </c>
      <c r="S42" s="72">
        <v>0</v>
      </c>
      <c r="T42" s="73">
        <v>0</v>
      </c>
      <c r="U42" s="56">
        <f t="shared" si="8"/>
        <v>0</v>
      </c>
      <c r="V42" s="51">
        <f t="shared" si="9"/>
        <v>50436.600000000006</v>
      </c>
      <c r="W42" s="52">
        <f t="shared" si="10"/>
        <v>43392.1</v>
      </c>
      <c r="X42" s="53">
        <f t="shared" si="11"/>
        <v>7044.5000000000073</v>
      </c>
      <c r="Y42" s="72">
        <v>40592.300000000003</v>
      </c>
      <c r="Z42" s="73">
        <v>36649.4</v>
      </c>
      <c r="AA42" s="52">
        <f t="shared" si="12"/>
        <v>3942.9000000000015</v>
      </c>
      <c r="AB42" s="73">
        <v>6878.4</v>
      </c>
      <c r="AC42" s="72">
        <v>5055</v>
      </c>
      <c r="AD42" s="52">
        <f t="shared" si="13"/>
        <v>1823.3999999999996</v>
      </c>
      <c r="AE42" s="72">
        <v>0</v>
      </c>
      <c r="AF42" s="73">
        <v>0</v>
      </c>
      <c r="AG42" s="52">
        <f t="shared" si="14"/>
        <v>0</v>
      </c>
      <c r="AH42" s="73">
        <v>2965.9</v>
      </c>
      <c r="AI42" s="72">
        <v>1687.7</v>
      </c>
      <c r="AJ42" s="53">
        <f t="shared" si="15"/>
        <v>1278.2</v>
      </c>
    </row>
    <row r="43" spans="1:36" ht="25.5">
      <c r="A43" s="32">
        <v>23</v>
      </c>
      <c r="B43" s="62" t="s">
        <v>58</v>
      </c>
      <c r="C43" s="70">
        <v>4883</v>
      </c>
      <c r="D43" s="51">
        <f t="shared" si="1"/>
        <v>45044.2</v>
      </c>
      <c r="E43" s="52">
        <f t="shared" si="2"/>
        <v>45222.9</v>
      </c>
      <c r="F43" s="53">
        <f t="shared" si="3"/>
        <v>-178.70000000000437</v>
      </c>
      <c r="G43" s="73">
        <v>0</v>
      </c>
      <c r="H43" s="72">
        <v>0</v>
      </c>
      <c r="I43" s="55">
        <f t="shared" si="4"/>
        <v>0</v>
      </c>
      <c r="J43" s="72">
        <v>0</v>
      </c>
      <c r="K43" s="73">
        <v>0</v>
      </c>
      <c r="L43" s="55">
        <f t="shared" si="5"/>
        <v>0</v>
      </c>
      <c r="M43" s="72">
        <v>0</v>
      </c>
      <c r="N43" s="73">
        <v>179.1</v>
      </c>
      <c r="O43" s="55">
        <f t="shared" si="6"/>
        <v>-179.1</v>
      </c>
      <c r="P43" s="73">
        <v>45044.2</v>
      </c>
      <c r="Q43" s="72">
        <v>45043.8</v>
      </c>
      <c r="R43" s="55">
        <f t="shared" si="7"/>
        <v>0.39999999999417923</v>
      </c>
      <c r="S43" s="72">
        <v>0</v>
      </c>
      <c r="T43" s="73">
        <v>0</v>
      </c>
      <c r="U43" s="56">
        <f t="shared" si="8"/>
        <v>0</v>
      </c>
      <c r="V43" s="51">
        <f t="shared" si="9"/>
        <v>49927.199999999997</v>
      </c>
      <c r="W43" s="52">
        <f t="shared" si="10"/>
        <v>40520</v>
      </c>
      <c r="X43" s="53">
        <f t="shared" si="11"/>
        <v>9407.1999999999971</v>
      </c>
      <c r="Y43" s="72">
        <v>43217.599999999999</v>
      </c>
      <c r="Z43" s="73">
        <v>37136.300000000003</v>
      </c>
      <c r="AA43" s="52">
        <f t="shared" si="12"/>
        <v>6081.2999999999956</v>
      </c>
      <c r="AB43" s="73">
        <v>6070</v>
      </c>
      <c r="AC43" s="72">
        <v>2711.7000000000003</v>
      </c>
      <c r="AD43" s="52">
        <f t="shared" si="13"/>
        <v>3358.2999999999997</v>
      </c>
      <c r="AE43" s="72">
        <v>0</v>
      </c>
      <c r="AF43" s="73">
        <v>0</v>
      </c>
      <c r="AG43" s="52">
        <f t="shared" si="14"/>
        <v>0</v>
      </c>
      <c r="AH43" s="73">
        <v>639.6</v>
      </c>
      <c r="AI43" s="72">
        <v>672</v>
      </c>
      <c r="AJ43" s="53">
        <f t="shared" si="15"/>
        <v>-32.399999999999977</v>
      </c>
    </row>
    <row r="44" spans="1:36">
      <c r="A44" s="32">
        <v>24</v>
      </c>
      <c r="B44" s="62" t="s">
        <v>59</v>
      </c>
      <c r="C44" s="70">
        <v>2114.5</v>
      </c>
      <c r="D44" s="51">
        <f t="shared" si="1"/>
        <v>38654.5</v>
      </c>
      <c r="E44" s="52">
        <f t="shared" si="2"/>
        <v>38790.699999999997</v>
      </c>
      <c r="F44" s="53">
        <f t="shared" si="3"/>
        <v>-136.19999999999709</v>
      </c>
      <c r="G44" s="73">
        <v>0</v>
      </c>
      <c r="H44" s="72">
        <v>0</v>
      </c>
      <c r="I44" s="55">
        <f t="shared" si="4"/>
        <v>0</v>
      </c>
      <c r="J44" s="72">
        <v>0</v>
      </c>
      <c r="K44" s="73">
        <v>0</v>
      </c>
      <c r="L44" s="55">
        <f t="shared" si="5"/>
        <v>0</v>
      </c>
      <c r="M44" s="72">
        <v>0</v>
      </c>
      <c r="N44" s="73">
        <v>136.69999999999999</v>
      </c>
      <c r="O44" s="55">
        <f t="shared" si="6"/>
        <v>-136.69999999999999</v>
      </c>
      <c r="P44" s="73">
        <v>38654.5</v>
      </c>
      <c r="Q44" s="72">
        <v>38654</v>
      </c>
      <c r="R44" s="55">
        <f t="shared" si="7"/>
        <v>0.5</v>
      </c>
      <c r="S44" s="72">
        <v>0</v>
      </c>
      <c r="T44" s="73">
        <v>0</v>
      </c>
      <c r="U44" s="56">
        <f t="shared" si="8"/>
        <v>0</v>
      </c>
      <c r="V44" s="51">
        <f t="shared" si="9"/>
        <v>40769</v>
      </c>
      <c r="W44" s="52">
        <f t="shared" si="10"/>
        <v>35182.799999999996</v>
      </c>
      <c r="X44" s="53">
        <f t="shared" si="11"/>
        <v>5586.2000000000044</v>
      </c>
      <c r="Y44" s="72">
        <v>37593</v>
      </c>
      <c r="Z44" s="73">
        <v>32967.199999999997</v>
      </c>
      <c r="AA44" s="52">
        <f t="shared" si="12"/>
        <v>4625.8000000000029</v>
      </c>
      <c r="AB44" s="73">
        <v>2486</v>
      </c>
      <c r="AC44" s="72">
        <v>1664.6</v>
      </c>
      <c r="AD44" s="52">
        <f t="shared" si="13"/>
        <v>821.40000000000009</v>
      </c>
      <c r="AE44" s="72">
        <v>0</v>
      </c>
      <c r="AF44" s="73">
        <v>0</v>
      </c>
      <c r="AG44" s="52">
        <f t="shared" si="14"/>
        <v>0</v>
      </c>
      <c r="AH44" s="73">
        <v>690</v>
      </c>
      <c r="AI44" s="72">
        <v>551</v>
      </c>
      <c r="AJ44" s="53">
        <f t="shared" si="15"/>
        <v>139</v>
      </c>
    </row>
    <row r="45" spans="1:36" ht="25.5">
      <c r="A45" s="32">
        <v>25</v>
      </c>
      <c r="B45" s="62" t="s">
        <v>60</v>
      </c>
      <c r="C45" s="70">
        <v>489.2</v>
      </c>
      <c r="D45" s="51">
        <f t="shared" si="1"/>
        <v>41423.699999999997</v>
      </c>
      <c r="E45" s="52">
        <f t="shared" si="2"/>
        <v>41673.199999999997</v>
      </c>
      <c r="F45" s="53">
        <f t="shared" si="3"/>
        <v>-249.5</v>
      </c>
      <c r="G45" s="73">
        <v>0</v>
      </c>
      <c r="H45" s="72">
        <v>0</v>
      </c>
      <c r="I45" s="55">
        <f t="shared" si="4"/>
        <v>0</v>
      </c>
      <c r="J45" s="72">
        <v>0</v>
      </c>
      <c r="K45" s="73">
        <v>0</v>
      </c>
      <c r="L45" s="55">
        <f t="shared" si="5"/>
        <v>0</v>
      </c>
      <c r="M45" s="72">
        <v>761.7</v>
      </c>
      <c r="N45" s="73">
        <v>1011.7</v>
      </c>
      <c r="O45" s="55">
        <f t="shared" si="6"/>
        <v>-250</v>
      </c>
      <c r="P45" s="73">
        <v>40662</v>
      </c>
      <c r="Q45" s="72">
        <v>40661.5</v>
      </c>
      <c r="R45" s="55">
        <f t="shared" si="7"/>
        <v>0.5</v>
      </c>
      <c r="S45" s="72">
        <v>0</v>
      </c>
      <c r="T45" s="73">
        <v>0</v>
      </c>
      <c r="U45" s="56">
        <f t="shared" si="8"/>
        <v>0</v>
      </c>
      <c r="V45" s="51">
        <f t="shared" si="9"/>
        <v>41912.899999999994</v>
      </c>
      <c r="W45" s="52">
        <f t="shared" si="10"/>
        <v>36619.700000000004</v>
      </c>
      <c r="X45" s="53">
        <f t="shared" si="11"/>
        <v>5293.1999999999898</v>
      </c>
      <c r="Y45" s="72">
        <v>38478.199999999997</v>
      </c>
      <c r="Z45" s="73">
        <v>33808.800000000003</v>
      </c>
      <c r="AA45" s="52">
        <f t="shared" si="12"/>
        <v>4669.3999999999942</v>
      </c>
      <c r="AB45" s="73">
        <v>2834.7</v>
      </c>
      <c r="AC45" s="72">
        <v>2594.4</v>
      </c>
      <c r="AD45" s="52">
        <f t="shared" si="13"/>
        <v>240.29999999999973</v>
      </c>
      <c r="AE45" s="72">
        <v>0</v>
      </c>
      <c r="AF45" s="73">
        <v>0</v>
      </c>
      <c r="AG45" s="52">
        <f t="shared" si="14"/>
        <v>0</v>
      </c>
      <c r="AH45" s="73">
        <v>600</v>
      </c>
      <c r="AI45" s="72">
        <v>216.5</v>
      </c>
      <c r="AJ45" s="53">
        <f t="shared" si="15"/>
        <v>383.5</v>
      </c>
    </row>
    <row r="46" spans="1:36">
      <c r="A46" s="32">
        <v>26</v>
      </c>
      <c r="B46" s="62" t="s">
        <v>61</v>
      </c>
      <c r="C46" s="70">
        <v>9729.6</v>
      </c>
      <c r="D46" s="51">
        <f t="shared" si="1"/>
        <v>100636.9</v>
      </c>
      <c r="E46" s="52">
        <f t="shared" si="2"/>
        <v>100732.8</v>
      </c>
      <c r="F46" s="53">
        <f t="shared" si="3"/>
        <v>-95.900000000008731</v>
      </c>
      <c r="G46" s="73">
        <v>0</v>
      </c>
      <c r="H46" s="72">
        <v>0</v>
      </c>
      <c r="I46" s="55">
        <f t="shared" si="4"/>
        <v>0</v>
      </c>
      <c r="J46" s="72">
        <v>0</v>
      </c>
      <c r="K46" s="73">
        <v>0</v>
      </c>
      <c r="L46" s="55">
        <f t="shared" si="5"/>
        <v>0</v>
      </c>
      <c r="M46" s="72">
        <v>0</v>
      </c>
      <c r="N46" s="73">
        <v>96.6</v>
      </c>
      <c r="O46" s="55">
        <f t="shared" si="6"/>
        <v>-96.6</v>
      </c>
      <c r="P46" s="73">
        <v>100636.9</v>
      </c>
      <c r="Q46" s="72">
        <v>100636.2</v>
      </c>
      <c r="R46" s="55">
        <f t="shared" si="7"/>
        <v>0.69999999999708962</v>
      </c>
      <c r="S46" s="72">
        <v>0</v>
      </c>
      <c r="T46" s="73">
        <v>0</v>
      </c>
      <c r="U46" s="56">
        <f t="shared" si="8"/>
        <v>0</v>
      </c>
      <c r="V46" s="51">
        <f t="shared" si="9"/>
        <v>110366.5</v>
      </c>
      <c r="W46" s="52">
        <f t="shared" si="10"/>
        <v>93040.099999999991</v>
      </c>
      <c r="X46" s="53">
        <f t="shared" si="11"/>
        <v>17326.400000000009</v>
      </c>
      <c r="Y46" s="72">
        <v>93116.5</v>
      </c>
      <c r="Z46" s="73">
        <v>83208.399999999994</v>
      </c>
      <c r="AA46" s="52">
        <f t="shared" si="12"/>
        <v>9908.1000000000058</v>
      </c>
      <c r="AB46" s="73">
        <v>14250</v>
      </c>
      <c r="AC46" s="72">
        <v>7519.6999999999989</v>
      </c>
      <c r="AD46" s="52">
        <f t="shared" si="13"/>
        <v>6730.3000000000011</v>
      </c>
      <c r="AE46" s="72">
        <v>0</v>
      </c>
      <c r="AF46" s="73">
        <v>0</v>
      </c>
      <c r="AG46" s="52">
        <f t="shared" si="14"/>
        <v>0</v>
      </c>
      <c r="AH46" s="73">
        <v>3000</v>
      </c>
      <c r="AI46" s="72">
        <v>2312</v>
      </c>
      <c r="AJ46" s="53">
        <f t="shared" si="15"/>
        <v>688</v>
      </c>
    </row>
    <row r="47" spans="1:36" ht="25.5">
      <c r="A47" s="32">
        <v>27</v>
      </c>
      <c r="B47" s="62" t="s">
        <v>62</v>
      </c>
      <c r="C47" s="70">
        <v>1411.8</v>
      </c>
      <c r="D47" s="51">
        <f t="shared" si="1"/>
        <v>45812</v>
      </c>
      <c r="E47" s="52">
        <f t="shared" si="2"/>
        <v>45664.7</v>
      </c>
      <c r="F47" s="53">
        <f t="shared" si="3"/>
        <v>147.30000000000291</v>
      </c>
      <c r="G47" s="73">
        <v>0</v>
      </c>
      <c r="H47" s="72">
        <v>0</v>
      </c>
      <c r="I47" s="55">
        <f t="shared" si="4"/>
        <v>0</v>
      </c>
      <c r="J47" s="72">
        <v>0</v>
      </c>
      <c r="K47" s="73">
        <v>0</v>
      </c>
      <c r="L47" s="55">
        <f t="shared" si="5"/>
        <v>0</v>
      </c>
      <c r="M47" s="72">
        <v>983.6</v>
      </c>
      <c r="N47" s="73">
        <v>837.2</v>
      </c>
      <c r="O47" s="55">
        <f t="shared" si="6"/>
        <v>146.39999999999998</v>
      </c>
      <c r="P47" s="73">
        <v>44828.4</v>
      </c>
      <c r="Q47" s="72">
        <v>44827.5</v>
      </c>
      <c r="R47" s="55">
        <f t="shared" si="7"/>
        <v>0.90000000000145519</v>
      </c>
      <c r="S47" s="72">
        <v>0</v>
      </c>
      <c r="T47" s="73">
        <v>0</v>
      </c>
      <c r="U47" s="56">
        <f t="shared" si="8"/>
        <v>0</v>
      </c>
      <c r="V47" s="51">
        <f t="shared" si="9"/>
        <v>47223.799999999996</v>
      </c>
      <c r="W47" s="52">
        <f t="shared" si="10"/>
        <v>43757.5</v>
      </c>
      <c r="X47" s="53">
        <f t="shared" si="11"/>
        <v>3466.2999999999956</v>
      </c>
      <c r="Y47" s="72">
        <v>42740.2</v>
      </c>
      <c r="Z47" s="73">
        <v>40741.599999999999</v>
      </c>
      <c r="AA47" s="52">
        <f t="shared" si="12"/>
        <v>1998.5999999999985</v>
      </c>
      <c r="AB47" s="73">
        <v>4333.6000000000004</v>
      </c>
      <c r="AC47" s="72">
        <v>2964.5</v>
      </c>
      <c r="AD47" s="52">
        <f t="shared" si="13"/>
        <v>1369.1000000000004</v>
      </c>
      <c r="AE47" s="72">
        <v>0</v>
      </c>
      <c r="AF47" s="73">
        <v>0</v>
      </c>
      <c r="AG47" s="52">
        <f t="shared" si="14"/>
        <v>0</v>
      </c>
      <c r="AH47" s="73">
        <v>150</v>
      </c>
      <c r="AI47" s="72">
        <v>51.4</v>
      </c>
      <c r="AJ47" s="53">
        <f t="shared" si="15"/>
        <v>98.6</v>
      </c>
    </row>
    <row r="48" spans="1:36">
      <c r="A48" s="32">
        <v>28</v>
      </c>
      <c r="B48" s="62" t="s">
        <v>63</v>
      </c>
      <c r="C48" s="70">
        <v>2079.9</v>
      </c>
      <c r="D48" s="51">
        <f t="shared" si="1"/>
        <v>35428.400000000001</v>
      </c>
      <c r="E48" s="52">
        <f t="shared" si="2"/>
        <v>35393.5</v>
      </c>
      <c r="F48" s="53">
        <f t="shared" si="3"/>
        <v>34.900000000001455</v>
      </c>
      <c r="G48" s="73">
        <v>0</v>
      </c>
      <c r="H48" s="72">
        <v>0</v>
      </c>
      <c r="I48" s="55">
        <f t="shared" si="4"/>
        <v>0</v>
      </c>
      <c r="J48" s="72">
        <v>0</v>
      </c>
      <c r="K48" s="73">
        <v>0</v>
      </c>
      <c r="L48" s="55">
        <f t="shared" si="5"/>
        <v>0</v>
      </c>
      <c r="M48" s="72">
        <v>63.6</v>
      </c>
      <c r="N48" s="73">
        <v>29.3</v>
      </c>
      <c r="O48" s="55">
        <f t="shared" si="6"/>
        <v>34.299999999999997</v>
      </c>
      <c r="P48" s="73">
        <v>35364.800000000003</v>
      </c>
      <c r="Q48" s="72">
        <v>35364.199999999997</v>
      </c>
      <c r="R48" s="55">
        <f t="shared" si="7"/>
        <v>0.60000000000582077</v>
      </c>
      <c r="S48" s="72">
        <v>0</v>
      </c>
      <c r="T48" s="73">
        <v>0</v>
      </c>
      <c r="U48" s="56">
        <f t="shared" si="8"/>
        <v>0</v>
      </c>
      <c r="V48" s="51">
        <f t="shared" si="9"/>
        <v>37508.299999999996</v>
      </c>
      <c r="W48" s="52">
        <f t="shared" si="10"/>
        <v>30783</v>
      </c>
      <c r="X48" s="53">
        <f t="shared" si="11"/>
        <v>6725.2999999999956</v>
      </c>
      <c r="Y48" s="72">
        <v>33439.699999999997</v>
      </c>
      <c r="Z48" s="73">
        <v>29082.2</v>
      </c>
      <c r="AA48" s="52">
        <f t="shared" si="12"/>
        <v>4357.4999999999964</v>
      </c>
      <c r="AB48" s="73">
        <v>3378.7</v>
      </c>
      <c r="AC48" s="72">
        <v>1498.2</v>
      </c>
      <c r="AD48" s="52">
        <f t="shared" si="13"/>
        <v>1880.4999999999998</v>
      </c>
      <c r="AE48" s="72">
        <v>0</v>
      </c>
      <c r="AF48" s="73">
        <v>0</v>
      </c>
      <c r="AG48" s="52">
        <f t="shared" si="14"/>
        <v>0</v>
      </c>
      <c r="AH48" s="73">
        <v>689.9</v>
      </c>
      <c r="AI48" s="72">
        <v>202.6</v>
      </c>
      <c r="AJ48" s="53">
        <f t="shared" si="15"/>
        <v>487.29999999999995</v>
      </c>
    </row>
    <row r="49" spans="1:36" ht="25.5">
      <c r="A49" s="32">
        <v>29</v>
      </c>
      <c r="B49" s="63" t="s">
        <v>64</v>
      </c>
      <c r="C49" s="70">
        <v>796.8</v>
      </c>
      <c r="D49" s="51">
        <f t="shared" si="1"/>
        <v>38933.199999999997</v>
      </c>
      <c r="E49" s="52">
        <f t="shared" si="2"/>
        <v>38832.9</v>
      </c>
      <c r="F49" s="53">
        <f t="shared" si="3"/>
        <v>100.29999999999563</v>
      </c>
      <c r="G49" s="73">
        <v>0</v>
      </c>
      <c r="H49" s="72">
        <v>0</v>
      </c>
      <c r="I49" s="55">
        <f t="shared" si="4"/>
        <v>0</v>
      </c>
      <c r="J49" s="72">
        <v>0</v>
      </c>
      <c r="K49" s="73">
        <v>0</v>
      </c>
      <c r="L49" s="55">
        <f t="shared" si="5"/>
        <v>0</v>
      </c>
      <c r="M49" s="72">
        <v>185</v>
      </c>
      <c r="N49" s="73">
        <v>85.1</v>
      </c>
      <c r="O49" s="55">
        <f t="shared" si="6"/>
        <v>99.9</v>
      </c>
      <c r="P49" s="73">
        <v>38748.199999999997</v>
      </c>
      <c r="Q49" s="72">
        <v>38747.800000000003</v>
      </c>
      <c r="R49" s="55">
        <f t="shared" si="7"/>
        <v>0.39999999999417923</v>
      </c>
      <c r="S49" s="72">
        <v>0</v>
      </c>
      <c r="T49" s="73">
        <v>0</v>
      </c>
      <c r="U49" s="56">
        <f t="shared" si="8"/>
        <v>0</v>
      </c>
      <c r="V49" s="51">
        <f t="shared" si="9"/>
        <v>39730</v>
      </c>
      <c r="W49" s="52">
        <f t="shared" si="10"/>
        <v>33479.599999999999</v>
      </c>
      <c r="X49" s="53">
        <f t="shared" si="11"/>
        <v>6250.4000000000015</v>
      </c>
      <c r="Y49" s="72">
        <v>35679.199999999997</v>
      </c>
      <c r="Z49" s="73">
        <v>30795.599999999999</v>
      </c>
      <c r="AA49" s="52">
        <f t="shared" si="12"/>
        <v>4883.5999999999985</v>
      </c>
      <c r="AB49" s="73">
        <v>3940.8</v>
      </c>
      <c r="AC49" s="72">
        <v>2608</v>
      </c>
      <c r="AD49" s="52">
        <f t="shared" si="13"/>
        <v>1332.8000000000002</v>
      </c>
      <c r="AE49" s="72">
        <v>0</v>
      </c>
      <c r="AF49" s="73">
        <v>0</v>
      </c>
      <c r="AG49" s="52">
        <f t="shared" si="14"/>
        <v>0</v>
      </c>
      <c r="AH49" s="73">
        <v>110</v>
      </c>
      <c r="AI49" s="72">
        <v>76</v>
      </c>
      <c r="AJ49" s="53">
        <f t="shared" si="15"/>
        <v>34</v>
      </c>
    </row>
    <row r="50" spans="1:36">
      <c r="A50" s="32">
        <v>30</v>
      </c>
      <c r="B50" s="62" t="s">
        <v>65</v>
      </c>
      <c r="C50" s="70">
        <v>773.2</v>
      </c>
      <c r="D50" s="51">
        <f t="shared" si="1"/>
        <v>34759.5</v>
      </c>
      <c r="E50" s="52">
        <f t="shared" si="2"/>
        <v>34699</v>
      </c>
      <c r="F50" s="53">
        <f t="shared" si="3"/>
        <v>60.5</v>
      </c>
      <c r="G50" s="73">
        <v>0</v>
      </c>
      <c r="H50" s="72">
        <v>0</v>
      </c>
      <c r="I50" s="55">
        <f t="shared" si="4"/>
        <v>0</v>
      </c>
      <c r="J50" s="72">
        <v>0</v>
      </c>
      <c r="K50" s="73">
        <v>0</v>
      </c>
      <c r="L50" s="55">
        <f t="shared" si="5"/>
        <v>0</v>
      </c>
      <c r="M50" s="72">
        <v>110.4</v>
      </c>
      <c r="N50" s="73">
        <v>50.8</v>
      </c>
      <c r="O50" s="55">
        <f t="shared" si="6"/>
        <v>59.600000000000009</v>
      </c>
      <c r="P50" s="73">
        <v>34649.1</v>
      </c>
      <c r="Q50" s="72">
        <v>34648.199999999997</v>
      </c>
      <c r="R50" s="55">
        <f t="shared" si="7"/>
        <v>0.90000000000145519</v>
      </c>
      <c r="S50" s="72">
        <v>0</v>
      </c>
      <c r="T50" s="73">
        <v>0</v>
      </c>
      <c r="U50" s="56">
        <f t="shared" si="8"/>
        <v>0</v>
      </c>
      <c r="V50" s="51">
        <f t="shared" si="9"/>
        <v>35532.700000000004</v>
      </c>
      <c r="W50" s="52">
        <f t="shared" si="10"/>
        <v>30353.3</v>
      </c>
      <c r="X50" s="53">
        <f t="shared" si="11"/>
        <v>5179.4000000000051</v>
      </c>
      <c r="Y50" s="72">
        <v>33326.300000000003</v>
      </c>
      <c r="Z50" s="73">
        <v>28730.5</v>
      </c>
      <c r="AA50" s="52">
        <f t="shared" si="12"/>
        <v>4595.8000000000029</v>
      </c>
      <c r="AB50" s="73">
        <v>2166.4</v>
      </c>
      <c r="AC50" s="72">
        <v>1607.8</v>
      </c>
      <c r="AD50" s="52">
        <f t="shared" si="13"/>
        <v>558.60000000000014</v>
      </c>
      <c r="AE50" s="72">
        <v>0</v>
      </c>
      <c r="AF50" s="73">
        <v>0</v>
      </c>
      <c r="AG50" s="52">
        <f t="shared" si="14"/>
        <v>0</v>
      </c>
      <c r="AH50" s="73">
        <v>40</v>
      </c>
      <c r="AI50" s="72">
        <v>15</v>
      </c>
      <c r="AJ50" s="53">
        <f t="shared" si="15"/>
        <v>25</v>
      </c>
    </row>
    <row r="51" spans="1:36" ht="25.5">
      <c r="A51" s="32">
        <v>31</v>
      </c>
      <c r="B51" s="63" t="s">
        <v>66</v>
      </c>
      <c r="C51" s="70">
        <v>8562.6</v>
      </c>
      <c r="D51" s="51">
        <f t="shared" si="1"/>
        <v>55682.2</v>
      </c>
      <c r="E51" s="52">
        <f t="shared" si="2"/>
        <v>55562.5</v>
      </c>
      <c r="F51" s="53">
        <f t="shared" si="3"/>
        <v>119.69999999999709</v>
      </c>
      <c r="G51" s="73">
        <v>0</v>
      </c>
      <c r="H51" s="72">
        <v>0</v>
      </c>
      <c r="I51" s="55">
        <f t="shared" si="4"/>
        <v>0</v>
      </c>
      <c r="J51" s="72">
        <v>0</v>
      </c>
      <c r="K51" s="73">
        <v>0</v>
      </c>
      <c r="L51" s="55">
        <f t="shared" si="5"/>
        <v>0</v>
      </c>
      <c r="M51" s="72">
        <v>204</v>
      </c>
      <c r="N51" s="73">
        <v>84.6</v>
      </c>
      <c r="O51" s="55">
        <f t="shared" si="6"/>
        <v>119.4</v>
      </c>
      <c r="P51" s="73">
        <v>55478.2</v>
      </c>
      <c r="Q51" s="72">
        <v>55477.9</v>
      </c>
      <c r="R51" s="55">
        <f t="shared" si="7"/>
        <v>0.29999999999563443</v>
      </c>
      <c r="S51" s="72">
        <v>0</v>
      </c>
      <c r="T51" s="73">
        <v>0</v>
      </c>
      <c r="U51" s="56">
        <f t="shared" si="8"/>
        <v>0</v>
      </c>
      <c r="V51" s="51">
        <f t="shared" si="9"/>
        <v>64244.800000000003</v>
      </c>
      <c r="W51" s="52">
        <f t="shared" si="10"/>
        <v>46047.700000000004</v>
      </c>
      <c r="X51" s="53">
        <f t="shared" si="11"/>
        <v>18197.099999999999</v>
      </c>
      <c r="Y51" s="72">
        <v>47156.800000000003</v>
      </c>
      <c r="Z51" s="73">
        <v>40222.300000000003</v>
      </c>
      <c r="AA51" s="52">
        <f t="shared" si="12"/>
        <v>6934.5</v>
      </c>
      <c r="AB51" s="73">
        <v>12820</v>
      </c>
      <c r="AC51" s="72">
        <v>5765.4</v>
      </c>
      <c r="AD51" s="52">
        <f t="shared" si="13"/>
        <v>7054.6</v>
      </c>
      <c r="AE51" s="72">
        <v>0</v>
      </c>
      <c r="AF51" s="73">
        <v>0</v>
      </c>
      <c r="AG51" s="52">
        <f t="shared" si="14"/>
        <v>0</v>
      </c>
      <c r="AH51" s="73">
        <v>4268</v>
      </c>
      <c r="AI51" s="72">
        <v>60</v>
      </c>
      <c r="AJ51" s="53">
        <f t="shared" si="15"/>
        <v>4208</v>
      </c>
    </row>
    <row r="52" spans="1:36" ht="25.5">
      <c r="A52" s="32">
        <v>32</v>
      </c>
      <c r="B52" s="62" t="s">
        <v>67</v>
      </c>
      <c r="C52" s="70">
        <v>4525</v>
      </c>
      <c r="D52" s="51">
        <f t="shared" si="1"/>
        <v>61247.299999999996</v>
      </c>
      <c r="E52" s="52">
        <f t="shared" si="2"/>
        <v>61152.5</v>
      </c>
      <c r="F52" s="53">
        <f t="shared" si="3"/>
        <v>94.799999999995634</v>
      </c>
      <c r="G52" s="73">
        <v>0</v>
      </c>
      <c r="H52" s="72">
        <v>0</v>
      </c>
      <c r="I52" s="55">
        <f t="shared" si="4"/>
        <v>0</v>
      </c>
      <c r="J52" s="72">
        <v>0</v>
      </c>
      <c r="K52" s="73">
        <v>0</v>
      </c>
      <c r="L52" s="55">
        <f t="shared" si="5"/>
        <v>0</v>
      </c>
      <c r="M52" s="72">
        <v>261.7</v>
      </c>
      <c r="N52" s="73">
        <v>167.6</v>
      </c>
      <c r="O52" s="55">
        <f t="shared" si="6"/>
        <v>94.1</v>
      </c>
      <c r="P52" s="73">
        <v>60985.599999999999</v>
      </c>
      <c r="Q52" s="72">
        <v>60984.9</v>
      </c>
      <c r="R52" s="55">
        <f t="shared" si="7"/>
        <v>0.69999999999708962</v>
      </c>
      <c r="S52" s="72">
        <v>0</v>
      </c>
      <c r="T52" s="73">
        <v>0</v>
      </c>
      <c r="U52" s="56">
        <f t="shared" si="8"/>
        <v>0</v>
      </c>
      <c r="V52" s="51">
        <f t="shared" si="9"/>
        <v>65772.3</v>
      </c>
      <c r="W52" s="52">
        <f t="shared" si="10"/>
        <v>59084.6</v>
      </c>
      <c r="X52" s="53">
        <f t="shared" si="11"/>
        <v>6687.7000000000044</v>
      </c>
      <c r="Y52" s="72">
        <v>56944.800000000003</v>
      </c>
      <c r="Z52" s="73">
        <v>52984.6</v>
      </c>
      <c r="AA52" s="52">
        <f t="shared" si="12"/>
        <v>3960.2000000000044</v>
      </c>
      <c r="AB52" s="73">
        <v>7616.5</v>
      </c>
      <c r="AC52" s="72">
        <v>5326.8000000000011</v>
      </c>
      <c r="AD52" s="52">
        <f t="shared" si="13"/>
        <v>2289.6999999999989</v>
      </c>
      <c r="AE52" s="72">
        <v>95.2</v>
      </c>
      <c r="AF52" s="73">
        <v>0</v>
      </c>
      <c r="AG52" s="52">
        <f t="shared" si="14"/>
        <v>95.2</v>
      </c>
      <c r="AH52" s="73">
        <v>1115.8</v>
      </c>
      <c r="AI52" s="72">
        <v>773.2</v>
      </c>
      <c r="AJ52" s="53">
        <f t="shared" si="15"/>
        <v>342.59999999999991</v>
      </c>
    </row>
    <row r="53" spans="1:36">
      <c r="A53" s="32">
        <v>33</v>
      </c>
      <c r="B53" s="62" t="s">
        <v>68</v>
      </c>
      <c r="C53" s="70">
        <v>1068.8</v>
      </c>
      <c r="D53" s="51">
        <f t="shared" si="1"/>
        <v>37711.700000000004</v>
      </c>
      <c r="E53" s="52">
        <f t="shared" si="2"/>
        <v>37711.300000000003</v>
      </c>
      <c r="F53" s="53">
        <f t="shared" si="3"/>
        <v>0.40000000000145519</v>
      </c>
      <c r="G53" s="73">
        <v>0</v>
      </c>
      <c r="H53" s="72">
        <v>0</v>
      </c>
      <c r="I53" s="55">
        <f t="shared" si="4"/>
        <v>0</v>
      </c>
      <c r="J53" s="72">
        <v>0</v>
      </c>
      <c r="K53" s="73">
        <v>0</v>
      </c>
      <c r="L53" s="55">
        <f t="shared" si="5"/>
        <v>0</v>
      </c>
      <c r="M53" s="72">
        <v>60.4</v>
      </c>
      <c r="N53" s="73">
        <v>60.4</v>
      </c>
      <c r="O53" s="55">
        <f t="shared" si="6"/>
        <v>0</v>
      </c>
      <c r="P53" s="73">
        <v>37651.300000000003</v>
      </c>
      <c r="Q53" s="72">
        <v>37650.9</v>
      </c>
      <c r="R53" s="55">
        <f t="shared" si="7"/>
        <v>0.40000000000145519</v>
      </c>
      <c r="S53" s="72">
        <v>0</v>
      </c>
      <c r="T53" s="73">
        <v>0</v>
      </c>
      <c r="U53" s="56">
        <f t="shared" si="8"/>
        <v>0</v>
      </c>
      <c r="V53" s="51">
        <f t="shared" si="9"/>
        <v>38780.5</v>
      </c>
      <c r="W53" s="52">
        <f t="shared" si="10"/>
        <v>36324.300000000003</v>
      </c>
      <c r="X53" s="53">
        <f t="shared" si="11"/>
        <v>2456.1999999999971</v>
      </c>
      <c r="Y53" s="72">
        <v>36900.1</v>
      </c>
      <c r="Z53" s="73">
        <v>34800.800000000003</v>
      </c>
      <c r="AA53" s="52">
        <f t="shared" si="12"/>
        <v>2099.2999999999956</v>
      </c>
      <c r="AB53" s="73">
        <v>1780.4</v>
      </c>
      <c r="AC53" s="72">
        <v>1505.5</v>
      </c>
      <c r="AD53" s="52">
        <f t="shared" si="13"/>
        <v>274.90000000000009</v>
      </c>
      <c r="AE53" s="72">
        <v>0</v>
      </c>
      <c r="AF53" s="73">
        <v>0</v>
      </c>
      <c r="AG53" s="52">
        <f t="shared" si="14"/>
        <v>0</v>
      </c>
      <c r="AH53" s="73">
        <v>100</v>
      </c>
      <c r="AI53" s="72">
        <v>18</v>
      </c>
      <c r="AJ53" s="53">
        <f t="shared" si="15"/>
        <v>82</v>
      </c>
    </row>
    <row r="54" spans="1:36">
      <c r="A54" s="32">
        <v>34</v>
      </c>
      <c r="B54" s="62" t="s">
        <v>69</v>
      </c>
      <c r="C54" s="70">
        <v>147.30000000000001</v>
      </c>
      <c r="D54" s="51">
        <f t="shared" si="1"/>
        <v>35592.9</v>
      </c>
      <c r="E54" s="52">
        <f t="shared" si="2"/>
        <v>35824.400000000001</v>
      </c>
      <c r="F54" s="53">
        <f t="shared" si="3"/>
        <v>-231.5</v>
      </c>
      <c r="G54" s="73">
        <v>250</v>
      </c>
      <c r="H54" s="72">
        <v>120</v>
      </c>
      <c r="I54" s="55">
        <f t="shared" si="4"/>
        <v>130</v>
      </c>
      <c r="J54" s="72">
        <v>0</v>
      </c>
      <c r="K54" s="73">
        <v>30</v>
      </c>
      <c r="L54" s="55">
        <f t="shared" si="5"/>
        <v>-30</v>
      </c>
      <c r="M54" s="72">
        <v>311.10000000000002</v>
      </c>
      <c r="N54" s="73">
        <v>143.1</v>
      </c>
      <c r="O54" s="55">
        <f t="shared" si="6"/>
        <v>168.00000000000003</v>
      </c>
      <c r="P54" s="73">
        <v>35031.800000000003</v>
      </c>
      <c r="Q54" s="72">
        <v>35531.300000000003</v>
      </c>
      <c r="R54" s="55">
        <f t="shared" si="7"/>
        <v>-499.5</v>
      </c>
      <c r="S54" s="72">
        <v>0</v>
      </c>
      <c r="T54" s="73">
        <v>0</v>
      </c>
      <c r="U54" s="56">
        <f t="shared" si="8"/>
        <v>0</v>
      </c>
      <c r="V54" s="51">
        <f t="shared" si="9"/>
        <v>35740.199999999997</v>
      </c>
      <c r="W54" s="52">
        <f t="shared" si="10"/>
        <v>30180.5</v>
      </c>
      <c r="X54" s="53">
        <f t="shared" si="11"/>
        <v>5559.6999999999971</v>
      </c>
      <c r="Y54" s="72">
        <v>33154.1</v>
      </c>
      <c r="Z54" s="73">
        <v>28446.2</v>
      </c>
      <c r="AA54" s="52">
        <f t="shared" si="12"/>
        <v>4707.8999999999978</v>
      </c>
      <c r="AB54" s="73">
        <v>2241.1</v>
      </c>
      <c r="AC54" s="72">
        <v>1607.2999999999997</v>
      </c>
      <c r="AD54" s="52">
        <f t="shared" si="13"/>
        <v>633.80000000000018</v>
      </c>
      <c r="AE54" s="72">
        <v>0</v>
      </c>
      <c r="AF54" s="73">
        <v>0</v>
      </c>
      <c r="AG54" s="52">
        <f t="shared" si="14"/>
        <v>0</v>
      </c>
      <c r="AH54" s="73">
        <v>345</v>
      </c>
      <c r="AI54" s="72">
        <v>127</v>
      </c>
      <c r="AJ54" s="53">
        <f t="shared" si="15"/>
        <v>218</v>
      </c>
    </row>
    <row r="55" spans="1:36">
      <c r="A55" s="32">
        <v>35</v>
      </c>
      <c r="B55" s="62" t="s">
        <v>70</v>
      </c>
      <c r="C55" s="70">
        <v>10136.4</v>
      </c>
      <c r="D55" s="51">
        <f t="shared" si="1"/>
        <v>54148.7</v>
      </c>
      <c r="E55" s="52">
        <f t="shared" si="2"/>
        <v>54015</v>
      </c>
      <c r="F55" s="53">
        <f t="shared" si="3"/>
        <v>133.69999999999709</v>
      </c>
      <c r="G55" s="73">
        <v>0</v>
      </c>
      <c r="H55" s="72">
        <v>0</v>
      </c>
      <c r="I55" s="55">
        <f t="shared" si="4"/>
        <v>0</v>
      </c>
      <c r="J55" s="72">
        <v>0</v>
      </c>
      <c r="K55" s="73">
        <v>0</v>
      </c>
      <c r="L55" s="55">
        <f t="shared" si="5"/>
        <v>0</v>
      </c>
      <c r="M55" s="72">
        <v>10216.200000000001</v>
      </c>
      <c r="N55" s="73">
        <v>10083</v>
      </c>
      <c r="O55" s="55">
        <f t="shared" si="6"/>
        <v>133.20000000000073</v>
      </c>
      <c r="P55" s="73">
        <v>43932.5</v>
      </c>
      <c r="Q55" s="72">
        <v>43932</v>
      </c>
      <c r="R55" s="55">
        <f t="shared" si="7"/>
        <v>0.5</v>
      </c>
      <c r="S55" s="72">
        <v>0</v>
      </c>
      <c r="T55" s="73">
        <v>0</v>
      </c>
      <c r="U55" s="56">
        <f t="shared" si="8"/>
        <v>0</v>
      </c>
      <c r="V55" s="51">
        <f t="shared" si="9"/>
        <v>64285.1</v>
      </c>
      <c r="W55" s="52">
        <f t="shared" si="10"/>
        <v>53570.8</v>
      </c>
      <c r="X55" s="53">
        <f t="shared" si="11"/>
        <v>10714.299999999996</v>
      </c>
      <c r="Y55" s="72">
        <v>38584.9</v>
      </c>
      <c r="Z55" s="73">
        <v>32623.4</v>
      </c>
      <c r="AA55" s="52">
        <f t="shared" si="12"/>
        <v>5961.5</v>
      </c>
      <c r="AB55" s="73">
        <v>7840.2</v>
      </c>
      <c r="AC55" s="72">
        <v>5760.3</v>
      </c>
      <c r="AD55" s="52">
        <f t="shared" si="13"/>
        <v>2079.8999999999996</v>
      </c>
      <c r="AE55" s="72">
        <v>0</v>
      </c>
      <c r="AF55" s="73">
        <v>0</v>
      </c>
      <c r="AG55" s="52">
        <f t="shared" si="14"/>
        <v>0</v>
      </c>
      <c r="AH55" s="73">
        <v>17860</v>
      </c>
      <c r="AI55" s="72">
        <v>15187.099999999999</v>
      </c>
      <c r="AJ55" s="53">
        <f t="shared" si="15"/>
        <v>2672.9000000000015</v>
      </c>
    </row>
    <row r="56" spans="1:36">
      <c r="A56" s="32">
        <v>36</v>
      </c>
      <c r="B56" s="62" t="s">
        <v>71</v>
      </c>
      <c r="C56" s="70">
        <v>544.9</v>
      </c>
      <c r="D56" s="51">
        <f t="shared" si="1"/>
        <v>39479.599999999999</v>
      </c>
      <c r="E56" s="52">
        <f t="shared" si="2"/>
        <v>39385.5</v>
      </c>
      <c r="F56" s="53">
        <f t="shared" si="3"/>
        <v>94.099999999998545</v>
      </c>
      <c r="G56" s="73">
        <v>0</v>
      </c>
      <c r="H56" s="72">
        <v>0</v>
      </c>
      <c r="I56" s="55">
        <f t="shared" si="4"/>
        <v>0</v>
      </c>
      <c r="J56" s="72">
        <v>0</v>
      </c>
      <c r="K56" s="73">
        <v>0</v>
      </c>
      <c r="L56" s="55">
        <f t="shared" si="5"/>
        <v>0</v>
      </c>
      <c r="M56" s="72">
        <v>173.4</v>
      </c>
      <c r="N56" s="73">
        <v>79.7</v>
      </c>
      <c r="O56" s="55">
        <f t="shared" si="6"/>
        <v>93.7</v>
      </c>
      <c r="P56" s="73">
        <v>39306.199999999997</v>
      </c>
      <c r="Q56" s="72">
        <v>39305.800000000003</v>
      </c>
      <c r="R56" s="55">
        <f t="shared" si="7"/>
        <v>0.39999999999417923</v>
      </c>
      <c r="S56" s="72">
        <v>0</v>
      </c>
      <c r="T56" s="73">
        <v>0</v>
      </c>
      <c r="U56" s="56">
        <f t="shared" si="8"/>
        <v>0</v>
      </c>
      <c r="V56" s="51">
        <f t="shared" si="9"/>
        <v>40024.5</v>
      </c>
      <c r="W56" s="52">
        <f t="shared" si="10"/>
        <v>33232</v>
      </c>
      <c r="X56" s="53">
        <f t="shared" si="11"/>
        <v>6792.5</v>
      </c>
      <c r="Y56" s="72">
        <v>36955.1</v>
      </c>
      <c r="Z56" s="73">
        <v>30958.799999999999</v>
      </c>
      <c r="AA56" s="52">
        <f t="shared" si="12"/>
        <v>5996.2999999999993</v>
      </c>
      <c r="AB56" s="73">
        <v>3019.4</v>
      </c>
      <c r="AC56" s="72">
        <v>2248.1999999999998</v>
      </c>
      <c r="AD56" s="52">
        <f t="shared" si="13"/>
        <v>771.20000000000027</v>
      </c>
      <c r="AE56" s="72">
        <v>0</v>
      </c>
      <c r="AF56" s="73">
        <v>0</v>
      </c>
      <c r="AG56" s="52">
        <f t="shared" si="14"/>
        <v>0</v>
      </c>
      <c r="AH56" s="73">
        <v>50</v>
      </c>
      <c r="AI56" s="72">
        <v>25</v>
      </c>
      <c r="AJ56" s="53">
        <f t="shared" si="15"/>
        <v>25</v>
      </c>
    </row>
    <row r="57" spans="1:36">
      <c r="A57" s="32">
        <v>37</v>
      </c>
      <c r="B57" s="62" t="s">
        <v>72</v>
      </c>
      <c r="C57" s="70">
        <v>8331.2000000000007</v>
      </c>
      <c r="D57" s="51">
        <f t="shared" si="1"/>
        <v>38780.6</v>
      </c>
      <c r="E57" s="52">
        <f t="shared" si="2"/>
        <v>38701.9</v>
      </c>
      <c r="F57" s="53">
        <f t="shared" si="3"/>
        <v>78.69999999999709</v>
      </c>
      <c r="G57" s="73">
        <v>0</v>
      </c>
      <c r="H57" s="72">
        <v>0</v>
      </c>
      <c r="I57" s="55">
        <f t="shared" si="4"/>
        <v>0</v>
      </c>
      <c r="J57" s="72">
        <v>0</v>
      </c>
      <c r="K57" s="73">
        <v>0</v>
      </c>
      <c r="L57" s="55">
        <f t="shared" si="5"/>
        <v>0</v>
      </c>
      <c r="M57" s="72">
        <v>138.69999999999999</v>
      </c>
      <c r="N57" s="73">
        <v>60.4</v>
      </c>
      <c r="O57" s="55">
        <f t="shared" si="6"/>
        <v>78.299999999999983</v>
      </c>
      <c r="P57" s="73">
        <v>38641.9</v>
      </c>
      <c r="Q57" s="72">
        <v>38641.5</v>
      </c>
      <c r="R57" s="55">
        <f t="shared" si="7"/>
        <v>0.40000000000145519</v>
      </c>
      <c r="S57" s="72">
        <v>0</v>
      </c>
      <c r="T57" s="73">
        <v>0</v>
      </c>
      <c r="U57" s="56">
        <f t="shared" si="8"/>
        <v>0</v>
      </c>
      <c r="V57" s="51">
        <f t="shared" si="9"/>
        <v>47111.799999999996</v>
      </c>
      <c r="W57" s="52">
        <f t="shared" si="10"/>
        <v>33805.599999999999</v>
      </c>
      <c r="X57" s="53">
        <f t="shared" si="11"/>
        <v>13306.199999999997</v>
      </c>
      <c r="Y57" s="72">
        <v>41285.199999999997</v>
      </c>
      <c r="Z57" s="73">
        <v>31852</v>
      </c>
      <c r="AA57" s="52">
        <f t="shared" si="12"/>
        <v>9433.1999999999971</v>
      </c>
      <c r="AB57" s="73">
        <v>4258.8999999999996</v>
      </c>
      <c r="AC57" s="72">
        <v>1882.6000000000001</v>
      </c>
      <c r="AD57" s="52">
        <f t="shared" si="13"/>
        <v>2376.2999999999993</v>
      </c>
      <c r="AE57" s="72">
        <v>0</v>
      </c>
      <c r="AF57" s="73">
        <v>0</v>
      </c>
      <c r="AG57" s="52">
        <f t="shared" si="14"/>
        <v>0</v>
      </c>
      <c r="AH57" s="73">
        <v>1567.7</v>
      </c>
      <c r="AI57" s="72">
        <v>71</v>
      </c>
      <c r="AJ57" s="53">
        <f t="shared" si="15"/>
        <v>1496.7</v>
      </c>
    </row>
    <row r="58" spans="1:36" ht="38.25">
      <c r="A58" s="32">
        <v>38</v>
      </c>
      <c r="B58" s="62" t="s">
        <v>73</v>
      </c>
      <c r="C58" s="70">
        <v>14666</v>
      </c>
      <c r="D58" s="51">
        <f t="shared" si="1"/>
        <v>80180.3</v>
      </c>
      <c r="E58" s="52">
        <f t="shared" si="2"/>
        <v>80142.399999999994</v>
      </c>
      <c r="F58" s="53">
        <f t="shared" si="3"/>
        <v>37.900000000008731</v>
      </c>
      <c r="G58" s="73">
        <v>0</v>
      </c>
      <c r="H58" s="72">
        <v>0</v>
      </c>
      <c r="I58" s="55">
        <f t="shared" si="4"/>
        <v>0</v>
      </c>
      <c r="J58" s="72">
        <v>6</v>
      </c>
      <c r="K58" s="73">
        <v>0</v>
      </c>
      <c r="L58" s="55">
        <f t="shared" si="5"/>
        <v>6</v>
      </c>
      <c r="M58" s="72">
        <v>237.7</v>
      </c>
      <c r="N58" s="73">
        <v>206.7</v>
      </c>
      <c r="O58" s="55">
        <f t="shared" si="6"/>
        <v>31</v>
      </c>
      <c r="P58" s="73">
        <v>79936.600000000006</v>
      </c>
      <c r="Q58" s="72">
        <v>79935.7</v>
      </c>
      <c r="R58" s="55">
        <f t="shared" si="7"/>
        <v>0.90000000000873115</v>
      </c>
      <c r="S58" s="72">
        <v>0</v>
      </c>
      <c r="T58" s="73">
        <v>0</v>
      </c>
      <c r="U58" s="56">
        <f t="shared" si="8"/>
        <v>0</v>
      </c>
      <c r="V58" s="51">
        <f t="shared" si="9"/>
        <v>94846.3</v>
      </c>
      <c r="W58" s="52">
        <f t="shared" si="10"/>
        <v>65985.399999999994</v>
      </c>
      <c r="X58" s="53">
        <f t="shared" si="11"/>
        <v>28860.900000000009</v>
      </c>
      <c r="Y58" s="72">
        <v>75364.800000000003</v>
      </c>
      <c r="Z58" s="73">
        <v>58396.4</v>
      </c>
      <c r="AA58" s="52">
        <f t="shared" si="12"/>
        <v>16968.400000000001</v>
      </c>
      <c r="AB58" s="73">
        <v>12091.5</v>
      </c>
      <c r="AC58" s="72">
        <v>6880.0000000000009</v>
      </c>
      <c r="AD58" s="52">
        <f t="shared" si="13"/>
        <v>5211.4999999999991</v>
      </c>
      <c r="AE58" s="72">
        <v>0</v>
      </c>
      <c r="AF58" s="73">
        <v>0</v>
      </c>
      <c r="AG58" s="52">
        <f t="shared" si="14"/>
        <v>0</v>
      </c>
      <c r="AH58" s="73">
        <v>7390</v>
      </c>
      <c r="AI58" s="72">
        <v>709</v>
      </c>
      <c r="AJ58" s="53">
        <f t="shared" si="15"/>
        <v>6681</v>
      </c>
    </row>
    <row r="59" spans="1:36">
      <c r="A59" s="32">
        <v>39</v>
      </c>
      <c r="B59" s="62" t="s">
        <v>74</v>
      </c>
      <c r="C59" s="70">
        <v>767</v>
      </c>
      <c r="D59" s="51">
        <f t="shared" si="1"/>
        <v>41306.800000000003</v>
      </c>
      <c r="E59" s="52">
        <f t="shared" si="2"/>
        <v>41256.100000000006</v>
      </c>
      <c r="F59" s="53">
        <f t="shared" si="3"/>
        <v>50.69999999999709</v>
      </c>
      <c r="G59" s="73">
        <v>0</v>
      </c>
      <c r="H59" s="72">
        <v>0</v>
      </c>
      <c r="I59" s="55">
        <f t="shared" si="4"/>
        <v>0</v>
      </c>
      <c r="J59" s="72">
        <v>0</v>
      </c>
      <c r="K59" s="73">
        <v>0</v>
      </c>
      <c r="L59" s="55">
        <f t="shared" si="5"/>
        <v>0</v>
      </c>
      <c r="M59" s="72">
        <v>298.8</v>
      </c>
      <c r="N59" s="73">
        <v>298.8</v>
      </c>
      <c r="O59" s="55">
        <f t="shared" si="6"/>
        <v>0</v>
      </c>
      <c r="P59" s="73">
        <v>41008</v>
      </c>
      <c r="Q59" s="72">
        <v>40957.300000000003</v>
      </c>
      <c r="R59" s="55">
        <f t="shared" si="7"/>
        <v>50.69999999999709</v>
      </c>
      <c r="S59" s="72">
        <v>0</v>
      </c>
      <c r="T59" s="73">
        <v>0</v>
      </c>
      <c r="U59" s="56">
        <f t="shared" si="8"/>
        <v>0</v>
      </c>
      <c r="V59" s="51">
        <f t="shared" si="9"/>
        <v>42073.799999999996</v>
      </c>
      <c r="W59" s="52">
        <f t="shared" si="10"/>
        <v>37124.699999999997</v>
      </c>
      <c r="X59" s="53">
        <f t="shared" si="11"/>
        <v>4949.0999999999985</v>
      </c>
      <c r="Y59" s="72">
        <v>39660.6</v>
      </c>
      <c r="Z59" s="73">
        <v>35431.599999999999</v>
      </c>
      <c r="AA59" s="52">
        <f t="shared" si="12"/>
        <v>4229</v>
      </c>
      <c r="AB59" s="73">
        <v>2301.1999999999998</v>
      </c>
      <c r="AC59" s="72">
        <v>1673.1</v>
      </c>
      <c r="AD59" s="52">
        <f t="shared" si="13"/>
        <v>628.09999999999991</v>
      </c>
      <c r="AE59" s="72">
        <v>0</v>
      </c>
      <c r="AF59" s="73">
        <v>0</v>
      </c>
      <c r="AG59" s="52">
        <f t="shared" si="14"/>
        <v>0</v>
      </c>
      <c r="AH59" s="73">
        <v>112</v>
      </c>
      <c r="AI59" s="72">
        <v>20</v>
      </c>
      <c r="AJ59" s="53">
        <f t="shared" si="15"/>
        <v>92</v>
      </c>
    </row>
    <row r="60" spans="1:36">
      <c r="A60" s="32">
        <v>40</v>
      </c>
      <c r="B60" s="62" t="s">
        <v>75</v>
      </c>
      <c r="C60" s="70">
        <v>979.6</v>
      </c>
      <c r="D60" s="51">
        <f t="shared" si="1"/>
        <v>38927.699999999997</v>
      </c>
      <c r="E60" s="52">
        <f t="shared" si="2"/>
        <v>38908.1</v>
      </c>
      <c r="F60" s="53">
        <f t="shared" si="3"/>
        <v>19.599999999998545</v>
      </c>
      <c r="G60" s="73">
        <v>0</v>
      </c>
      <c r="H60" s="72">
        <v>0</v>
      </c>
      <c r="I60" s="55">
        <f t="shared" si="4"/>
        <v>0</v>
      </c>
      <c r="J60" s="72">
        <v>0</v>
      </c>
      <c r="K60" s="73">
        <v>0</v>
      </c>
      <c r="L60" s="55">
        <f t="shared" si="5"/>
        <v>0</v>
      </c>
      <c r="M60" s="72">
        <v>34.200000000000003</v>
      </c>
      <c r="N60" s="73">
        <v>15.2</v>
      </c>
      <c r="O60" s="55">
        <f t="shared" si="6"/>
        <v>19.000000000000004</v>
      </c>
      <c r="P60" s="73">
        <v>38893.5</v>
      </c>
      <c r="Q60" s="72">
        <v>38892.9</v>
      </c>
      <c r="R60" s="55">
        <f t="shared" si="7"/>
        <v>0.59999999999854481</v>
      </c>
      <c r="S60" s="72">
        <v>0</v>
      </c>
      <c r="T60" s="73">
        <v>0</v>
      </c>
      <c r="U60" s="56">
        <f t="shared" si="8"/>
        <v>0</v>
      </c>
      <c r="V60" s="51">
        <f t="shared" si="9"/>
        <v>39907.299999999996</v>
      </c>
      <c r="W60" s="52">
        <f t="shared" si="10"/>
        <v>34285.1</v>
      </c>
      <c r="X60" s="53">
        <f t="shared" si="11"/>
        <v>5622.1999999999971</v>
      </c>
      <c r="Y60" s="72">
        <v>37393.1</v>
      </c>
      <c r="Z60" s="73">
        <v>32595.200000000001</v>
      </c>
      <c r="AA60" s="52">
        <f t="shared" si="12"/>
        <v>4797.8999999999978</v>
      </c>
      <c r="AB60" s="73">
        <v>2414.1999999999998</v>
      </c>
      <c r="AC60" s="72">
        <v>1674.8999999999999</v>
      </c>
      <c r="AD60" s="52">
        <f t="shared" si="13"/>
        <v>739.3</v>
      </c>
      <c r="AE60" s="72">
        <v>0</v>
      </c>
      <c r="AF60" s="73">
        <v>0</v>
      </c>
      <c r="AG60" s="52">
        <f t="shared" si="14"/>
        <v>0</v>
      </c>
      <c r="AH60" s="73">
        <v>100</v>
      </c>
      <c r="AI60" s="72">
        <v>15</v>
      </c>
      <c r="AJ60" s="53">
        <f t="shared" si="15"/>
        <v>85</v>
      </c>
    </row>
    <row r="61" spans="1:36" ht="25.5">
      <c r="A61" s="32">
        <v>41</v>
      </c>
      <c r="B61" s="63" t="s">
        <v>76</v>
      </c>
      <c r="C61" s="70">
        <v>6663</v>
      </c>
      <c r="D61" s="51">
        <f t="shared" si="1"/>
        <v>65607.3</v>
      </c>
      <c r="E61" s="52">
        <f t="shared" si="2"/>
        <v>65707.3</v>
      </c>
      <c r="F61" s="53">
        <f t="shared" si="3"/>
        <v>-100</v>
      </c>
      <c r="G61" s="73">
        <v>0</v>
      </c>
      <c r="H61" s="72">
        <v>0</v>
      </c>
      <c r="I61" s="55">
        <f t="shared" si="4"/>
        <v>0</v>
      </c>
      <c r="J61" s="72">
        <v>0</v>
      </c>
      <c r="K61" s="73">
        <v>100</v>
      </c>
      <c r="L61" s="55">
        <f t="shared" si="5"/>
        <v>-100</v>
      </c>
      <c r="M61" s="72">
        <v>92.5</v>
      </c>
      <c r="N61" s="73">
        <v>92.6</v>
      </c>
      <c r="O61" s="55">
        <f t="shared" si="6"/>
        <v>-9.9999999999994316E-2</v>
      </c>
      <c r="P61" s="73">
        <v>65514.8</v>
      </c>
      <c r="Q61" s="72">
        <v>65514.7</v>
      </c>
      <c r="R61" s="55">
        <f t="shared" si="7"/>
        <v>0.10000000000582077</v>
      </c>
      <c r="S61" s="72">
        <v>0</v>
      </c>
      <c r="T61" s="73">
        <v>0</v>
      </c>
      <c r="U61" s="56">
        <f t="shared" si="8"/>
        <v>0</v>
      </c>
      <c r="V61" s="51">
        <f t="shared" si="9"/>
        <v>72270.3</v>
      </c>
      <c r="W61" s="52">
        <f t="shared" si="10"/>
        <v>49744.4</v>
      </c>
      <c r="X61" s="53">
        <f t="shared" si="11"/>
        <v>22525.9</v>
      </c>
      <c r="Y61" s="72">
        <v>61885.3</v>
      </c>
      <c r="Z61" s="73">
        <v>43981.3</v>
      </c>
      <c r="AA61" s="52">
        <f t="shared" si="12"/>
        <v>17904</v>
      </c>
      <c r="AB61" s="73">
        <v>8485</v>
      </c>
      <c r="AC61" s="72">
        <v>5310.1</v>
      </c>
      <c r="AD61" s="52">
        <f t="shared" si="13"/>
        <v>3174.8999999999996</v>
      </c>
      <c r="AE61" s="72">
        <v>200</v>
      </c>
      <c r="AF61" s="73">
        <v>0</v>
      </c>
      <c r="AG61" s="52">
        <f t="shared" si="14"/>
        <v>200</v>
      </c>
      <c r="AH61" s="73">
        <v>1700</v>
      </c>
      <c r="AI61" s="72">
        <v>453</v>
      </c>
      <c r="AJ61" s="53">
        <f t="shared" si="15"/>
        <v>1247</v>
      </c>
    </row>
    <row r="62" spans="1:36">
      <c r="A62" s="32">
        <v>42</v>
      </c>
      <c r="B62" s="62" t="s">
        <v>77</v>
      </c>
      <c r="C62" s="70">
        <v>4304.8</v>
      </c>
      <c r="D62" s="51">
        <f t="shared" si="1"/>
        <v>36708.400000000001</v>
      </c>
      <c r="E62" s="52">
        <f t="shared" si="2"/>
        <v>36498.299999999996</v>
      </c>
      <c r="F62" s="53">
        <f t="shared" si="3"/>
        <v>210.10000000000582</v>
      </c>
      <c r="G62" s="73">
        <v>0</v>
      </c>
      <c r="H62" s="72">
        <v>0</v>
      </c>
      <c r="I62" s="55">
        <f t="shared" si="4"/>
        <v>0</v>
      </c>
      <c r="J62" s="72">
        <v>0</v>
      </c>
      <c r="K62" s="73">
        <v>47.6</v>
      </c>
      <c r="L62" s="55">
        <f t="shared" si="5"/>
        <v>-47.6</v>
      </c>
      <c r="M62" s="72">
        <v>374</v>
      </c>
      <c r="N62" s="73">
        <v>117</v>
      </c>
      <c r="O62" s="55">
        <f t="shared" si="6"/>
        <v>257</v>
      </c>
      <c r="P62" s="73">
        <v>36334.400000000001</v>
      </c>
      <c r="Q62" s="72">
        <v>36333.699999999997</v>
      </c>
      <c r="R62" s="55">
        <f t="shared" si="7"/>
        <v>0.70000000000436557</v>
      </c>
      <c r="S62" s="72">
        <v>0</v>
      </c>
      <c r="T62" s="73">
        <v>0</v>
      </c>
      <c r="U62" s="56">
        <f t="shared" si="8"/>
        <v>0</v>
      </c>
      <c r="V62" s="51">
        <f t="shared" si="9"/>
        <v>41013.199999999997</v>
      </c>
      <c r="W62" s="52">
        <f t="shared" si="10"/>
        <v>28554.3</v>
      </c>
      <c r="X62" s="53">
        <f t="shared" si="11"/>
        <v>12458.899999999998</v>
      </c>
      <c r="Y62" s="72">
        <v>35090.199999999997</v>
      </c>
      <c r="Z62" s="73">
        <v>26765.1</v>
      </c>
      <c r="AA62" s="52">
        <f t="shared" si="12"/>
        <v>8325.0999999999985</v>
      </c>
      <c r="AB62" s="73">
        <v>4373</v>
      </c>
      <c r="AC62" s="72">
        <v>1113.1999999999998</v>
      </c>
      <c r="AD62" s="52">
        <f t="shared" si="13"/>
        <v>3259.8</v>
      </c>
      <c r="AE62" s="72">
        <v>0</v>
      </c>
      <c r="AF62" s="73">
        <v>0</v>
      </c>
      <c r="AG62" s="52">
        <f t="shared" si="14"/>
        <v>0</v>
      </c>
      <c r="AH62" s="73">
        <v>1550</v>
      </c>
      <c r="AI62" s="72">
        <v>676</v>
      </c>
      <c r="AJ62" s="53">
        <f t="shared" si="15"/>
        <v>874</v>
      </c>
    </row>
    <row r="63" spans="1:36" ht="25.5">
      <c r="A63" s="32">
        <v>43</v>
      </c>
      <c r="B63" s="62" t="s">
        <v>78</v>
      </c>
      <c r="C63" s="70">
        <v>722.8</v>
      </c>
      <c r="D63" s="51">
        <f t="shared" si="1"/>
        <v>37690.6</v>
      </c>
      <c r="E63" s="52">
        <f t="shared" si="2"/>
        <v>37690.400000000001</v>
      </c>
      <c r="F63" s="53">
        <f t="shared" si="3"/>
        <v>0.19999999999708962</v>
      </c>
      <c r="G63" s="73">
        <v>300</v>
      </c>
      <c r="H63" s="72">
        <v>300</v>
      </c>
      <c r="I63" s="55">
        <f t="shared" si="4"/>
        <v>0</v>
      </c>
      <c r="J63" s="72">
        <v>0</v>
      </c>
      <c r="K63" s="73">
        <v>0</v>
      </c>
      <c r="L63" s="55">
        <f t="shared" si="5"/>
        <v>0</v>
      </c>
      <c r="M63" s="72">
        <v>254.7</v>
      </c>
      <c r="N63" s="73">
        <v>254.8</v>
      </c>
      <c r="O63" s="55">
        <f t="shared" si="6"/>
        <v>-0.10000000000002274</v>
      </c>
      <c r="P63" s="73">
        <v>37135.9</v>
      </c>
      <c r="Q63" s="72">
        <v>37135.599999999999</v>
      </c>
      <c r="R63" s="55">
        <f t="shared" si="7"/>
        <v>0.30000000000291038</v>
      </c>
      <c r="S63" s="72">
        <v>0</v>
      </c>
      <c r="T63" s="73">
        <v>0</v>
      </c>
      <c r="U63" s="56">
        <f t="shared" si="8"/>
        <v>0</v>
      </c>
      <c r="V63" s="51">
        <f t="shared" si="9"/>
        <v>38413.4</v>
      </c>
      <c r="W63" s="52">
        <f t="shared" si="10"/>
        <v>34294.700000000004</v>
      </c>
      <c r="X63" s="53">
        <f t="shared" si="11"/>
        <v>4118.6999999999971</v>
      </c>
      <c r="Y63" s="72">
        <v>33532.300000000003</v>
      </c>
      <c r="Z63" s="73">
        <v>30233.5</v>
      </c>
      <c r="AA63" s="52">
        <f t="shared" si="12"/>
        <v>3298.8000000000029</v>
      </c>
      <c r="AB63" s="73">
        <v>4511.1000000000004</v>
      </c>
      <c r="AC63" s="72">
        <v>3963.9000000000005</v>
      </c>
      <c r="AD63" s="52">
        <f t="shared" si="13"/>
        <v>547.19999999999982</v>
      </c>
      <c r="AE63" s="72">
        <v>0</v>
      </c>
      <c r="AF63" s="73">
        <v>0</v>
      </c>
      <c r="AG63" s="52">
        <f t="shared" si="14"/>
        <v>0</v>
      </c>
      <c r="AH63" s="73">
        <v>370</v>
      </c>
      <c r="AI63" s="72">
        <v>97.3</v>
      </c>
      <c r="AJ63" s="53">
        <f t="shared" si="15"/>
        <v>272.7</v>
      </c>
    </row>
    <row r="64" spans="1:36">
      <c r="A64" s="32">
        <v>44</v>
      </c>
      <c r="B64" s="62" t="s">
        <v>79</v>
      </c>
      <c r="C64" s="70">
        <v>3712</v>
      </c>
      <c r="D64" s="51">
        <f t="shared" si="1"/>
        <v>37133.699999999997</v>
      </c>
      <c r="E64" s="52">
        <f t="shared" si="2"/>
        <v>37018.5</v>
      </c>
      <c r="F64" s="53">
        <f t="shared" si="3"/>
        <v>115.19999999999709</v>
      </c>
      <c r="G64" s="73">
        <v>0</v>
      </c>
      <c r="H64" s="72">
        <v>0</v>
      </c>
      <c r="I64" s="55">
        <f t="shared" si="4"/>
        <v>0</v>
      </c>
      <c r="J64" s="72">
        <v>0</v>
      </c>
      <c r="K64" s="73">
        <v>0</v>
      </c>
      <c r="L64" s="55">
        <f t="shared" si="5"/>
        <v>0</v>
      </c>
      <c r="M64" s="72">
        <v>417.7</v>
      </c>
      <c r="N64" s="73">
        <v>303.39999999999998</v>
      </c>
      <c r="O64" s="55">
        <f t="shared" si="6"/>
        <v>114.30000000000001</v>
      </c>
      <c r="P64" s="73">
        <v>36716</v>
      </c>
      <c r="Q64" s="72">
        <v>36715.1</v>
      </c>
      <c r="R64" s="55">
        <f t="shared" si="7"/>
        <v>0.90000000000145519</v>
      </c>
      <c r="S64" s="72">
        <v>0</v>
      </c>
      <c r="T64" s="73">
        <v>0</v>
      </c>
      <c r="U64" s="56">
        <f t="shared" si="8"/>
        <v>0</v>
      </c>
      <c r="V64" s="51">
        <f t="shared" si="9"/>
        <v>40845.699999999997</v>
      </c>
      <c r="W64" s="52">
        <f t="shared" si="10"/>
        <v>33261.699999999997</v>
      </c>
      <c r="X64" s="53">
        <f t="shared" si="11"/>
        <v>7584</v>
      </c>
      <c r="Y64" s="72">
        <v>36200</v>
      </c>
      <c r="Z64" s="73">
        <v>30715.8</v>
      </c>
      <c r="AA64" s="52">
        <f t="shared" si="12"/>
        <v>5484.2000000000007</v>
      </c>
      <c r="AB64" s="73">
        <v>3895.7</v>
      </c>
      <c r="AC64" s="72">
        <v>2025.8000000000002</v>
      </c>
      <c r="AD64" s="52">
        <f t="shared" si="13"/>
        <v>1869.8999999999996</v>
      </c>
      <c r="AE64" s="72">
        <v>0</v>
      </c>
      <c r="AF64" s="73">
        <v>0</v>
      </c>
      <c r="AG64" s="52">
        <f t="shared" si="14"/>
        <v>0</v>
      </c>
      <c r="AH64" s="73">
        <v>750</v>
      </c>
      <c r="AI64" s="72">
        <v>520.1</v>
      </c>
      <c r="AJ64" s="53">
        <f t="shared" si="15"/>
        <v>229.89999999999998</v>
      </c>
    </row>
    <row r="65" spans="1:36">
      <c r="A65" s="32">
        <v>45</v>
      </c>
      <c r="B65" s="62" t="s">
        <v>80</v>
      </c>
      <c r="C65" s="70">
        <v>1900.2</v>
      </c>
      <c r="D65" s="51">
        <f t="shared" si="1"/>
        <v>44363.7</v>
      </c>
      <c r="E65" s="52">
        <f t="shared" si="2"/>
        <v>44306.700000000004</v>
      </c>
      <c r="F65" s="53">
        <f t="shared" si="3"/>
        <v>56.999999999992724</v>
      </c>
      <c r="G65" s="73">
        <v>0</v>
      </c>
      <c r="H65" s="72">
        <v>0</v>
      </c>
      <c r="I65" s="55">
        <f t="shared" si="4"/>
        <v>0</v>
      </c>
      <c r="J65" s="72">
        <v>0</v>
      </c>
      <c r="K65" s="73">
        <v>0</v>
      </c>
      <c r="L65" s="55">
        <f t="shared" si="5"/>
        <v>0</v>
      </c>
      <c r="M65" s="72">
        <v>101.7</v>
      </c>
      <c r="N65" s="73">
        <v>45.4</v>
      </c>
      <c r="O65" s="55">
        <f t="shared" si="6"/>
        <v>56.300000000000004</v>
      </c>
      <c r="P65" s="73">
        <v>44262</v>
      </c>
      <c r="Q65" s="72">
        <v>44261.3</v>
      </c>
      <c r="R65" s="55">
        <f t="shared" si="7"/>
        <v>0.69999999999708962</v>
      </c>
      <c r="S65" s="72">
        <v>0</v>
      </c>
      <c r="T65" s="73">
        <v>0</v>
      </c>
      <c r="U65" s="56">
        <f t="shared" si="8"/>
        <v>0</v>
      </c>
      <c r="V65" s="51">
        <f t="shared" si="9"/>
        <v>46263.9</v>
      </c>
      <c r="W65" s="52">
        <f t="shared" si="10"/>
        <v>41157.800000000003</v>
      </c>
      <c r="X65" s="53">
        <f t="shared" si="11"/>
        <v>5106.0999999999985</v>
      </c>
      <c r="Y65" s="72">
        <v>39981.800000000003</v>
      </c>
      <c r="Z65" s="73">
        <v>37044.400000000001</v>
      </c>
      <c r="AA65" s="52">
        <f t="shared" si="12"/>
        <v>2937.4000000000015</v>
      </c>
      <c r="AB65" s="73">
        <v>4930.0999999999995</v>
      </c>
      <c r="AC65" s="72">
        <v>3453.2999999999997</v>
      </c>
      <c r="AD65" s="52">
        <f t="shared" si="13"/>
        <v>1476.7999999999997</v>
      </c>
      <c r="AE65" s="72">
        <v>0</v>
      </c>
      <c r="AF65" s="73">
        <v>0</v>
      </c>
      <c r="AG65" s="52">
        <f t="shared" si="14"/>
        <v>0</v>
      </c>
      <c r="AH65" s="73">
        <v>1352</v>
      </c>
      <c r="AI65" s="72">
        <v>660.1</v>
      </c>
      <c r="AJ65" s="53">
        <f t="shared" si="15"/>
        <v>691.9</v>
      </c>
    </row>
    <row r="66" spans="1:36">
      <c r="A66" s="32">
        <v>46</v>
      </c>
      <c r="B66" s="62" t="s">
        <v>81</v>
      </c>
      <c r="C66" s="70">
        <v>15199.2</v>
      </c>
      <c r="D66" s="51">
        <f t="shared" si="1"/>
        <v>57982.5</v>
      </c>
      <c r="E66" s="52">
        <f t="shared" si="2"/>
        <v>57813.4</v>
      </c>
      <c r="F66" s="53">
        <f t="shared" si="3"/>
        <v>169.09999999999854</v>
      </c>
      <c r="G66" s="73">
        <v>0</v>
      </c>
      <c r="H66" s="72">
        <v>0</v>
      </c>
      <c r="I66" s="55">
        <f t="shared" si="4"/>
        <v>0</v>
      </c>
      <c r="J66" s="72">
        <v>80</v>
      </c>
      <c r="K66" s="73">
        <v>80</v>
      </c>
      <c r="L66" s="55">
        <f t="shared" si="5"/>
        <v>0</v>
      </c>
      <c r="M66" s="72">
        <v>398.7</v>
      </c>
      <c r="N66" s="73">
        <v>230</v>
      </c>
      <c r="O66" s="55">
        <f t="shared" si="6"/>
        <v>168.7</v>
      </c>
      <c r="P66" s="73">
        <v>57503.8</v>
      </c>
      <c r="Q66" s="72">
        <v>57503.4</v>
      </c>
      <c r="R66" s="55">
        <f t="shared" si="7"/>
        <v>0.40000000000145519</v>
      </c>
      <c r="S66" s="72">
        <v>0</v>
      </c>
      <c r="T66" s="73">
        <v>0</v>
      </c>
      <c r="U66" s="56">
        <f t="shared" si="8"/>
        <v>0</v>
      </c>
      <c r="V66" s="51">
        <f t="shared" si="9"/>
        <v>73181.7</v>
      </c>
      <c r="W66" s="52">
        <f t="shared" si="10"/>
        <v>52906.399999999994</v>
      </c>
      <c r="X66" s="53">
        <f t="shared" si="11"/>
        <v>20275.300000000003</v>
      </c>
      <c r="Y66" s="72">
        <v>48751.7</v>
      </c>
      <c r="Z66" s="73">
        <v>41738.199999999997</v>
      </c>
      <c r="AA66" s="52">
        <f t="shared" si="12"/>
        <v>7013.5</v>
      </c>
      <c r="AB66" s="73">
        <v>9150</v>
      </c>
      <c r="AC66" s="72">
        <v>4307.6000000000004</v>
      </c>
      <c r="AD66" s="52">
        <f t="shared" si="13"/>
        <v>4842.3999999999996</v>
      </c>
      <c r="AE66" s="72">
        <v>0</v>
      </c>
      <c r="AF66" s="73">
        <v>0</v>
      </c>
      <c r="AG66" s="52">
        <f t="shared" si="14"/>
        <v>0</v>
      </c>
      <c r="AH66" s="73">
        <v>15280</v>
      </c>
      <c r="AI66" s="72">
        <v>6860.5999999999995</v>
      </c>
      <c r="AJ66" s="53">
        <f t="shared" si="15"/>
        <v>8419.4000000000015</v>
      </c>
    </row>
    <row r="67" spans="1:36" ht="25.5">
      <c r="A67" s="32">
        <v>47</v>
      </c>
      <c r="B67" s="63" t="s">
        <v>82</v>
      </c>
      <c r="C67" s="70">
        <v>22335.200000000001</v>
      </c>
      <c r="D67" s="51">
        <f t="shared" si="1"/>
        <v>81086.600000000006</v>
      </c>
      <c r="E67" s="52">
        <f t="shared" si="2"/>
        <v>80873.899999999994</v>
      </c>
      <c r="F67" s="53">
        <f t="shared" si="3"/>
        <v>212.70000000001164</v>
      </c>
      <c r="G67" s="73">
        <v>0</v>
      </c>
      <c r="H67" s="72">
        <v>0</v>
      </c>
      <c r="I67" s="55">
        <f t="shared" si="4"/>
        <v>0</v>
      </c>
      <c r="J67" s="72">
        <v>850</v>
      </c>
      <c r="K67" s="73">
        <v>750</v>
      </c>
      <c r="L67" s="55">
        <f t="shared" si="5"/>
        <v>100</v>
      </c>
      <c r="M67" s="72">
        <v>175</v>
      </c>
      <c r="N67" s="73">
        <v>62.5</v>
      </c>
      <c r="O67" s="55">
        <f t="shared" si="6"/>
        <v>112.5</v>
      </c>
      <c r="P67" s="73">
        <v>80061.600000000006</v>
      </c>
      <c r="Q67" s="72">
        <v>80061.399999999994</v>
      </c>
      <c r="R67" s="55">
        <f t="shared" si="7"/>
        <v>0.20000000001164153</v>
      </c>
      <c r="S67" s="72">
        <v>0</v>
      </c>
      <c r="T67" s="73">
        <v>0</v>
      </c>
      <c r="U67" s="56">
        <f t="shared" si="8"/>
        <v>0</v>
      </c>
      <c r="V67" s="51">
        <f t="shared" si="9"/>
        <v>103421.8</v>
      </c>
      <c r="W67" s="52">
        <f t="shared" si="10"/>
        <v>69713.299999999988</v>
      </c>
      <c r="X67" s="53">
        <f t="shared" si="11"/>
        <v>33708.500000000015</v>
      </c>
      <c r="Y67" s="72">
        <v>82016.800000000003</v>
      </c>
      <c r="Z67" s="73">
        <v>61355.199999999997</v>
      </c>
      <c r="AA67" s="52">
        <f t="shared" si="12"/>
        <v>20661.600000000006</v>
      </c>
      <c r="AB67" s="73">
        <v>17795</v>
      </c>
      <c r="AC67" s="72">
        <v>6107.9</v>
      </c>
      <c r="AD67" s="52">
        <f t="shared" si="13"/>
        <v>11687.1</v>
      </c>
      <c r="AE67" s="72">
        <v>0</v>
      </c>
      <c r="AF67" s="73">
        <v>0</v>
      </c>
      <c r="AG67" s="52">
        <f t="shared" si="14"/>
        <v>0</v>
      </c>
      <c r="AH67" s="73">
        <v>3610</v>
      </c>
      <c r="AI67" s="72">
        <v>2250.1999999999998</v>
      </c>
      <c r="AJ67" s="53">
        <f t="shared" si="15"/>
        <v>1359.8000000000002</v>
      </c>
    </row>
    <row r="68" spans="1:36" ht="25.5">
      <c r="A68" s="32">
        <v>48</v>
      </c>
      <c r="B68" s="63" t="s">
        <v>83</v>
      </c>
      <c r="C68" s="70">
        <v>12069.3</v>
      </c>
      <c r="D68" s="51">
        <f t="shared" si="1"/>
        <v>74764.5</v>
      </c>
      <c r="E68" s="52">
        <f t="shared" si="2"/>
        <v>74764.5</v>
      </c>
      <c r="F68" s="53">
        <f t="shared" si="3"/>
        <v>0</v>
      </c>
      <c r="G68" s="73">
        <v>0</v>
      </c>
      <c r="H68" s="72">
        <v>0</v>
      </c>
      <c r="I68" s="55">
        <f t="shared" si="4"/>
        <v>0</v>
      </c>
      <c r="J68" s="72">
        <v>0</v>
      </c>
      <c r="K68" s="73">
        <v>0</v>
      </c>
      <c r="L68" s="55">
        <f t="shared" si="5"/>
        <v>0</v>
      </c>
      <c r="M68" s="72">
        <v>141.30000000000001</v>
      </c>
      <c r="N68" s="73">
        <v>141.30000000000001</v>
      </c>
      <c r="O68" s="55">
        <f t="shared" si="6"/>
        <v>0</v>
      </c>
      <c r="P68" s="73">
        <v>74623.199999999997</v>
      </c>
      <c r="Q68" s="72">
        <v>74623.199999999997</v>
      </c>
      <c r="R68" s="55">
        <f t="shared" si="7"/>
        <v>0</v>
      </c>
      <c r="S68" s="72">
        <v>0</v>
      </c>
      <c r="T68" s="73">
        <v>0</v>
      </c>
      <c r="U68" s="56">
        <f t="shared" si="8"/>
        <v>0</v>
      </c>
      <c r="V68" s="51">
        <f t="shared" si="9"/>
        <v>86833.799999999988</v>
      </c>
      <c r="W68" s="52">
        <f t="shared" si="10"/>
        <v>63340.1</v>
      </c>
      <c r="X68" s="53">
        <f t="shared" si="11"/>
        <v>23493.69999999999</v>
      </c>
      <c r="Y68" s="72">
        <v>69003.199999999997</v>
      </c>
      <c r="Z68" s="73">
        <v>54264.7</v>
      </c>
      <c r="AA68" s="52">
        <f t="shared" si="12"/>
        <v>14738.5</v>
      </c>
      <c r="AB68" s="73">
        <v>14480.599999999999</v>
      </c>
      <c r="AC68" s="72">
        <v>7472.3000000000011</v>
      </c>
      <c r="AD68" s="52">
        <f t="shared" si="13"/>
        <v>7008.2999999999975</v>
      </c>
      <c r="AE68" s="72">
        <v>0</v>
      </c>
      <c r="AF68" s="73">
        <v>0</v>
      </c>
      <c r="AG68" s="52">
        <f t="shared" si="14"/>
        <v>0</v>
      </c>
      <c r="AH68" s="73">
        <v>3350</v>
      </c>
      <c r="AI68" s="72">
        <v>1603.1</v>
      </c>
      <c r="AJ68" s="53">
        <f t="shared" si="15"/>
        <v>1746.9</v>
      </c>
    </row>
    <row r="69" spans="1:36" ht="25.5">
      <c r="A69" s="32">
        <v>49</v>
      </c>
      <c r="B69" s="63" t="s">
        <v>84</v>
      </c>
      <c r="C69" s="70">
        <v>72824.3</v>
      </c>
      <c r="D69" s="51">
        <f t="shared" si="1"/>
        <v>144708.20000000001</v>
      </c>
      <c r="E69" s="52">
        <f t="shared" si="2"/>
        <v>144445.30000000002</v>
      </c>
      <c r="F69" s="53">
        <f t="shared" si="3"/>
        <v>262.89999999999418</v>
      </c>
      <c r="G69" s="73">
        <v>0</v>
      </c>
      <c r="H69" s="72">
        <v>60</v>
      </c>
      <c r="I69" s="55">
        <f t="shared" si="4"/>
        <v>-60</v>
      </c>
      <c r="J69" s="72">
        <v>0</v>
      </c>
      <c r="K69" s="73">
        <v>0</v>
      </c>
      <c r="L69" s="55">
        <f t="shared" si="5"/>
        <v>0</v>
      </c>
      <c r="M69" s="72">
        <v>1129</v>
      </c>
      <c r="N69" s="73">
        <v>806.7</v>
      </c>
      <c r="O69" s="55">
        <f t="shared" si="6"/>
        <v>322.29999999999995</v>
      </c>
      <c r="P69" s="73">
        <v>143579.20000000001</v>
      </c>
      <c r="Q69" s="72">
        <v>143578.6</v>
      </c>
      <c r="R69" s="55">
        <f t="shared" si="7"/>
        <v>0.60000000000582077</v>
      </c>
      <c r="S69" s="72">
        <v>0</v>
      </c>
      <c r="T69" s="73">
        <v>0</v>
      </c>
      <c r="U69" s="56">
        <f t="shared" si="8"/>
        <v>0</v>
      </c>
      <c r="V69" s="51">
        <f t="shared" si="9"/>
        <v>217532.5</v>
      </c>
      <c r="W69" s="52">
        <f t="shared" si="10"/>
        <v>136127.9</v>
      </c>
      <c r="X69" s="53">
        <f t="shared" si="11"/>
        <v>81404.600000000006</v>
      </c>
      <c r="Y69" s="72">
        <v>145360.70000000001</v>
      </c>
      <c r="Z69" s="73">
        <v>108599.4</v>
      </c>
      <c r="AA69" s="52">
        <f t="shared" si="12"/>
        <v>36761.300000000017</v>
      </c>
      <c r="AB69" s="73">
        <v>27609.1</v>
      </c>
      <c r="AC69" s="72">
        <v>14249.2</v>
      </c>
      <c r="AD69" s="52">
        <f t="shared" si="13"/>
        <v>13359.899999999998</v>
      </c>
      <c r="AE69" s="72">
        <v>0</v>
      </c>
      <c r="AF69" s="73">
        <v>0</v>
      </c>
      <c r="AG69" s="52">
        <f t="shared" si="14"/>
        <v>0</v>
      </c>
      <c r="AH69" s="73">
        <v>44562.7</v>
      </c>
      <c r="AI69" s="72">
        <v>13279.300000000001</v>
      </c>
      <c r="AJ69" s="53">
        <f t="shared" si="15"/>
        <v>31283.399999999994</v>
      </c>
    </row>
    <row r="70" spans="1:36" ht="25.5">
      <c r="A70" s="32">
        <v>50</v>
      </c>
      <c r="B70" s="63" t="s">
        <v>85</v>
      </c>
      <c r="C70" s="70">
        <v>1211</v>
      </c>
      <c r="D70" s="51">
        <f t="shared" si="1"/>
        <v>76353.2</v>
      </c>
      <c r="E70" s="52">
        <f t="shared" si="2"/>
        <v>76352.7</v>
      </c>
      <c r="F70" s="53">
        <f t="shared" si="3"/>
        <v>0.5</v>
      </c>
      <c r="G70" s="73">
        <v>0</v>
      </c>
      <c r="H70" s="72">
        <v>0</v>
      </c>
      <c r="I70" s="55">
        <f t="shared" si="4"/>
        <v>0</v>
      </c>
      <c r="J70" s="72">
        <v>0</v>
      </c>
      <c r="K70" s="73">
        <v>0</v>
      </c>
      <c r="L70" s="55">
        <f t="shared" si="5"/>
        <v>0</v>
      </c>
      <c r="M70" s="72">
        <v>0</v>
      </c>
      <c r="N70" s="73">
        <v>0</v>
      </c>
      <c r="O70" s="55">
        <f t="shared" si="6"/>
        <v>0</v>
      </c>
      <c r="P70" s="73">
        <v>76353.2</v>
      </c>
      <c r="Q70" s="72">
        <v>76352.7</v>
      </c>
      <c r="R70" s="55">
        <f t="shared" si="7"/>
        <v>0.5</v>
      </c>
      <c r="S70" s="72">
        <v>0</v>
      </c>
      <c r="T70" s="73">
        <v>0</v>
      </c>
      <c r="U70" s="56">
        <f t="shared" si="8"/>
        <v>0</v>
      </c>
      <c r="V70" s="51">
        <f t="shared" si="9"/>
        <v>77564.2</v>
      </c>
      <c r="W70" s="52">
        <f t="shared" si="10"/>
        <v>74857.399999999994</v>
      </c>
      <c r="X70" s="53">
        <f t="shared" si="11"/>
        <v>2706.8000000000029</v>
      </c>
      <c r="Y70" s="72">
        <v>66919.199999999997</v>
      </c>
      <c r="Z70" s="73">
        <v>66762.399999999994</v>
      </c>
      <c r="AA70" s="52">
        <f t="shared" si="12"/>
        <v>156.80000000000291</v>
      </c>
      <c r="AB70" s="73">
        <v>9295</v>
      </c>
      <c r="AC70" s="72">
        <v>7253.9</v>
      </c>
      <c r="AD70" s="52">
        <f t="shared" si="13"/>
        <v>2041.1000000000004</v>
      </c>
      <c r="AE70" s="72">
        <v>0</v>
      </c>
      <c r="AF70" s="73">
        <v>0</v>
      </c>
      <c r="AG70" s="52">
        <f t="shared" si="14"/>
        <v>0</v>
      </c>
      <c r="AH70" s="73">
        <v>1350</v>
      </c>
      <c r="AI70" s="72">
        <v>841.09999999999991</v>
      </c>
      <c r="AJ70" s="53">
        <f t="shared" si="15"/>
        <v>508.90000000000009</v>
      </c>
    </row>
    <row r="71" spans="1:36" ht="25.5">
      <c r="A71" s="32">
        <v>51</v>
      </c>
      <c r="B71" s="63" t="s">
        <v>86</v>
      </c>
      <c r="C71" s="70">
        <v>4626.8</v>
      </c>
      <c r="D71" s="51">
        <f t="shared" si="1"/>
        <v>54725</v>
      </c>
      <c r="E71" s="52">
        <f t="shared" si="2"/>
        <v>54641.2</v>
      </c>
      <c r="F71" s="53">
        <f t="shared" si="3"/>
        <v>83.80000000000291</v>
      </c>
      <c r="G71" s="73">
        <v>0</v>
      </c>
      <c r="H71" s="72">
        <v>0</v>
      </c>
      <c r="I71" s="55">
        <f t="shared" si="4"/>
        <v>0</v>
      </c>
      <c r="J71" s="72">
        <v>0</v>
      </c>
      <c r="K71" s="73">
        <v>0</v>
      </c>
      <c r="L71" s="55">
        <f t="shared" si="5"/>
        <v>0</v>
      </c>
      <c r="M71" s="72">
        <v>245.5</v>
      </c>
      <c r="N71" s="73">
        <v>162.6</v>
      </c>
      <c r="O71" s="55">
        <f t="shared" si="6"/>
        <v>82.9</v>
      </c>
      <c r="P71" s="73">
        <v>54479.5</v>
      </c>
      <c r="Q71" s="72">
        <v>54478.6</v>
      </c>
      <c r="R71" s="55">
        <f t="shared" si="7"/>
        <v>0.90000000000145519</v>
      </c>
      <c r="S71" s="72">
        <v>0</v>
      </c>
      <c r="T71" s="73">
        <v>0</v>
      </c>
      <c r="U71" s="56">
        <f t="shared" si="8"/>
        <v>0</v>
      </c>
      <c r="V71" s="51">
        <f t="shared" si="9"/>
        <v>59351.799999999996</v>
      </c>
      <c r="W71" s="52">
        <f t="shared" si="10"/>
        <v>47496.7</v>
      </c>
      <c r="X71" s="53">
        <f t="shared" si="11"/>
        <v>11855.099999999999</v>
      </c>
      <c r="Y71" s="72">
        <v>50452.1</v>
      </c>
      <c r="Z71" s="73">
        <v>41062.199999999997</v>
      </c>
      <c r="AA71" s="52">
        <f t="shared" si="12"/>
        <v>9389.9000000000015</v>
      </c>
      <c r="AB71" s="73">
        <v>5305.2</v>
      </c>
      <c r="AC71" s="72">
        <v>4022.6</v>
      </c>
      <c r="AD71" s="52">
        <f t="shared" si="13"/>
        <v>1282.5999999999999</v>
      </c>
      <c r="AE71" s="72">
        <v>0</v>
      </c>
      <c r="AF71" s="73">
        <v>0</v>
      </c>
      <c r="AG71" s="52">
        <f t="shared" si="14"/>
        <v>0</v>
      </c>
      <c r="AH71" s="73">
        <v>3594.5</v>
      </c>
      <c r="AI71" s="72">
        <v>2411.9</v>
      </c>
      <c r="AJ71" s="53">
        <f t="shared" si="15"/>
        <v>1182.5999999999999</v>
      </c>
    </row>
    <row r="72" spans="1:36" ht="25.5">
      <c r="A72" s="32">
        <v>52</v>
      </c>
      <c r="B72" s="63" t="s">
        <v>87</v>
      </c>
      <c r="C72" s="70">
        <v>6379.3</v>
      </c>
      <c r="D72" s="51">
        <f t="shared" si="1"/>
        <v>102893.1</v>
      </c>
      <c r="E72" s="52">
        <f t="shared" si="2"/>
        <v>101953.2</v>
      </c>
      <c r="F72" s="53">
        <f t="shared" si="3"/>
        <v>939.90000000000873</v>
      </c>
      <c r="G72" s="73">
        <v>0</v>
      </c>
      <c r="H72" s="72">
        <v>0</v>
      </c>
      <c r="I72" s="55">
        <f t="shared" si="4"/>
        <v>0</v>
      </c>
      <c r="J72" s="72">
        <v>0</v>
      </c>
      <c r="K72" s="73">
        <v>0</v>
      </c>
      <c r="L72" s="55">
        <f t="shared" si="5"/>
        <v>0</v>
      </c>
      <c r="M72" s="72">
        <v>1843.1</v>
      </c>
      <c r="N72" s="73">
        <v>903.3</v>
      </c>
      <c r="O72" s="55">
        <f t="shared" si="6"/>
        <v>939.8</v>
      </c>
      <c r="P72" s="73">
        <v>101050</v>
      </c>
      <c r="Q72" s="72">
        <v>101049.9</v>
      </c>
      <c r="R72" s="55">
        <f t="shared" si="7"/>
        <v>0.10000000000582077</v>
      </c>
      <c r="S72" s="72">
        <v>0</v>
      </c>
      <c r="T72" s="73">
        <v>0</v>
      </c>
      <c r="U72" s="56">
        <f t="shared" si="8"/>
        <v>0</v>
      </c>
      <c r="V72" s="51">
        <f t="shared" si="9"/>
        <v>109272.4</v>
      </c>
      <c r="W72" s="52">
        <f t="shared" si="10"/>
        <v>91438.10000000002</v>
      </c>
      <c r="X72" s="53">
        <f t="shared" si="11"/>
        <v>17834.299999999974</v>
      </c>
      <c r="Y72" s="72">
        <v>83129.3</v>
      </c>
      <c r="Z72" s="73">
        <v>78983.700000000012</v>
      </c>
      <c r="AA72" s="52">
        <f t="shared" si="12"/>
        <v>4145.5999999999913</v>
      </c>
      <c r="AB72" s="73">
        <v>23383.1</v>
      </c>
      <c r="AC72" s="72">
        <v>11244.600000000002</v>
      </c>
      <c r="AD72" s="52">
        <f t="shared" si="13"/>
        <v>12138.499999999996</v>
      </c>
      <c r="AE72" s="72">
        <v>30</v>
      </c>
      <c r="AF72" s="73">
        <v>0</v>
      </c>
      <c r="AG72" s="52">
        <f t="shared" si="14"/>
        <v>30</v>
      </c>
      <c r="AH72" s="73">
        <v>2730</v>
      </c>
      <c r="AI72" s="72">
        <v>1209.8</v>
      </c>
      <c r="AJ72" s="53">
        <f t="shared" si="15"/>
        <v>1520.2</v>
      </c>
    </row>
    <row r="73" spans="1:36" ht="25.5">
      <c r="A73" s="32">
        <v>53</v>
      </c>
      <c r="B73" s="63" t="s">
        <v>88</v>
      </c>
      <c r="C73" s="70">
        <v>4413.7</v>
      </c>
      <c r="D73" s="51">
        <f t="shared" si="1"/>
        <v>62293.4</v>
      </c>
      <c r="E73" s="52">
        <f t="shared" si="2"/>
        <v>61924.1</v>
      </c>
      <c r="F73" s="53">
        <f t="shared" si="3"/>
        <v>369.30000000000291</v>
      </c>
      <c r="G73" s="73">
        <v>0</v>
      </c>
      <c r="H73" s="72">
        <v>0</v>
      </c>
      <c r="I73" s="55">
        <f t="shared" si="4"/>
        <v>0</v>
      </c>
      <c r="J73" s="72">
        <v>0</v>
      </c>
      <c r="K73" s="73">
        <v>0</v>
      </c>
      <c r="L73" s="55">
        <f t="shared" si="5"/>
        <v>0</v>
      </c>
      <c r="M73" s="72">
        <v>603</v>
      </c>
      <c r="N73" s="73">
        <v>234</v>
      </c>
      <c r="O73" s="55">
        <f t="shared" si="6"/>
        <v>369</v>
      </c>
      <c r="P73" s="73">
        <v>61690.400000000001</v>
      </c>
      <c r="Q73" s="72">
        <v>61690.1</v>
      </c>
      <c r="R73" s="55">
        <f t="shared" si="7"/>
        <v>0.30000000000291038</v>
      </c>
      <c r="S73" s="72">
        <v>0</v>
      </c>
      <c r="T73" s="73">
        <v>0</v>
      </c>
      <c r="U73" s="56">
        <f t="shared" si="8"/>
        <v>0</v>
      </c>
      <c r="V73" s="51">
        <f t="shared" si="9"/>
        <v>66707.100000000006</v>
      </c>
      <c r="W73" s="52">
        <f t="shared" si="10"/>
        <v>56238.9</v>
      </c>
      <c r="X73" s="53">
        <f t="shared" si="11"/>
        <v>10468.200000000004</v>
      </c>
      <c r="Y73" s="72">
        <v>55747.1</v>
      </c>
      <c r="Z73" s="73">
        <v>47565.599999999999</v>
      </c>
      <c r="AA73" s="52">
        <f t="shared" si="12"/>
        <v>8181.5</v>
      </c>
      <c r="AB73" s="73">
        <v>7390</v>
      </c>
      <c r="AC73" s="72">
        <v>5652.4</v>
      </c>
      <c r="AD73" s="52">
        <f t="shared" si="13"/>
        <v>1737.6000000000004</v>
      </c>
      <c r="AE73" s="72">
        <v>50</v>
      </c>
      <c r="AF73" s="73">
        <v>0</v>
      </c>
      <c r="AG73" s="52">
        <f t="shared" si="14"/>
        <v>50</v>
      </c>
      <c r="AH73" s="73">
        <v>3520</v>
      </c>
      <c r="AI73" s="72">
        <v>3020.9</v>
      </c>
      <c r="AJ73" s="53">
        <f t="shared" si="15"/>
        <v>499.09999999999991</v>
      </c>
    </row>
    <row r="74" spans="1:36" ht="25.5">
      <c r="A74" s="32">
        <v>54</v>
      </c>
      <c r="B74" s="63" t="s">
        <v>89</v>
      </c>
      <c r="C74" s="70">
        <v>36547.5</v>
      </c>
      <c r="D74" s="51">
        <f t="shared" si="1"/>
        <v>126738.8</v>
      </c>
      <c r="E74" s="52">
        <f t="shared" si="2"/>
        <v>126416.2</v>
      </c>
      <c r="F74" s="53">
        <f t="shared" si="3"/>
        <v>322.60000000000582</v>
      </c>
      <c r="G74" s="73">
        <v>0</v>
      </c>
      <c r="H74" s="72">
        <v>0</v>
      </c>
      <c r="I74" s="55">
        <f t="shared" si="4"/>
        <v>0</v>
      </c>
      <c r="J74" s="72">
        <v>0</v>
      </c>
      <c r="K74" s="73">
        <v>0</v>
      </c>
      <c r="L74" s="55">
        <f t="shared" si="5"/>
        <v>0</v>
      </c>
      <c r="M74" s="72">
        <v>777</v>
      </c>
      <c r="N74" s="73">
        <v>455</v>
      </c>
      <c r="O74" s="55">
        <f t="shared" si="6"/>
        <v>322</v>
      </c>
      <c r="P74" s="73">
        <v>125961.8</v>
      </c>
      <c r="Q74" s="72">
        <v>125961.2</v>
      </c>
      <c r="R74" s="55">
        <f t="shared" si="7"/>
        <v>0.60000000000582077</v>
      </c>
      <c r="S74" s="72">
        <v>0</v>
      </c>
      <c r="T74" s="73">
        <v>0</v>
      </c>
      <c r="U74" s="56">
        <f t="shared" si="8"/>
        <v>0</v>
      </c>
      <c r="V74" s="51">
        <f t="shared" si="9"/>
        <v>163286.30000000002</v>
      </c>
      <c r="W74" s="52">
        <f t="shared" si="10"/>
        <v>101893.70000000001</v>
      </c>
      <c r="X74" s="53">
        <f t="shared" si="11"/>
        <v>61392.600000000006</v>
      </c>
      <c r="Y74" s="72">
        <v>125217.90000000001</v>
      </c>
      <c r="Z74" s="73">
        <v>93906.1</v>
      </c>
      <c r="AA74" s="52">
        <f t="shared" si="12"/>
        <v>31311.800000000003</v>
      </c>
      <c r="AB74" s="73">
        <v>14858.4</v>
      </c>
      <c r="AC74" s="72">
        <v>7304.0999999999995</v>
      </c>
      <c r="AD74" s="52">
        <f t="shared" si="13"/>
        <v>7554.3</v>
      </c>
      <c r="AE74" s="72">
        <v>0</v>
      </c>
      <c r="AF74" s="73">
        <v>0</v>
      </c>
      <c r="AG74" s="52">
        <f t="shared" si="14"/>
        <v>0</v>
      </c>
      <c r="AH74" s="73">
        <v>23210</v>
      </c>
      <c r="AI74" s="72">
        <v>683.5</v>
      </c>
      <c r="AJ74" s="53">
        <f t="shared" si="15"/>
        <v>22526.5</v>
      </c>
    </row>
    <row r="75" spans="1:36" ht="25.5">
      <c r="A75" s="32">
        <v>55</v>
      </c>
      <c r="B75" s="63" t="s">
        <v>90</v>
      </c>
      <c r="C75" s="70">
        <v>18588.5</v>
      </c>
      <c r="D75" s="51">
        <f t="shared" si="1"/>
        <v>94492.3</v>
      </c>
      <c r="E75" s="52">
        <f t="shared" si="2"/>
        <v>94228.4</v>
      </c>
      <c r="F75" s="53">
        <f t="shared" si="3"/>
        <v>263.90000000000873</v>
      </c>
      <c r="G75" s="73">
        <v>0</v>
      </c>
      <c r="H75" s="72">
        <v>0</v>
      </c>
      <c r="I75" s="55">
        <f t="shared" si="4"/>
        <v>0</v>
      </c>
      <c r="J75" s="72">
        <v>0</v>
      </c>
      <c r="K75" s="73">
        <v>0</v>
      </c>
      <c r="L75" s="55">
        <f t="shared" si="5"/>
        <v>0</v>
      </c>
      <c r="M75" s="72">
        <v>468.2</v>
      </c>
      <c r="N75" s="73">
        <v>204.7</v>
      </c>
      <c r="O75" s="55">
        <f t="shared" si="6"/>
        <v>263.5</v>
      </c>
      <c r="P75" s="73">
        <v>94024.1</v>
      </c>
      <c r="Q75" s="72">
        <v>94023.7</v>
      </c>
      <c r="R75" s="55">
        <f t="shared" si="7"/>
        <v>0.40000000000873115</v>
      </c>
      <c r="S75" s="72">
        <v>0</v>
      </c>
      <c r="T75" s="73">
        <v>0</v>
      </c>
      <c r="U75" s="56">
        <f t="shared" si="8"/>
        <v>0</v>
      </c>
      <c r="V75" s="51">
        <f t="shared" si="9"/>
        <v>113080.8</v>
      </c>
      <c r="W75" s="52">
        <f t="shared" si="10"/>
        <v>71792.7</v>
      </c>
      <c r="X75" s="53">
        <f t="shared" si="11"/>
        <v>41288.100000000006</v>
      </c>
      <c r="Y75" s="72">
        <v>88612.6</v>
      </c>
      <c r="Z75" s="73">
        <v>62231.6</v>
      </c>
      <c r="AA75" s="52">
        <f t="shared" si="12"/>
        <v>26381.000000000007</v>
      </c>
      <c r="AB75" s="73">
        <v>17018.2</v>
      </c>
      <c r="AC75" s="72">
        <v>7213.7000000000007</v>
      </c>
      <c r="AD75" s="52">
        <f t="shared" si="13"/>
        <v>9804.5</v>
      </c>
      <c r="AE75" s="72">
        <v>0</v>
      </c>
      <c r="AF75" s="73">
        <v>0</v>
      </c>
      <c r="AG75" s="52">
        <f t="shared" si="14"/>
        <v>0</v>
      </c>
      <c r="AH75" s="73">
        <v>7450</v>
      </c>
      <c r="AI75" s="72">
        <v>2347.4</v>
      </c>
      <c r="AJ75" s="53">
        <f t="shared" si="15"/>
        <v>5102.6000000000004</v>
      </c>
    </row>
    <row r="76" spans="1:36">
      <c r="A76" s="32">
        <v>56</v>
      </c>
      <c r="B76" s="62" t="s">
        <v>91</v>
      </c>
      <c r="C76" s="70">
        <v>6419.6</v>
      </c>
      <c r="D76" s="51">
        <f t="shared" si="1"/>
        <v>37510.400000000001</v>
      </c>
      <c r="E76" s="52">
        <f t="shared" si="2"/>
        <v>37541.4</v>
      </c>
      <c r="F76" s="53">
        <f t="shared" si="3"/>
        <v>-31</v>
      </c>
      <c r="G76" s="73">
        <v>0</v>
      </c>
      <c r="H76" s="72">
        <v>0</v>
      </c>
      <c r="I76" s="55">
        <f t="shared" si="4"/>
        <v>0</v>
      </c>
      <c r="J76" s="72">
        <v>0</v>
      </c>
      <c r="K76" s="73">
        <v>0</v>
      </c>
      <c r="L76" s="55">
        <f t="shared" si="5"/>
        <v>0</v>
      </c>
      <c r="M76" s="72">
        <v>0</v>
      </c>
      <c r="N76" s="73">
        <v>31.5</v>
      </c>
      <c r="O76" s="55">
        <f t="shared" si="6"/>
        <v>-31.5</v>
      </c>
      <c r="P76" s="73">
        <v>37510.400000000001</v>
      </c>
      <c r="Q76" s="72">
        <v>37509.9</v>
      </c>
      <c r="R76" s="55">
        <f t="shared" si="7"/>
        <v>0.5</v>
      </c>
      <c r="S76" s="72">
        <v>0</v>
      </c>
      <c r="T76" s="73">
        <v>0</v>
      </c>
      <c r="U76" s="56">
        <f t="shared" si="8"/>
        <v>0</v>
      </c>
      <c r="V76" s="51">
        <f t="shared" si="9"/>
        <v>43930</v>
      </c>
      <c r="W76" s="52">
        <f t="shared" si="10"/>
        <v>33500.1</v>
      </c>
      <c r="X76" s="53">
        <f t="shared" si="11"/>
        <v>10429.900000000001</v>
      </c>
      <c r="Y76" s="72">
        <v>38590</v>
      </c>
      <c r="Z76" s="73">
        <v>31174.799999999999</v>
      </c>
      <c r="AA76" s="52">
        <f t="shared" si="12"/>
        <v>7415.2000000000007</v>
      </c>
      <c r="AB76" s="73">
        <v>4050</v>
      </c>
      <c r="AC76" s="72">
        <v>2313.2999999999997</v>
      </c>
      <c r="AD76" s="52">
        <f t="shared" si="13"/>
        <v>1736.7000000000003</v>
      </c>
      <c r="AE76" s="72">
        <v>0</v>
      </c>
      <c r="AF76" s="73">
        <v>0</v>
      </c>
      <c r="AG76" s="52">
        <f t="shared" si="14"/>
        <v>0</v>
      </c>
      <c r="AH76" s="73">
        <v>1290</v>
      </c>
      <c r="AI76" s="72">
        <v>12</v>
      </c>
      <c r="AJ76" s="53">
        <f t="shared" si="15"/>
        <v>1278</v>
      </c>
    </row>
    <row r="77" spans="1:36" ht="25.5">
      <c r="A77" s="32">
        <v>57</v>
      </c>
      <c r="B77" s="63" t="s">
        <v>92</v>
      </c>
      <c r="C77" s="70">
        <v>5290.2</v>
      </c>
      <c r="D77" s="51">
        <f t="shared" si="1"/>
        <v>68271.8</v>
      </c>
      <c r="E77" s="52">
        <f t="shared" si="2"/>
        <v>67824.5</v>
      </c>
      <c r="F77" s="53">
        <f t="shared" si="3"/>
        <v>447.30000000000291</v>
      </c>
      <c r="G77" s="73">
        <v>0</v>
      </c>
      <c r="H77" s="72">
        <v>0</v>
      </c>
      <c r="I77" s="55">
        <f t="shared" si="4"/>
        <v>0</v>
      </c>
      <c r="J77" s="72">
        <v>0</v>
      </c>
      <c r="K77" s="73">
        <v>0</v>
      </c>
      <c r="L77" s="55">
        <f t="shared" si="5"/>
        <v>0</v>
      </c>
      <c r="M77" s="72">
        <v>890.5</v>
      </c>
      <c r="N77" s="73">
        <v>443.3</v>
      </c>
      <c r="O77" s="55">
        <f t="shared" si="6"/>
        <v>447.2</v>
      </c>
      <c r="P77" s="73">
        <v>67381.3</v>
      </c>
      <c r="Q77" s="72">
        <v>67381.2</v>
      </c>
      <c r="R77" s="55">
        <f t="shared" si="7"/>
        <v>0.10000000000582077</v>
      </c>
      <c r="S77" s="72">
        <v>0</v>
      </c>
      <c r="T77" s="73">
        <v>0</v>
      </c>
      <c r="U77" s="56">
        <f t="shared" si="8"/>
        <v>0</v>
      </c>
      <c r="V77" s="51">
        <f t="shared" si="9"/>
        <v>73562</v>
      </c>
      <c r="W77" s="52">
        <f t="shared" si="10"/>
        <v>61935.8</v>
      </c>
      <c r="X77" s="53">
        <f t="shared" si="11"/>
        <v>11626.199999999997</v>
      </c>
      <c r="Y77" s="72">
        <v>61020.7</v>
      </c>
      <c r="Z77" s="73">
        <v>53626.8</v>
      </c>
      <c r="AA77" s="52">
        <f t="shared" si="12"/>
        <v>7393.8999999999942</v>
      </c>
      <c r="AB77" s="73">
        <v>10271.299999999999</v>
      </c>
      <c r="AC77" s="72">
        <v>7175</v>
      </c>
      <c r="AD77" s="52">
        <f t="shared" si="13"/>
        <v>3096.2999999999993</v>
      </c>
      <c r="AE77" s="72">
        <v>0</v>
      </c>
      <c r="AF77" s="73">
        <v>0</v>
      </c>
      <c r="AG77" s="52">
        <f t="shared" si="14"/>
        <v>0</v>
      </c>
      <c r="AH77" s="73">
        <v>2270</v>
      </c>
      <c r="AI77" s="72">
        <v>1134</v>
      </c>
      <c r="AJ77" s="53">
        <f t="shared" si="15"/>
        <v>1136</v>
      </c>
    </row>
    <row r="78" spans="1:36" ht="25.5">
      <c r="A78" s="32">
        <v>58</v>
      </c>
      <c r="B78" s="63" t="s">
        <v>93</v>
      </c>
      <c r="C78" s="70">
        <v>9093.2000000000007</v>
      </c>
      <c r="D78" s="51">
        <f t="shared" si="1"/>
        <v>58062.3</v>
      </c>
      <c r="E78" s="52">
        <f t="shared" si="2"/>
        <v>58020.1</v>
      </c>
      <c r="F78" s="53">
        <f t="shared" si="3"/>
        <v>42.200000000004366</v>
      </c>
      <c r="G78" s="73">
        <v>0</v>
      </c>
      <c r="H78" s="72">
        <v>0</v>
      </c>
      <c r="I78" s="55">
        <f t="shared" si="4"/>
        <v>0</v>
      </c>
      <c r="J78" s="72">
        <v>0</v>
      </c>
      <c r="K78" s="73">
        <v>0</v>
      </c>
      <c r="L78" s="55">
        <f t="shared" si="5"/>
        <v>0</v>
      </c>
      <c r="M78" s="72">
        <v>54.3</v>
      </c>
      <c r="N78" s="73">
        <v>13.1</v>
      </c>
      <c r="O78" s="55">
        <f t="shared" si="6"/>
        <v>41.199999999999996</v>
      </c>
      <c r="P78" s="73">
        <v>58008</v>
      </c>
      <c r="Q78" s="72">
        <v>58007</v>
      </c>
      <c r="R78" s="55">
        <f t="shared" si="7"/>
        <v>1</v>
      </c>
      <c r="S78" s="72">
        <v>0</v>
      </c>
      <c r="T78" s="73">
        <v>0</v>
      </c>
      <c r="U78" s="56">
        <f t="shared" si="8"/>
        <v>0</v>
      </c>
      <c r="V78" s="51">
        <f t="shared" si="9"/>
        <v>67155.5</v>
      </c>
      <c r="W78" s="52">
        <f t="shared" si="10"/>
        <v>50623.199999999997</v>
      </c>
      <c r="X78" s="53">
        <f t="shared" si="11"/>
        <v>16532.300000000003</v>
      </c>
      <c r="Y78" s="72">
        <v>58511.199999999997</v>
      </c>
      <c r="Z78" s="73">
        <v>44470.6</v>
      </c>
      <c r="AA78" s="52">
        <f t="shared" si="12"/>
        <v>14040.599999999999</v>
      </c>
      <c r="AB78" s="73">
        <v>6244.3</v>
      </c>
      <c r="AC78" s="72">
        <v>4870.9999999999991</v>
      </c>
      <c r="AD78" s="52">
        <f t="shared" si="13"/>
        <v>1373.3000000000011</v>
      </c>
      <c r="AE78" s="72">
        <v>100</v>
      </c>
      <c r="AF78" s="73">
        <v>0</v>
      </c>
      <c r="AG78" s="52">
        <f t="shared" si="14"/>
        <v>100</v>
      </c>
      <c r="AH78" s="73">
        <v>2300</v>
      </c>
      <c r="AI78" s="72">
        <v>1281.5999999999999</v>
      </c>
      <c r="AJ78" s="53">
        <f t="shared" si="15"/>
        <v>1018.4000000000001</v>
      </c>
    </row>
    <row r="79" spans="1:36" ht="25.5">
      <c r="A79" s="32">
        <v>59</v>
      </c>
      <c r="B79" s="63" t="s">
        <v>94</v>
      </c>
      <c r="C79" s="70">
        <v>4878.8</v>
      </c>
      <c r="D79" s="51">
        <f t="shared" si="1"/>
        <v>42467.8</v>
      </c>
      <c r="E79" s="52">
        <f t="shared" si="2"/>
        <v>42309.200000000004</v>
      </c>
      <c r="F79" s="53">
        <f t="shared" si="3"/>
        <v>158.59999999999854</v>
      </c>
      <c r="G79" s="73">
        <v>0</v>
      </c>
      <c r="H79" s="72">
        <v>0</v>
      </c>
      <c r="I79" s="55">
        <f t="shared" si="4"/>
        <v>0</v>
      </c>
      <c r="J79" s="72">
        <v>0</v>
      </c>
      <c r="K79" s="73">
        <v>0</v>
      </c>
      <c r="L79" s="55">
        <f t="shared" si="5"/>
        <v>0</v>
      </c>
      <c r="M79" s="72">
        <v>250</v>
      </c>
      <c r="N79" s="73">
        <v>91.9</v>
      </c>
      <c r="O79" s="55">
        <f t="shared" si="6"/>
        <v>158.1</v>
      </c>
      <c r="P79" s="73">
        <v>42217.8</v>
      </c>
      <c r="Q79" s="72">
        <v>42217.3</v>
      </c>
      <c r="R79" s="55">
        <f t="shared" si="7"/>
        <v>0.5</v>
      </c>
      <c r="S79" s="72">
        <v>0</v>
      </c>
      <c r="T79" s="73">
        <v>0</v>
      </c>
      <c r="U79" s="56">
        <f t="shared" si="8"/>
        <v>0</v>
      </c>
      <c r="V79" s="51">
        <f t="shared" si="9"/>
        <v>47346.6</v>
      </c>
      <c r="W79" s="52">
        <f t="shared" si="10"/>
        <v>37476.6</v>
      </c>
      <c r="X79" s="53">
        <f t="shared" si="11"/>
        <v>9870</v>
      </c>
      <c r="Y79" s="72">
        <v>41750.6</v>
      </c>
      <c r="Z79" s="73">
        <v>34219.800000000003</v>
      </c>
      <c r="AA79" s="52">
        <f t="shared" si="12"/>
        <v>7530.7999999999956</v>
      </c>
      <c r="AB79" s="73">
        <v>4718</v>
      </c>
      <c r="AC79" s="72">
        <v>3136.6000000000004</v>
      </c>
      <c r="AD79" s="52">
        <f t="shared" si="13"/>
        <v>1581.3999999999996</v>
      </c>
      <c r="AE79" s="72">
        <v>0</v>
      </c>
      <c r="AF79" s="73">
        <v>0</v>
      </c>
      <c r="AG79" s="52">
        <f t="shared" si="14"/>
        <v>0</v>
      </c>
      <c r="AH79" s="73">
        <v>878</v>
      </c>
      <c r="AI79" s="72">
        <v>120.2</v>
      </c>
      <c r="AJ79" s="53">
        <f t="shared" si="15"/>
        <v>757.8</v>
      </c>
    </row>
    <row r="80" spans="1:36">
      <c r="A80" s="32">
        <v>60</v>
      </c>
      <c r="B80" s="62" t="s">
        <v>95</v>
      </c>
      <c r="C80" s="70">
        <v>2905.6</v>
      </c>
      <c r="D80" s="51">
        <f t="shared" si="1"/>
        <v>36489.1</v>
      </c>
      <c r="E80" s="52">
        <f t="shared" si="2"/>
        <v>36488.5</v>
      </c>
      <c r="F80" s="53">
        <f t="shared" si="3"/>
        <v>0.59999999999854481</v>
      </c>
      <c r="G80" s="73">
        <v>0</v>
      </c>
      <c r="H80" s="72">
        <v>0</v>
      </c>
      <c r="I80" s="55">
        <f t="shared" si="4"/>
        <v>0</v>
      </c>
      <c r="J80" s="72">
        <v>81.7</v>
      </c>
      <c r="K80" s="73">
        <v>81.7</v>
      </c>
      <c r="L80" s="55">
        <f t="shared" si="5"/>
        <v>0</v>
      </c>
      <c r="M80" s="72">
        <v>172.2</v>
      </c>
      <c r="N80" s="73">
        <v>172.2</v>
      </c>
      <c r="O80" s="55">
        <f t="shared" si="6"/>
        <v>0</v>
      </c>
      <c r="P80" s="73">
        <v>36235.199999999997</v>
      </c>
      <c r="Q80" s="72">
        <v>36234.6</v>
      </c>
      <c r="R80" s="55">
        <f t="shared" si="7"/>
        <v>0.59999999999854481</v>
      </c>
      <c r="S80" s="72">
        <v>0</v>
      </c>
      <c r="T80" s="73">
        <v>0</v>
      </c>
      <c r="U80" s="56">
        <f t="shared" si="8"/>
        <v>0</v>
      </c>
      <c r="V80" s="51">
        <f t="shared" si="9"/>
        <v>39394.700000000004</v>
      </c>
      <c r="W80" s="52">
        <f t="shared" si="10"/>
        <v>33136.1</v>
      </c>
      <c r="X80" s="53">
        <f t="shared" si="11"/>
        <v>6258.6000000000058</v>
      </c>
      <c r="Y80" s="72">
        <v>36000.800000000003</v>
      </c>
      <c r="Z80" s="73">
        <v>30780.799999999999</v>
      </c>
      <c r="AA80" s="52">
        <f t="shared" si="12"/>
        <v>5220.0000000000036</v>
      </c>
      <c r="AB80" s="73">
        <v>2898.9</v>
      </c>
      <c r="AC80" s="72">
        <v>2130.3000000000002</v>
      </c>
      <c r="AD80" s="52">
        <f t="shared" si="13"/>
        <v>768.59999999999991</v>
      </c>
      <c r="AE80" s="72">
        <v>0</v>
      </c>
      <c r="AF80" s="73">
        <v>0</v>
      </c>
      <c r="AG80" s="52">
        <f t="shared" si="14"/>
        <v>0</v>
      </c>
      <c r="AH80" s="73">
        <v>495</v>
      </c>
      <c r="AI80" s="72">
        <v>225</v>
      </c>
      <c r="AJ80" s="53">
        <f t="shared" si="15"/>
        <v>270</v>
      </c>
    </row>
    <row r="81" spans="1:36" ht="25.5">
      <c r="A81" s="32">
        <v>61</v>
      </c>
      <c r="B81" s="62" t="s">
        <v>96</v>
      </c>
      <c r="C81" s="70">
        <v>5033.6000000000004</v>
      </c>
      <c r="D81" s="51">
        <f t="shared" si="1"/>
        <v>43662.2</v>
      </c>
      <c r="E81" s="52">
        <f t="shared" si="2"/>
        <v>43583.3</v>
      </c>
      <c r="F81" s="53">
        <f t="shared" si="3"/>
        <v>78.899999999994179</v>
      </c>
      <c r="G81" s="73">
        <v>0</v>
      </c>
      <c r="H81" s="72">
        <v>0</v>
      </c>
      <c r="I81" s="55">
        <f t="shared" si="4"/>
        <v>0</v>
      </c>
      <c r="J81" s="72">
        <v>0</v>
      </c>
      <c r="K81" s="73">
        <v>0</v>
      </c>
      <c r="L81" s="55">
        <f t="shared" si="5"/>
        <v>0</v>
      </c>
      <c r="M81" s="72">
        <v>138.69999999999999</v>
      </c>
      <c r="N81" s="73">
        <v>60.4</v>
      </c>
      <c r="O81" s="55">
        <f t="shared" si="6"/>
        <v>78.299999999999983</v>
      </c>
      <c r="P81" s="73">
        <v>43523.5</v>
      </c>
      <c r="Q81" s="72">
        <v>43522.9</v>
      </c>
      <c r="R81" s="55">
        <f t="shared" si="7"/>
        <v>0.59999999999854481</v>
      </c>
      <c r="S81" s="72">
        <v>0</v>
      </c>
      <c r="T81" s="73">
        <v>0</v>
      </c>
      <c r="U81" s="56">
        <f t="shared" si="8"/>
        <v>0</v>
      </c>
      <c r="V81" s="51">
        <f t="shared" si="9"/>
        <v>48695.799999999996</v>
      </c>
      <c r="W81" s="52">
        <f t="shared" si="10"/>
        <v>37442.200000000004</v>
      </c>
      <c r="X81" s="53">
        <f t="shared" si="11"/>
        <v>11253.599999999991</v>
      </c>
      <c r="Y81" s="72">
        <v>41407.1</v>
      </c>
      <c r="Z81" s="73">
        <v>33794.300000000003</v>
      </c>
      <c r="AA81" s="52">
        <f t="shared" si="12"/>
        <v>7612.7999999999956</v>
      </c>
      <c r="AB81" s="73">
        <v>4808.7</v>
      </c>
      <c r="AC81" s="72">
        <v>2325</v>
      </c>
      <c r="AD81" s="52">
        <f t="shared" si="13"/>
        <v>2483.6999999999998</v>
      </c>
      <c r="AE81" s="72">
        <v>0</v>
      </c>
      <c r="AF81" s="73">
        <v>0</v>
      </c>
      <c r="AG81" s="52">
        <f t="shared" si="14"/>
        <v>0</v>
      </c>
      <c r="AH81" s="73">
        <v>2480</v>
      </c>
      <c r="AI81" s="72">
        <v>1322.9</v>
      </c>
      <c r="AJ81" s="53">
        <f t="shared" si="15"/>
        <v>1157.0999999999999</v>
      </c>
    </row>
    <row r="82" spans="1:36">
      <c r="A82" s="32">
        <v>62</v>
      </c>
      <c r="B82" s="62" t="s">
        <v>97</v>
      </c>
      <c r="C82" s="70">
        <v>186.1</v>
      </c>
      <c r="D82" s="51">
        <f t="shared" si="1"/>
        <v>39199.199999999997</v>
      </c>
      <c r="E82" s="52">
        <f t="shared" si="2"/>
        <v>38900.699999999997</v>
      </c>
      <c r="F82" s="53">
        <f t="shared" si="3"/>
        <v>298.5</v>
      </c>
      <c r="G82" s="73">
        <v>0</v>
      </c>
      <c r="H82" s="72">
        <v>0</v>
      </c>
      <c r="I82" s="55">
        <f t="shared" si="4"/>
        <v>0</v>
      </c>
      <c r="J82" s="72">
        <v>0</v>
      </c>
      <c r="K82" s="73">
        <v>0</v>
      </c>
      <c r="L82" s="55">
        <f t="shared" si="5"/>
        <v>0</v>
      </c>
      <c r="M82" s="72">
        <v>564.5</v>
      </c>
      <c r="N82" s="73">
        <v>266.60000000000002</v>
      </c>
      <c r="O82" s="55">
        <f t="shared" si="6"/>
        <v>297.89999999999998</v>
      </c>
      <c r="P82" s="73">
        <v>38634.699999999997</v>
      </c>
      <c r="Q82" s="72">
        <v>38634.1</v>
      </c>
      <c r="R82" s="55">
        <f t="shared" si="7"/>
        <v>0.59999999999854481</v>
      </c>
      <c r="S82" s="72">
        <v>0</v>
      </c>
      <c r="T82" s="73">
        <v>0</v>
      </c>
      <c r="U82" s="56">
        <f t="shared" si="8"/>
        <v>0</v>
      </c>
      <c r="V82" s="51">
        <f t="shared" si="9"/>
        <v>39385.300000000003</v>
      </c>
      <c r="W82" s="52">
        <f t="shared" si="10"/>
        <v>34251.600000000006</v>
      </c>
      <c r="X82" s="53">
        <f t="shared" si="11"/>
        <v>5133.6999999999971</v>
      </c>
      <c r="Y82" s="72">
        <v>37448.300000000003</v>
      </c>
      <c r="Z82" s="73">
        <v>33143.300000000003</v>
      </c>
      <c r="AA82" s="52">
        <f t="shared" si="12"/>
        <v>4305</v>
      </c>
      <c r="AB82" s="73">
        <v>1837</v>
      </c>
      <c r="AC82" s="72">
        <v>1090.3</v>
      </c>
      <c r="AD82" s="52">
        <f t="shared" si="13"/>
        <v>746.7</v>
      </c>
      <c r="AE82" s="72">
        <v>0</v>
      </c>
      <c r="AF82" s="73">
        <v>0</v>
      </c>
      <c r="AG82" s="52">
        <f t="shared" si="14"/>
        <v>0</v>
      </c>
      <c r="AH82" s="73">
        <v>100</v>
      </c>
      <c r="AI82" s="72">
        <v>18</v>
      </c>
      <c r="AJ82" s="53">
        <f t="shared" si="15"/>
        <v>82</v>
      </c>
    </row>
    <row r="83" spans="1:36">
      <c r="A83" s="32">
        <v>63</v>
      </c>
      <c r="B83" s="62" t="s">
        <v>98</v>
      </c>
      <c r="C83" s="70">
        <v>3780.2</v>
      </c>
      <c r="D83" s="51">
        <f t="shared" si="1"/>
        <v>42918.8</v>
      </c>
      <c r="E83" s="52">
        <f t="shared" si="2"/>
        <v>42811.4</v>
      </c>
      <c r="F83" s="53">
        <f t="shared" si="3"/>
        <v>107.40000000000146</v>
      </c>
      <c r="G83" s="73">
        <v>0</v>
      </c>
      <c r="H83" s="72">
        <v>0</v>
      </c>
      <c r="I83" s="55">
        <f t="shared" si="4"/>
        <v>0</v>
      </c>
      <c r="J83" s="72">
        <v>0</v>
      </c>
      <c r="K83" s="73">
        <v>0</v>
      </c>
      <c r="L83" s="55">
        <f t="shared" si="5"/>
        <v>0</v>
      </c>
      <c r="M83" s="72">
        <v>196.5</v>
      </c>
      <c r="N83" s="73">
        <v>90.3</v>
      </c>
      <c r="O83" s="55">
        <f t="shared" si="6"/>
        <v>106.2</v>
      </c>
      <c r="P83" s="73">
        <v>42722.3</v>
      </c>
      <c r="Q83" s="72">
        <v>42721.1</v>
      </c>
      <c r="R83" s="55">
        <f t="shared" si="7"/>
        <v>1.2000000000043656</v>
      </c>
      <c r="S83" s="72">
        <v>0</v>
      </c>
      <c r="T83" s="73">
        <v>0</v>
      </c>
      <c r="U83" s="56">
        <f t="shared" si="8"/>
        <v>0</v>
      </c>
      <c r="V83" s="51">
        <f t="shared" si="9"/>
        <v>46699</v>
      </c>
      <c r="W83" s="52">
        <f t="shared" si="10"/>
        <v>41983.199999999997</v>
      </c>
      <c r="X83" s="53">
        <f t="shared" si="11"/>
        <v>4715.8000000000029</v>
      </c>
      <c r="Y83" s="72">
        <v>43679.5</v>
      </c>
      <c r="Z83" s="73">
        <v>40878.199999999997</v>
      </c>
      <c r="AA83" s="52">
        <f t="shared" si="12"/>
        <v>2801.3000000000029</v>
      </c>
      <c r="AB83" s="73">
        <v>1596.5</v>
      </c>
      <c r="AC83" s="72">
        <v>1037.3999999999999</v>
      </c>
      <c r="AD83" s="52">
        <f t="shared" si="13"/>
        <v>559.10000000000014</v>
      </c>
      <c r="AE83" s="72">
        <v>0</v>
      </c>
      <c r="AF83" s="73">
        <v>0</v>
      </c>
      <c r="AG83" s="52">
        <f t="shared" si="14"/>
        <v>0</v>
      </c>
      <c r="AH83" s="73">
        <v>1423</v>
      </c>
      <c r="AI83" s="72">
        <v>67.599999999999994</v>
      </c>
      <c r="AJ83" s="53">
        <f t="shared" si="15"/>
        <v>1355.4</v>
      </c>
    </row>
    <row r="84" spans="1:36">
      <c r="A84" s="32">
        <v>64</v>
      </c>
      <c r="B84" s="62" t="s">
        <v>99</v>
      </c>
      <c r="C84" s="70">
        <v>10361</v>
      </c>
      <c r="D84" s="51">
        <f t="shared" si="1"/>
        <v>40559.300000000003</v>
      </c>
      <c r="E84" s="52">
        <f t="shared" si="2"/>
        <v>40599.200000000004</v>
      </c>
      <c r="F84" s="53">
        <f t="shared" si="3"/>
        <v>-39.900000000001455</v>
      </c>
      <c r="G84" s="73">
        <v>0</v>
      </c>
      <c r="H84" s="72">
        <v>0</v>
      </c>
      <c r="I84" s="55">
        <f t="shared" si="4"/>
        <v>0</v>
      </c>
      <c r="J84" s="72">
        <v>0</v>
      </c>
      <c r="K84" s="73">
        <v>0</v>
      </c>
      <c r="L84" s="55">
        <f t="shared" si="5"/>
        <v>0</v>
      </c>
      <c r="M84" s="72">
        <v>0</v>
      </c>
      <c r="N84" s="73">
        <v>40.299999999999997</v>
      </c>
      <c r="O84" s="55">
        <f t="shared" si="6"/>
        <v>-40.299999999999997</v>
      </c>
      <c r="P84" s="73">
        <v>40559.300000000003</v>
      </c>
      <c r="Q84" s="72">
        <v>40558.9</v>
      </c>
      <c r="R84" s="55">
        <f t="shared" si="7"/>
        <v>0.40000000000145519</v>
      </c>
      <c r="S84" s="72">
        <v>0</v>
      </c>
      <c r="T84" s="73">
        <v>0</v>
      </c>
      <c r="U84" s="56">
        <f t="shared" si="8"/>
        <v>0</v>
      </c>
      <c r="V84" s="51">
        <f t="shared" si="9"/>
        <v>50920.3</v>
      </c>
      <c r="W84" s="52">
        <f t="shared" si="10"/>
        <v>35883.399999999994</v>
      </c>
      <c r="X84" s="53">
        <f t="shared" si="11"/>
        <v>15036.900000000009</v>
      </c>
      <c r="Y84" s="72">
        <v>42918.3</v>
      </c>
      <c r="Z84" s="73">
        <v>32692.899999999998</v>
      </c>
      <c r="AA84" s="52">
        <f t="shared" si="12"/>
        <v>10225.400000000005</v>
      </c>
      <c r="AB84" s="73">
        <v>6332</v>
      </c>
      <c r="AC84" s="72">
        <v>2069.8000000000002</v>
      </c>
      <c r="AD84" s="52">
        <f t="shared" si="13"/>
        <v>4262.2</v>
      </c>
      <c r="AE84" s="72">
        <v>0</v>
      </c>
      <c r="AF84" s="73">
        <v>0</v>
      </c>
      <c r="AG84" s="52">
        <f t="shared" si="14"/>
        <v>0</v>
      </c>
      <c r="AH84" s="73">
        <v>1670</v>
      </c>
      <c r="AI84" s="72">
        <v>1120.7</v>
      </c>
      <c r="AJ84" s="53">
        <f t="shared" si="15"/>
        <v>549.29999999999995</v>
      </c>
    </row>
    <row r="85" spans="1:36" ht="25.5">
      <c r="A85" s="32">
        <v>65</v>
      </c>
      <c r="B85" s="62" t="s">
        <v>100</v>
      </c>
      <c r="C85" s="70">
        <v>8709.7999999999993</v>
      </c>
      <c r="D85" s="51">
        <f t="shared" si="1"/>
        <v>53211.200000000004</v>
      </c>
      <c r="E85" s="52">
        <f t="shared" si="2"/>
        <v>53149.899999999994</v>
      </c>
      <c r="F85" s="53">
        <f t="shared" si="3"/>
        <v>61.300000000010186</v>
      </c>
      <c r="G85" s="73">
        <v>0</v>
      </c>
      <c r="H85" s="72">
        <v>0</v>
      </c>
      <c r="I85" s="55">
        <f t="shared" si="4"/>
        <v>0</v>
      </c>
      <c r="J85" s="72">
        <v>0</v>
      </c>
      <c r="K85" s="73">
        <v>0</v>
      </c>
      <c r="L85" s="55">
        <f t="shared" si="5"/>
        <v>0</v>
      </c>
      <c r="M85" s="72">
        <v>103.4</v>
      </c>
      <c r="N85" s="73">
        <v>42.7</v>
      </c>
      <c r="O85" s="55">
        <f t="shared" si="6"/>
        <v>60.7</v>
      </c>
      <c r="P85" s="73">
        <v>53107.8</v>
      </c>
      <c r="Q85" s="72">
        <v>53107.199999999997</v>
      </c>
      <c r="R85" s="55">
        <f t="shared" si="7"/>
        <v>0.60000000000582077</v>
      </c>
      <c r="S85" s="72">
        <v>0</v>
      </c>
      <c r="T85" s="73">
        <v>0</v>
      </c>
      <c r="U85" s="56">
        <f t="shared" si="8"/>
        <v>0</v>
      </c>
      <c r="V85" s="51">
        <f t="shared" si="9"/>
        <v>61921</v>
      </c>
      <c r="W85" s="52">
        <f t="shared" si="10"/>
        <v>45605.9</v>
      </c>
      <c r="X85" s="53">
        <f t="shared" si="11"/>
        <v>16315.099999999999</v>
      </c>
      <c r="Y85" s="72">
        <v>49947.6</v>
      </c>
      <c r="Z85" s="73">
        <v>40561.599999999999</v>
      </c>
      <c r="AA85" s="52">
        <f t="shared" si="12"/>
        <v>9386</v>
      </c>
      <c r="AB85" s="73">
        <v>9383.4</v>
      </c>
      <c r="AC85" s="72">
        <v>4970.3</v>
      </c>
      <c r="AD85" s="52">
        <f t="shared" si="13"/>
        <v>4413.0999999999995</v>
      </c>
      <c r="AE85" s="72">
        <v>0</v>
      </c>
      <c r="AF85" s="73">
        <v>0</v>
      </c>
      <c r="AG85" s="52">
        <f t="shared" si="14"/>
        <v>0</v>
      </c>
      <c r="AH85" s="73">
        <v>2590</v>
      </c>
      <c r="AI85" s="72">
        <v>74</v>
      </c>
      <c r="AJ85" s="53">
        <f t="shared" si="15"/>
        <v>2516</v>
      </c>
    </row>
    <row r="86" spans="1:36" ht="25.5">
      <c r="A86" s="32">
        <v>66</v>
      </c>
      <c r="B86" s="62" t="s">
        <v>101</v>
      </c>
      <c r="C86" s="70">
        <v>5988.7</v>
      </c>
      <c r="D86" s="51">
        <f t="shared" ref="D86:D133" si="16">SUM(G86+J86+M86+P86+S86)</f>
        <v>48233.599999999999</v>
      </c>
      <c r="E86" s="52">
        <f t="shared" ref="E86:E133" si="17">SUM(H86+K86+N86+Q86+T86)</f>
        <v>48123.9</v>
      </c>
      <c r="F86" s="53">
        <f t="shared" ref="F86:F133" si="18">D86-E86</f>
        <v>109.69999999999709</v>
      </c>
      <c r="G86" s="73">
        <v>0</v>
      </c>
      <c r="H86" s="72">
        <v>0</v>
      </c>
      <c r="I86" s="55">
        <f t="shared" ref="I86:I133" si="19">G86-H86</f>
        <v>0</v>
      </c>
      <c r="J86" s="72">
        <v>0</v>
      </c>
      <c r="K86" s="73">
        <v>0</v>
      </c>
      <c r="L86" s="55">
        <f t="shared" ref="L86:L133" si="20">J86-K86</f>
        <v>0</v>
      </c>
      <c r="M86" s="72">
        <v>196.5</v>
      </c>
      <c r="N86" s="73">
        <v>87.3</v>
      </c>
      <c r="O86" s="55">
        <f t="shared" ref="O86:O133" si="21">M86-N86</f>
        <v>109.2</v>
      </c>
      <c r="P86" s="73">
        <v>48037.1</v>
      </c>
      <c r="Q86" s="72">
        <v>48036.6</v>
      </c>
      <c r="R86" s="55">
        <f t="shared" ref="R86:R133" si="22">P86-Q86</f>
        <v>0.5</v>
      </c>
      <c r="S86" s="72">
        <v>0</v>
      </c>
      <c r="T86" s="73">
        <v>0</v>
      </c>
      <c r="U86" s="56">
        <f t="shared" ref="U86:U133" si="23">S86-T86</f>
        <v>0</v>
      </c>
      <c r="V86" s="51">
        <f t="shared" ref="V86:V133" si="24">SUM(Y86+AB86+AE86+AH86)</f>
        <v>54222.299999999996</v>
      </c>
      <c r="W86" s="52">
        <f t="shared" ref="W86:W133" si="25">SUM(Z86+AC86+AF86+AI86)</f>
        <v>50505.899999999994</v>
      </c>
      <c r="X86" s="53">
        <f t="shared" ref="X86:X133" si="26">V86-W86</f>
        <v>3716.4000000000015</v>
      </c>
      <c r="Y86" s="72">
        <v>40513</v>
      </c>
      <c r="Z86" s="73">
        <v>39643.699999999997</v>
      </c>
      <c r="AA86" s="52">
        <f t="shared" ref="AA86:AA133" si="27">Y86-Z86</f>
        <v>869.30000000000291</v>
      </c>
      <c r="AB86" s="73">
        <v>11180.1</v>
      </c>
      <c r="AC86" s="72">
        <v>9423</v>
      </c>
      <c r="AD86" s="52">
        <f t="shared" ref="AD86:AD133" si="28">AB86-AC86</f>
        <v>1757.1000000000004</v>
      </c>
      <c r="AE86" s="72">
        <v>0</v>
      </c>
      <c r="AF86" s="73">
        <v>0</v>
      </c>
      <c r="AG86" s="52">
        <f t="shared" ref="AG86:AG133" si="29">AE86-AF86</f>
        <v>0</v>
      </c>
      <c r="AH86" s="73">
        <v>2529.1999999999998</v>
      </c>
      <c r="AI86" s="72">
        <v>1439.2</v>
      </c>
      <c r="AJ86" s="53">
        <f t="shared" ref="AJ86:AJ133" si="30">AH86-AI86</f>
        <v>1089.9999999999998</v>
      </c>
    </row>
    <row r="87" spans="1:36">
      <c r="A87" s="32">
        <v>67</v>
      </c>
      <c r="B87" s="62" t="s">
        <v>102</v>
      </c>
      <c r="C87" s="70">
        <v>3688.3</v>
      </c>
      <c r="D87" s="51">
        <f t="shared" si="16"/>
        <v>38505</v>
      </c>
      <c r="E87" s="52">
        <f t="shared" si="17"/>
        <v>38435.799999999996</v>
      </c>
      <c r="F87" s="53">
        <f t="shared" si="18"/>
        <v>69.200000000004366</v>
      </c>
      <c r="G87" s="73">
        <v>0</v>
      </c>
      <c r="H87" s="72">
        <v>0</v>
      </c>
      <c r="I87" s="55">
        <f t="shared" si="19"/>
        <v>0</v>
      </c>
      <c r="J87" s="72">
        <v>0</v>
      </c>
      <c r="K87" s="73">
        <v>0</v>
      </c>
      <c r="L87" s="55">
        <f t="shared" si="20"/>
        <v>0</v>
      </c>
      <c r="M87" s="72">
        <v>111.6</v>
      </c>
      <c r="N87" s="73">
        <v>42.7</v>
      </c>
      <c r="O87" s="55">
        <f t="shared" si="21"/>
        <v>68.899999999999991</v>
      </c>
      <c r="P87" s="73">
        <v>38393.4</v>
      </c>
      <c r="Q87" s="72">
        <v>38393.1</v>
      </c>
      <c r="R87" s="55">
        <f t="shared" si="22"/>
        <v>0.30000000000291038</v>
      </c>
      <c r="S87" s="72">
        <v>0</v>
      </c>
      <c r="T87" s="73">
        <v>0</v>
      </c>
      <c r="U87" s="56">
        <f t="shared" si="23"/>
        <v>0</v>
      </c>
      <c r="V87" s="51">
        <f t="shared" si="24"/>
        <v>42193.299999999996</v>
      </c>
      <c r="W87" s="52">
        <f t="shared" si="25"/>
        <v>35122.9</v>
      </c>
      <c r="X87" s="53">
        <f t="shared" si="26"/>
        <v>7070.3999999999942</v>
      </c>
      <c r="Y87" s="72">
        <v>37984.5</v>
      </c>
      <c r="Z87" s="73">
        <v>32293.8</v>
      </c>
      <c r="AA87" s="52">
        <f t="shared" si="27"/>
        <v>5690.7000000000007</v>
      </c>
      <c r="AB87" s="73">
        <v>3166.6</v>
      </c>
      <c r="AC87" s="72">
        <v>2110.1</v>
      </c>
      <c r="AD87" s="52">
        <f t="shared" si="28"/>
        <v>1056.5</v>
      </c>
      <c r="AE87" s="72">
        <v>0</v>
      </c>
      <c r="AF87" s="73">
        <v>0</v>
      </c>
      <c r="AG87" s="52">
        <f t="shared" si="29"/>
        <v>0</v>
      </c>
      <c r="AH87" s="73">
        <v>1042.2</v>
      </c>
      <c r="AI87" s="72">
        <v>719</v>
      </c>
      <c r="AJ87" s="53">
        <f t="shared" si="30"/>
        <v>323.20000000000005</v>
      </c>
    </row>
    <row r="88" spans="1:36" ht="25.5">
      <c r="A88" s="32">
        <v>68</v>
      </c>
      <c r="B88" s="63" t="s">
        <v>103</v>
      </c>
      <c r="C88" s="70">
        <v>7481.3</v>
      </c>
      <c r="D88" s="51">
        <f t="shared" si="16"/>
        <v>78234.399999999994</v>
      </c>
      <c r="E88" s="52">
        <f t="shared" si="17"/>
        <v>77980.899999999994</v>
      </c>
      <c r="F88" s="53">
        <f t="shared" si="18"/>
        <v>253.5</v>
      </c>
      <c r="G88" s="73">
        <v>0</v>
      </c>
      <c r="H88" s="72">
        <v>0</v>
      </c>
      <c r="I88" s="55">
        <f t="shared" si="19"/>
        <v>0</v>
      </c>
      <c r="J88" s="72">
        <v>0</v>
      </c>
      <c r="K88" s="73">
        <v>0</v>
      </c>
      <c r="L88" s="55">
        <f t="shared" si="20"/>
        <v>0</v>
      </c>
      <c r="M88" s="72">
        <v>698.5</v>
      </c>
      <c r="N88" s="73">
        <v>445.7</v>
      </c>
      <c r="O88" s="55">
        <f t="shared" si="21"/>
        <v>252.8</v>
      </c>
      <c r="P88" s="73">
        <v>77535.899999999994</v>
      </c>
      <c r="Q88" s="72">
        <v>77535.199999999997</v>
      </c>
      <c r="R88" s="55">
        <f t="shared" si="22"/>
        <v>0.69999999999708962</v>
      </c>
      <c r="S88" s="72">
        <v>0</v>
      </c>
      <c r="T88" s="73">
        <v>0</v>
      </c>
      <c r="U88" s="56">
        <f t="shared" si="23"/>
        <v>0</v>
      </c>
      <c r="V88" s="51">
        <f t="shared" si="24"/>
        <v>85715.7</v>
      </c>
      <c r="W88" s="52">
        <f t="shared" si="25"/>
        <v>67359.5</v>
      </c>
      <c r="X88" s="53">
        <f t="shared" si="26"/>
        <v>18356.199999999997</v>
      </c>
      <c r="Y88" s="72">
        <v>67950</v>
      </c>
      <c r="Z88" s="73">
        <v>58266.5</v>
      </c>
      <c r="AA88" s="52">
        <f t="shared" si="27"/>
        <v>9683.5</v>
      </c>
      <c r="AB88" s="73">
        <v>15815.7</v>
      </c>
      <c r="AC88" s="72">
        <v>7607.7</v>
      </c>
      <c r="AD88" s="52">
        <f t="shared" si="28"/>
        <v>8208</v>
      </c>
      <c r="AE88" s="72">
        <v>0</v>
      </c>
      <c r="AF88" s="73">
        <v>0</v>
      </c>
      <c r="AG88" s="52">
        <f t="shared" si="29"/>
        <v>0</v>
      </c>
      <c r="AH88" s="73">
        <v>1950</v>
      </c>
      <c r="AI88" s="72">
        <v>1485.3</v>
      </c>
      <c r="AJ88" s="53">
        <f t="shared" si="30"/>
        <v>464.70000000000005</v>
      </c>
    </row>
    <row r="89" spans="1:36">
      <c r="A89" s="32">
        <v>69</v>
      </c>
      <c r="B89" s="62" t="s">
        <v>104</v>
      </c>
      <c r="C89" s="70">
        <v>16102.6</v>
      </c>
      <c r="D89" s="51">
        <f t="shared" si="16"/>
        <v>66446.900000000009</v>
      </c>
      <c r="E89" s="52">
        <f t="shared" si="17"/>
        <v>66350.8</v>
      </c>
      <c r="F89" s="53">
        <f t="shared" si="18"/>
        <v>96.100000000005821</v>
      </c>
      <c r="G89" s="73">
        <v>0</v>
      </c>
      <c r="H89" s="72">
        <v>0</v>
      </c>
      <c r="I89" s="55">
        <f t="shared" si="19"/>
        <v>0</v>
      </c>
      <c r="J89" s="72">
        <v>0</v>
      </c>
      <c r="K89" s="73">
        <v>79.400000000000006</v>
      </c>
      <c r="L89" s="55">
        <f t="shared" si="20"/>
        <v>-79.400000000000006</v>
      </c>
      <c r="M89" s="72">
        <v>318.3</v>
      </c>
      <c r="N89" s="73">
        <v>143.19999999999999</v>
      </c>
      <c r="O89" s="55">
        <f t="shared" si="21"/>
        <v>175.10000000000002</v>
      </c>
      <c r="P89" s="73">
        <v>66128.600000000006</v>
      </c>
      <c r="Q89" s="72">
        <v>66128.2</v>
      </c>
      <c r="R89" s="55">
        <f t="shared" si="22"/>
        <v>0.40000000000873115</v>
      </c>
      <c r="S89" s="72">
        <v>0</v>
      </c>
      <c r="T89" s="73">
        <v>0</v>
      </c>
      <c r="U89" s="56">
        <f t="shared" si="23"/>
        <v>0</v>
      </c>
      <c r="V89" s="51">
        <f t="shared" si="24"/>
        <v>82549.5</v>
      </c>
      <c r="W89" s="52">
        <f t="shared" si="25"/>
        <v>61777.2</v>
      </c>
      <c r="X89" s="53">
        <f t="shared" si="26"/>
        <v>20772.300000000003</v>
      </c>
      <c r="Y89" s="72">
        <v>59211.199999999997</v>
      </c>
      <c r="Z89" s="73">
        <v>51724.6</v>
      </c>
      <c r="AA89" s="52">
        <f t="shared" si="27"/>
        <v>7486.5999999999985</v>
      </c>
      <c r="AB89" s="73">
        <v>15738.3</v>
      </c>
      <c r="AC89" s="72">
        <v>9143.0000000000018</v>
      </c>
      <c r="AD89" s="52">
        <f t="shared" si="28"/>
        <v>6595.2999999999975</v>
      </c>
      <c r="AE89" s="72">
        <v>0</v>
      </c>
      <c r="AF89" s="73">
        <v>0</v>
      </c>
      <c r="AG89" s="52">
        <f t="shared" si="29"/>
        <v>0</v>
      </c>
      <c r="AH89" s="73">
        <v>7600</v>
      </c>
      <c r="AI89" s="72">
        <v>909.6</v>
      </c>
      <c r="AJ89" s="53">
        <f t="shared" si="30"/>
        <v>6690.4</v>
      </c>
    </row>
    <row r="90" spans="1:36" ht="25.5">
      <c r="A90" s="32">
        <v>70</v>
      </c>
      <c r="B90" s="63" t="s">
        <v>105</v>
      </c>
      <c r="C90" s="70">
        <v>4555.8</v>
      </c>
      <c r="D90" s="51">
        <f t="shared" si="16"/>
        <v>43317.4</v>
      </c>
      <c r="E90" s="52">
        <f t="shared" si="17"/>
        <v>43341.299999999996</v>
      </c>
      <c r="F90" s="53">
        <f t="shared" si="18"/>
        <v>-23.899999999994179</v>
      </c>
      <c r="G90" s="73">
        <v>0</v>
      </c>
      <c r="H90" s="72">
        <v>0</v>
      </c>
      <c r="I90" s="55">
        <f t="shared" si="19"/>
        <v>0</v>
      </c>
      <c r="J90" s="72">
        <v>0</v>
      </c>
      <c r="K90" s="73">
        <v>0</v>
      </c>
      <c r="L90" s="55">
        <f t="shared" si="20"/>
        <v>0</v>
      </c>
      <c r="M90" s="72">
        <v>0</v>
      </c>
      <c r="N90" s="73">
        <v>24.2</v>
      </c>
      <c r="O90" s="55">
        <f t="shared" si="21"/>
        <v>-24.2</v>
      </c>
      <c r="P90" s="73">
        <v>43317.4</v>
      </c>
      <c r="Q90" s="72">
        <v>43317.1</v>
      </c>
      <c r="R90" s="55">
        <f t="shared" si="22"/>
        <v>0.30000000000291038</v>
      </c>
      <c r="S90" s="72">
        <v>0</v>
      </c>
      <c r="T90" s="73">
        <v>0</v>
      </c>
      <c r="U90" s="56">
        <f t="shared" si="23"/>
        <v>0</v>
      </c>
      <c r="V90" s="51">
        <f t="shared" si="24"/>
        <v>47873.2</v>
      </c>
      <c r="W90" s="52">
        <f t="shared" si="25"/>
        <v>38779.299999999996</v>
      </c>
      <c r="X90" s="53">
        <f t="shared" si="26"/>
        <v>9093.9000000000015</v>
      </c>
      <c r="Y90" s="72">
        <v>41273.199999999997</v>
      </c>
      <c r="Z90" s="73">
        <v>35390.1</v>
      </c>
      <c r="AA90" s="52">
        <f t="shared" si="27"/>
        <v>5883.0999999999985</v>
      </c>
      <c r="AB90" s="73">
        <v>5550</v>
      </c>
      <c r="AC90" s="72">
        <v>2984.2000000000003</v>
      </c>
      <c r="AD90" s="52">
        <f t="shared" si="28"/>
        <v>2565.7999999999997</v>
      </c>
      <c r="AE90" s="72">
        <v>0</v>
      </c>
      <c r="AF90" s="73">
        <v>0</v>
      </c>
      <c r="AG90" s="52">
        <f t="shared" si="29"/>
        <v>0</v>
      </c>
      <c r="AH90" s="73">
        <v>1050</v>
      </c>
      <c r="AI90" s="72">
        <v>405</v>
      </c>
      <c r="AJ90" s="53">
        <f t="shared" si="30"/>
        <v>645</v>
      </c>
    </row>
    <row r="91" spans="1:36">
      <c r="A91" s="32">
        <v>71</v>
      </c>
      <c r="B91" s="62" t="s">
        <v>106</v>
      </c>
      <c r="C91" s="70">
        <v>48946.2</v>
      </c>
      <c r="D91" s="51">
        <f t="shared" si="16"/>
        <v>76596.399999999994</v>
      </c>
      <c r="E91" s="52">
        <f t="shared" si="17"/>
        <v>76246.8</v>
      </c>
      <c r="F91" s="53">
        <f t="shared" si="18"/>
        <v>349.59999999999127</v>
      </c>
      <c r="G91" s="73">
        <v>0</v>
      </c>
      <c r="H91" s="72">
        <v>0</v>
      </c>
      <c r="I91" s="55">
        <f t="shared" si="19"/>
        <v>0</v>
      </c>
      <c r="J91" s="72">
        <v>0</v>
      </c>
      <c r="K91" s="73">
        <v>0</v>
      </c>
      <c r="L91" s="55">
        <f t="shared" si="20"/>
        <v>0</v>
      </c>
      <c r="M91" s="72">
        <v>802.7</v>
      </c>
      <c r="N91" s="73">
        <v>454</v>
      </c>
      <c r="O91" s="55">
        <f t="shared" si="21"/>
        <v>348.70000000000005</v>
      </c>
      <c r="P91" s="73">
        <v>75793.7</v>
      </c>
      <c r="Q91" s="72">
        <v>75792.800000000003</v>
      </c>
      <c r="R91" s="55">
        <f t="shared" si="22"/>
        <v>0.89999999999417923</v>
      </c>
      <c r="S91" s="72">
        <v>0</v>
      </c>
      <c r="T91" s="73">
        <v>0</v>
      </c>
      <c r="U91" s="56">
        <f t="shared" si="23"/>
        <v>0</v>
      </c>
      <c r="V91" s="51">
        <f t="shared" si="24"/>
        <v>125542.6</v>
      </c>
      <c r="W91" s="52">
        <f t="shared" si="25"/>
        <v>61480.2</v>
      </c>
      <c r="X91" s="53">
        <f t="shared" si="26"/>
        <v>64062.400000000009</v>
      </c>
      <c r="Y91" s="72">
        <v>85243.9</v>
      </c>
      <c r="Z91" s="73">
        <v>52980.2</v>
      </c>
      <c r="AA91" s="52">
        <f t="shared" si="27"/>
        <v>32263.699999999997</v>
      </c>
      <c r="AB91" s="73">
        <v>26608.1</v>
      </c>
      <c r="AC91" s="72">
        <v>7715.9</v>
      </c>
      <c r="AD91" s="52">
        <f t="shared" si="28"/>
        <v>18892.199999999997</v>
      </c>
      <c r="AE91" s="72">
        <v>0</v>
      </c>
      <c r="AF91" s="73">
        <v>0</v>
      </c>
      <c r="AG91" s="52">
        <f t="shared" si="29"/>
        <v>0</v>
      </c>
      <c r="AH91" s="73">
        <v>13690.6</v>
      </c>
      <c r="AI91" s="72">
        <v>784.1</v>
      </c>
      <c r="AJ91" s="53">
        <f t="shared" si="30"/>
        <v>12906.5</v>
      </c>
    </row>
    <row r="92" spans="1:36">
      <c r="A92" s="32">
        <v>72</v>
      </c>
      <c r="B92" s="62" t="s">
        <v>107</v>
      </c>
      <c r="C92" s="70">
        <v>2217.9</v>
      </c>
      <c r="D92" s="51">
        <f t="shared" si="16"/>
        <v>37265.699999999997</v>
      </c>
      <c r="E92" s="52">
        <f t="shared" si="17"/>
        <v>37086.9</v>
      </c>
      <c r="F92" s="53">
        <f t="shared" si="18"/>
        <v>178.79999999999563</v>
      </c>
      <c r="G92" s="73">
        <v>0</v>
      </c>
      <c r="H92" s="72">
        <v>0</v>
      </c>
      <c r="I92" s="55">
        <f t="shared" si="19"/>
        <v>0</v>
      </c>
      <c r="J92" s="72">
        <v>0</v>
      </c>
      <c r="K92" s="73">
        <v>0</v>
      </c>
      <c r="L92" s="55">
        <f t="shared" si="20"/>
        <v>0</v>
      </c>
      <c r="M92" s="72">
        <v>306</v>
      </c>
      <c r="N92" s="73">
        <v>127.6</v>
      </c>
      <c r="O92" s="55">
        <f t="shared" si="21"/>
        <v>178.4</v>
      </c>
      <c r="P92" s="73">
        <v>36959.699999999997</v>
      </c>
      <c r="Q92" s="72">
        <v>36959.300000000003</v>
      </c>
      <c r="R92" s="55">
        <f t="shared" si="22"/>
        <v>0.39999999999417923</v>
      </c>
      <c r="S92" s="72">
        <v>0</v>
      </c>
      <c r="T92" s="73">
        <v>0</v>
      </c>
      <c r="U92" s="56">
        <f t="shared" si="23"/>
        <v>0</v>
      </c>
      <c r="V92" s="51">
        <f t="shared" si="24"/>
        <v>39483.599999999999</v>
      </c>
      <c r="W92" s="52">
        <f t="shared" si="25"/>
        <v>31770.300000000003</v>
      </c>
      <c r="X92" s="53">
        <f t="shared" si="26"/>
        <v>7713.2999999999956</v>
      </c>
      <c r="Y92" s="72">
        <v>36312.6</v>
      </c>
      <c r="Z92" s="73">
        <v>29861.4</v>
      </c>
      <c r="AA92" s="52">
        <f t="shared" si="27"/>
        <v>6451.1999999999971</v>
      </c>
      <c r="AB92" s="73">
        <v>2621</v>
      </c>
      <c r="AC92" s="72">
        <v>1670.3999999999999</v>
      </c>
      <c r="AD92" s="52">
        <f t="shared" si="28"/>
        <v>950.60000000000014</v>
      </c>
      <c r="AE92" s="72">
        <v>0</v>
      </c>
      <c r="AF92" s="73">
        <v>0</v>
      </c>
      <c r="AG92" s="52">
        <f t="shared" si="29"/>
        <v>0</v>
      </c>
      <c r="AH92" s="73">
        <v>550</v>
      </c>
      <c r="AI92" s="72">
        <v>238.5</v>
      </c>
      <c r="AJ92" s="53">
        <f t="shared" si="30"/>
        <v>311.5</v>
      </c>
    </row>
    <row r="93" spans="1:36">
      <c r="A93" s="32">
        <v>73</v>
      </c>
      <c r="B93" s="62" t="s">
        <v>108</v>
      </c>
      <c r="C93" s="70">
        <v>2375.9</v>
      </c>
      <c r="D93" s="51">
        <f t="shared" si="16"/>
        <v>30391.1</v>
      </c>
      <c r="E93" s="52">
        <f t="shared" si="17"/>
        <v>30328.5</v>
      </c>
      <c r="F93" s="53">
        <f t="shared" si="18"/>
        <v>62.599999999998545</v>
      </c>
      <c r="G93" s="73">
        <v>0</v>
      </c>
      <c r="H93" s="72">
        <v>0</v>
      </c>
      <c r="I93" s="55">
        <f t="shared" si="19"/>
        <v>0</v>
      </c>
      <c r="J93" s="72">
        <v>0</v>
      </c>
      <c r="K93" s="73">
        <v>0</v>
      </c>
      <c r="L93" s="55">
        <f t="shared" si="20"/>
        <v>0</v>
      </c>
      <c r="M93" s="72">
        <v>114.8</v>
      </c>
      <c r="N93" s="73">
        <v>52.8</v>
      </c>
      <c r="O93" s="55">
        <f t="shared" si="21"/>
        <v>62</v>
      </c>
      <c r="P93" s="73">
        <v>30276.3</v>
      </c>
      <c r="Q93" s="72">
        <v>30275.7</v>
      </c>
      <c r="R93" s="55">
        <f t="shared" si="22"/>
        <v>0.59999999999854481</v>
      </c>
      <c r="S93" s="72">
        <v>0</v>
      </c>
      <c r="T93" s="73">
        <v>0</v>
      </c>
      <c r="U93" s="56">
        <f t="shared" si="23"/>
        <v>0</v>
      </c>
      <c r="V93" s="51">
        <f t="shared" si="24"/>
        <v>32767</v>
      </c>
      <c r="W93" s="52">
        <f t="shared" si="25"/>
        <v>23611.8</v>
      </c>
      <c r="X93" s="53">
        <f t="shared" si="26"/>
        <v>9155.2000000000007</v>
      </c>
      <c r="Y93" s="72">
        <v>29472.2</v>
      </c>
      <c r="Z93" s="73">
        <v>21933.3</v>
      </c>
      <c r="AA93" s="52">
        <f t="shared" si="27"/>
        <v>7538.9000000000015</v>
      </c>
      <c r="AB93" s="73">
        <v>2534.8000000000002</v>
      </c>
      <c r="AC93" s="72">
        <v>1600.5</v>
      </c>
      <c r="AD93" s="52">
        <f t="shared" si="28"/>
        <v>934.30000000000018</v>
      </c>
      <c r="AE93" s="72">
        <v>0</v>
      </c>
      <c r="AF93" s="73">
        <v>0</v>
      </c>
      <c r="AG93" s="52">
        <f t="shared" si="29"/>
        <v>0</v>
      </c>
      <c r="AH93" s="73">
        <v>760</v>
      </c>
      <c r="AI93" s="72">
        <v>78</v>
      </c>
      <c r="AJ93" s="53">
        <f t="shared" si="30"/>
        <v>682</v>
      </c>
    </row>
    <row r="94" spans="1:36">
      <c r="A94" s="32">
        <v>74</v>
      </c>
      <c r="B94" s="62" t="s">
        <v>109</v>
      </c>
      <c r="C94" s="70">
        <v>396.1</v>
      </c>
      <c r="D94" s="51">
        <f t="shared" si="16"/>
        <v>75532.3</v>
      </c>
      <c r="E94" s="52">
        <f t="shared" si="17"/>
        <v>73031.199999999997</v>
      </c>
      <c r="F94" s="53">
        <f t="shared" si="18"/>
        <v>2501.1000000000058</v>
      </c>
      <c r="G94" s="73">
        <v>0</v>
      </c>
      <c r="H94" s="72">
        <v>0</v>
      </c>
      <c r="I94" s="55">
        <f t="shared" si="19"/>
        <v>0</v>
      </c>
      <c r="J94" s="72">
        <v>0</v>
      </c>
      <c r="K94" s="73">
        <v>0</v>
      </c>
      <c r="L94" s="55">
        <f t="shared" si="20"/>
        <v>0</v>
      </c>
      <c r="M94" s="72">
        <v>380.6</v>
      </c>
      <c r="N94" s="73">
        <v>243.5</v>
      </c>
      <c r="O94" s="55">
        <f t="shared" si="21"/>
        <v>137.10000000000002</v>
      </c>
      <c r="P94" s="73">
        <v>75151.7</v>
      </c>
      <c r="Q94" s="72">
        <v>72787.7</v>
      </c>
      <c r="R94" s="55">
        <f t="shared" si="22"/>
        <v>2364</v>
      </c>
      <c r="S94" s="72">
        <v>0</v>
      </c>
      <c r="T94" s="73">
        <v>0</v>
      </c>
      <c r="U94" s="56">
        <f t="shared" si="23"/>
        <v>0</v>
      </c>
      <c r="V94" s="51">
        <f t="shared" si="24"/>
        <v>75928.400000000009</v>
      </c>
      <c r="W94" s="52">
        <f t="shared" si="25"/>
        <v>65530.9</v>
      </c>
      <c r="X94" s="53">
        <f t="shared" si="26"/>
        <v>10397.500000000007</v>
      </c>
      <c r="Y94" s="72">
        <v>67982.600000000006</v>
      </c>
      <c r="Z94" s="73">
        <v>60318.400000000001</v>
      </c>
      <c r="AA94" s="52">
        <f t="shared" si="27"/>
        <v>7664.2000000000044</v>
      </c>
      <c r="AB94" s="73">
        <v>6135.8</v>
      </c>
      <c r="AC94" s="72">
        <v>4278.0999999999995</v>
      </c>
      <c r="AD94" s="52">
        <f t="shared" si="28"/>
        <v>1857.7000000000007</v>
      </c>
      <c r="AE94" s="72">
        <v>0</v>
      </c>
      <c r="AF94" s="73">
        <v>0</v>
      </c>
      <c r="AG94" s="52">
        <f t="shared" si="29"/>
        <v>0</v>
      </c>
      <c r="AH94" s="73">
        <v>1810</v>
      </c>
      <c r="AI94" s="72">
        <v>934.40000000000009</v>
      </c>
      <c r="AJ94" s="53">
        <f t="shared" si="30"/>
        <v>875.59999999999991</v>
      </c>
    </row>
    <row r="95" spans="1:36">
      <c r="A95" s="32">
        <v>75</v>
      </c>
      <c r="B95" s="62" t="s">
        <v>110</v>
      </c>
      <c r="C95" s="70">
        <v>1373.4</v>
      </c>
      <c r="D95" s="51">
        <f t="shared" si="16"/>
        <v>34208</v>
      </c>
      <c r="E95" s="52">
        <f t="shared" si="17"/>
        <v>34020</v>
      </c>
      <c r="F95" s="53">
        <f t="shared" si="18"/>
        <v>188</v>
      </c>
      <c r="G95" s="73">
        <v>0</v>
      </c>
      <c r="H95" s="72">
        <v>0</v>
      </c>
      <c r="I95" s="55">
        <f t="shared" si="19"/>
        <v>0</v>
      </c>
      <c r="J95" s="72">
        <v>0</v>
      </c>
      <c r="K95" s="73">
        <v>0</v>
      </c>
      <c r="L95" s="55">
        <f t="shared" si="20"/>
        <v>0</v>
      </c>
      <c r="M95" s="72">
        <v>347</v>
      </c>
      <c r="N95" s="73">
        <v>159.6</v>
      </c>
      <c r="O95" s="55">
        <f t="shared" si="21"/>
        <v>187.4</v>
      </c>
      <c r="P95" s="73">
        <v>33861</v>
      </c>
      <c r="Q95" s="72">
        <v>33860.400000000001</v>
      </c>
      <c r="R95" s="55">
        <f t="shared" si="22"/>
        <v>0.59999999999854481</v>
      </c>
      <c r="S95" s="72">
        <v>0</v>
      </c>
      <c r="T95" s="73">
        <v>0</v>
      </c>
      <c r="U95" s="56">
        <f t="shared" si="23"/>
        <v>0</v>
      </c>
      <c r="V95" s="51">
        <f t="shared" si="24"/>
        <v>35581.4</v>
      </c>
      <c r="W95" s="52">
        <f t="shared" si="25"/>
        <v>30467.200000000001</v>
      </c>
      <c r="X95" s="53">
        <f t="shared" si="26"/>
        <v>5114.2000000000007</v>
      </c>
      <c r="Y95" s="72">
        <v>32273</v>
      </c>
      <c r="Z95" s="73">
        <v>28347.4</v>
      </c>
      <c r="AA95" s="52">
        <f t="shared" si="27"/>
        <v>3925.5999999999985</v>
      </c>
      <c r="AB95" s="73">
        <v>2708.4</v>
      </c>
      <c r="AC95" s="72">
        <v>2032.8</v>
      </c>
      <c r="AD95" s="52">
        <f t="shared" si="28"/>
        <v>675.60000000000014</v>
      </c>
      <c r="AE95" s="72">
        <v>0</v>
      </c>
      <c r="AF95" s="73">
        <v>0</v>
      </c>
      <c r="AG95" s="52">
        <f t="shared" si="29"/>
        <v>0</v>
      </c>
      <c r="AH95" s="73">
        <v>600</v>
      </c>
      <c r="AI95" s="72">
        <v>87</v>
      </c>
      <c r="AJ95" s="53">
        <f t="shared" si="30"/>
        <v>513</v>
      </c>
    </row>
    <row r="96" spans="1:36">
      <c r="A96" s="32">
        <v>76</v>
      </c>
      <c r="B96" s="62" t="s">
        <v>111</v>
      </c>
      <c r="C96" s="70">
        <v>1487.4</v>
      </c>
      <c r="D96" s="51">
        <f t="shared" si="16"/>
        <v>18129.5</v>
      </c>
      <c r="E96" s="52">
        <f t="shared" si="17"/>
        <v>18058.699999999997</v>
      </c>
      <c r="F96" s="53">
        <f t="shared" si="18"/>
        <v>70.80000000000291</v>
      </c>
      <c r="G96" s="73">
        <v>0</v>
      </c>
      <c r="H96" s="72">
        <v>0</v>
      </c>
      <c r="I96" s="55">
        <f t="shared" si="19"/>
        <v>0</v>
      </c>
      <c r="J96" s="72">
        <v>0</v>
      </c>
      <c r="K96" s="73">
        <v>0</v>
      </c>
      <c r="L96" s="55">
        <f t="shared" si="20"/>
        <v>0</v>
      </c>
      <c r="M96" s="72">
        <v>130.6</v>
      </c>
      <c r="N96" s="73">
        <v>60.1</v>
      </c>
      <c r="O96" s="55">
        <f t="shared" si="21"/>
        <v>70.5</v>
      </c>
      <c r="P96" s="73">
        <v>17998.900000000001</v>
      </c>
      <c r="Q96" s="72">
        <v>17998.599999999999</v>
      </c>
      <c r="R96" s="55">
        <f t="shared" si="22"/>
        <v>0.30000000000291038</v>
      </c>
      <c r="S96" s="72">
        <v>0</v>
      </c>
      <c r="T96" s="73">
        <v>0</v>
      </c>
      <c r="U96" s="56">
        <f t="shared" si="23"/>
        <v>0</v>
      </c>
      <c r="V96" s="51">
        <f t="shared" si="24"/>
        <v>19616.899999999998</v>
      </c>
      <c r="W96" s="52">
        <f t="shared" si="25"/>
        <v>16773.100000000002</v>
      </c>
      <c r="X96" s="53">
        <f t="shared" si="26"/>
        <v>2843.7999999999956</v>
      </c>
      <c r="Y96" s="72">
        <v>17286.3</v>
      </c>
      <c r="Z96" s="73">
        <v>15697</v>
      </c>
      <c r="AA96" s="52">
        <f t="shared" si="27"/>
        <v>1589.2999999999993</v>
      </c>
      <c r="AB96" s="73">
        <v>1635.6</v>
      </c>
      <c r="AC96" s="72">
        <v>819.19999999999993</v>
      </c>
      <c r="AD96" s="52">
        <f t="shared" si="28"/>
        <v>816.4</v>
      </c>
      <c r="AE96" s="72">
        <v>0</v>
      </c>
      <c r="AF96" s="73">
        <v>0</v>
      </c>
      <c r="AG96" s="52">
        <f t="shared" si="29"/>
        <v>0</v>
      </c>
      <c r="AH96" s="73">
        <v>695</v>
      </c>
      <c r="AI96" s="72">
        <v>256.89999999999998</v>
      </c>
      <c r="AJ96" s="53">
        <f t="shared" si="30"/>
        <v>438.1</v>
      </c>
    </row>
    <row r="97" spans="1:36">
      <c r="A97" s="32">
        <v>77</v>
      </c>
      <c r="B97" s="62" t="s">
        <v>112</v>
      </c>
      <c r="C97" s="70">
        <v>9413.2999999999993</v>
      </c>
      <c r="D97" s="51">
        <f t="shared" si="16"/>
        <v>55042.6</v>
      </c>
      <c r="E97" s="52">
        <f t="shared" si="17"/>
        <v>55174.400000000001</v>
      </c>
      <c r="F97" s="53">
        <f t="shared" si="18"/>
        <v>-131.80000000000291</v>
      </c>
      <c r="G97" s="73">
        <v>0</v>
      </c>
      <c r="H97" s="72">
        <v>0</v>
      </c>
      <c r="I97" s="55">
        <f t="shared" si="19"/>
        <v>0</v>
      </c>
      <c r="J97" s="72">
        <v>0</v>
      </c>
      <c r="K97" s="73">
        <v>34.200000000000003</v>
      </c>
      <c r="L97" s="55">
        <f t="shared" si="20"/>
        <v>-34.200000000000003</v>
      </c>
      <c r="M97" s="72">
        <v>0</v>
      </c>
      <c r="N97" s="73">
        <v>97.9</v>
      </c>
      <c r="O97" s="55">
        <f t="shared" si="21"/>
        <v>-97.9</v>
      </c>
      <c r="P97" s="73">
        <v>55042.6</v>
      </c>
      <c r="Q97" s="72">
        <v>55042.3</v>
      </c>
      <c r="R97" s="55">
        <f t="shared" si="22"/>
        <v>0.29999999999563443</v>
      </c>
      <c r="S97" s="72">
        <v>0</v>
      </c>
      <c r="T97" s="73">
        <v>0</v>
      </c>
      <c r="U97" s="56">
        <f t="shared" si="23"/>
        <v>0</v>
      </c>
      <c r="V97" s="51">
        <f t="shared" si="24"/>
        <v>64455.9</v>
      </c>
      <c r="W97" s="52">
        <f t="shared" si="25"/>
        <v>48254</v>
      </c>
      <c r="X97" s="53">
        <f t="shared" si="26"/>
        <v>16201.900000000001</v>
      </c>
      <c r="Y97" s="72">
        <v>55416.7</v>
      </c>
      <c r="Z97" s="73">
        <v>43361.9</v>
      </c>
      <c r="AA97" s="52">
        <f t="shared" si="27"/>
        <v>12054.799999999996</v>
      </c>
      <c r="AB97" s="73">
        <v>6270.9</v>
      </c>
      <c r="AC97" s="72">
        <v>3822.0999999999995</v>
      </c>
      <c r="AD97" s="52">
        <f t="shared" si="28"/>
        <v>2448.8000000000002</v>
      </c>
      <c r="AE97" s="72">
        <v>0</v>
      </c>
      <c r="AF97" s="73">
        <v>0</v>
      </c>
      <c r="AG97" s="52">
        <f t="shared" si="29"/>
        <v>0</v>
      </c>
      <c r="AH97" s="73">
        <v>2768.3</v>
      </c>
      <c r="AI97" s="72">
        <v>1070</v>
      </c>
      <c r="AJ97" s="53">
        <f t="shared" si="30"/>
        <v>1698.3000000000002</v>
      </c>
    </row>
    <row r="98" spans="1:36">
      <c r="A98" s="32">
        <v>78</v>
      </c>
      <c r="B98" s="62" t="s">
        <v>113</v>
      </c>
      <c r="C98" s="70">
        <v>4186.5</v>
      </c>
      <c r="D98" s="51">
        <f t="shared" si="16"/>
        <v>51382.100000000006</v>
      </c>
      <c r="E98" s="52">
        <f t="shared" si="17"/>
        <v>51158.700000000004</v>
      </c>
      <c r="F98" s="53">
        <f t="shared" si="18"/>
        <v>223.40000000000146</v>
      </c>
      <c r="G98" s="73">
        <v>0</v>
      </c>
      <c r="H98" s="72">
        <v>0</v>
      </c>
      <c r="I98" s="55">
        <f t="shared" si="19"/>
        <v>0</v>
      </c>
      <c r="J98" s="72">
        <v>0</v>
      </c>
      <c r="K98" s="73">
        <v>0</v>
      </c>
      <c r="L98" s="55">
        <f t="shared" si="20"/>
        <v>0</v>
      </c>
      <c r="M98" s="72">
        <v>956.3</v>
      </c>
      <c r="N98" s="73">
        <v>733.3</v>
      </c>
      <c r="O98" s="55">
        <f t="shared" si="21"/>
        <v>223</v>
      </c>
      <c r="P98" s="73">
        <v>50425.8</v>
      </c>
      <c r="Q98" s="72">
        <v>50425.4</v>
      </c>
      <c r="R98" s="55">
        <f t="shared" si="22"/>
        <v>0.40000000000145519</v>
      </c>
      <c r="S98" s="72">
        <v>0</v>
      </c>
      <c r="T98" s="73">
        <v>0</v>
      </c>
      <c r="U98" s="56">
        <f t="shared" si="23"/>
        <v>0</v>
      </c>
      <c r="V98" s="51">
        <f t="shared" si="24"/>
        <v>55568.6</v>
      </c>
      <c r="W98" s="52">
        <f t="shared" si="25"/>
        <v>46325.5</v>
      </c>
      <c r="X98" s="53">
        <f t="shared" si="26"/>
        <v>9243.0999999999985</v>
      </c>
      <c r="Y98" s="72">
        <v>47241.599999999999</v>
      </c>
      <c r="Z98" s="73">
        <v>39116.400000000001</v>
      </c>
      <c r="AA98" s="52">
        <f t="shared" si="27"/>
        <v>8125.1999999999971</v>
      </c>
      <c r="AB98" s="73">
        <v>5160</v>
      </c>
      <c r="AC98" s="72">
        <v>4274.3999999999996</v>
      </c>
      <c r="AD98" s="52">
        <f t="shared" si="28"/>
        <v>885.60000000000036</v>
      </c>
      <c r="AE98" s="72">
        <v>0</v>
      </c>
      <c r="AF98" s="73">
        <v>0</v>
      </c>
      <c r="AG98" s="52">
        <f t="shared" si="29"/>
        <v>0</v>
      </c>
      <c r="AH98" s="73">
        <v>3167</v>
      </c>
      <c r="AI98" s="72">
        <v>2934.7</v>
      </c>
      <c r="AJ98" s="53">
        <f t="shared" si="30"/>
        <v>232.30000000000018</v>
      </c>
    </row>
    <row r="99" spans="1:36">
      <c r="A99" s="32">
        <v>79</v>
      </c>
      <c r="B99" s="62" t="s">
        <v>114</v>
      </c>
      <c r="C99" s="70">
        <v>3778.7</v>
      </c>
      <c r="D99" s="51">
        <f t="shared" si="16"/>
        <v>38895.1</v>
      </c>
      <c r="E99" s="52">
        <f t="shared" si="17"/>
        <v>38829.599999999999</v>
      </c>
      <c r="F99" s="53">
        <f t="shared" si="18"/>
        <v>65.5</v>
      </c>
      <c r="G99" s="73">
        <v>0</v>
      </c>
      <c r="H99" s="72">
        <v>0</v>
      </c>
      <c r="I99" s="55">
        <f t="shared" si="19"/>
        <v>0</v>
      </c>
      <c r="J99" s="72">
        <v>0</v>
      </c>
      <c r="K99" s="73">
        <v>0</v>
      </c>
      <c r="L99" s="55">
        <f t="shared" si="20"/>
        <v>0</v>
      </c>
      <c r="M99" s="72">
        <v>122.4</v>
      </c>
      <c r="N99" s="73">
        <v>57.4</v>
      </c>
      <c r="O99" s="55">
        <f t="shared" si="21"/>
        <v>65</v>
      </c>
      <c r="P99" s="73">
        <v>38772.699999999997</v>
      </c>
      <c r="Q99" s="72">
        <v>38772.199999999997</v>
      </c>
      <c r="R99" s="55">
        <f t="shared" si="22"/>
        <v>0.5</v>
      </c>
      <c r="S99" s="72">
        <v>0</v>
      </c>
      <c r="T99" s="73">
        <v>0</v>
      </c>
      <c r="U99" s="56">
        <f t="shared" si="23"/>
        <v>0</v>
      </c>
      <c r="V99" s="51">
        <f t="shared" si="24"/>
        <v>42673.8</v>
      </c>
      <c r="W99" s="52">
        <f t="shared" si="25"/>
        <v>37773.600000000006</v>
      </c>
      <c r="X99" s="53">
        <f t="shared" si="26"/>
        <v>4900.1999999999971</v>
      </c>
      <c r="Y99" s="72">
        <v>37661.4</v>
      </c>
      <c r="Z99" s="73">
        <v>34019.300000000003</v>
      </c>
      <c r="AA99" s="52">
        <f t="shared" si="27"/>
        <v>3642.0999999999985</v>
      </c>
      <c r="AB99" s="73">
        <v>4462.3999999999996</v>
      </c>
      <c r="AC99" s="72">
        <v>3614.3</v>
      </c>
      <c r="AD99" s="52">
        <f t="shared" si="28"/>
        <v>848.09999999999945</v>
      </c>
      <c r="AE99" s="72">
        <v>0</v>
      </c>
      <c r="AF99" s="73">
        <v>0</v>
      </c>
      <c r="AG99" s="52">
        <f t="shared" si="29"/>
        <v>0</v>
      </c>
      <c r="AH99" s="73">
        <v>550</v>
      </c>
      <c r="AI99" s="72">
        <v>140</v>
      </c>
      <c r="AJ99" s="53">
        <f t="shared" si="30"/>
        <v>410</v>
      </c>
    </row>
    <row r="100" spans="1:36" ht="25.5">
      <c r="A100" s="32">
        <v>80</v>
      </c>
      <c r="B100" s="63" t="s">
        <v>115</v>
      </c>
      <c r="C100" s="70">
        <v>10046.1</v>
      </c>
      <c r="D100" s="51">
        <f t="shared" si="16"/>
        <v>60968.899999999994</v>
      </c>
      <c r="E100" s="52">
        <f t="shared" si="17"/>
        <v>60796</v>
      </c>
      <c r="F100" s="53">
        <f t="shared" si="18"/>
        <v>172.89999999999418</v>
      </c>
      <c r="G100" s="73">
        <v>0</v>
      </c>
      <c r="H100" s="72">
        <v>0</v>
      </c>
      <c r="I100" s="55">
        <f t="shared" si="19"/>
        <v>0</v>
      </c>
      <c r="J100" s="72">
        <v>0</v>
      </c>
      <c r="K100" s="73">
        <v>0</v>
      </c>
      <c r="L100" s="55">
        <f t="shared" si="20"/>
        <v>0</v>
      </c>
      <c r="M100" s="72">
        <v>305.2</v>
      </c>
      <c r="N100" s="73">
        <v>133.19999999999999</v>
      </c>
      <c r="O100" s="55">
        <f t="shared" si="21"/>
        <v>172</v>
      </c>
      <c r="P100" s="73">
        <v>60663.7</v>
      </c>
      <c r="Q100" s="72">
        <v>60662.8</v>
      </c>
      <c r="R100" s="55">
        <f t="shared" si="22"/>
        <v>0.89999999999417923</v>
      </c>
      <c r="S100" s="72">
        <v>0</v>
      </c>
      <c r="T100" s="73">
        <v>0</v>
      </c>
      <c r="U100" s="56">
        <f t="shared" si="23"/>
        <v>0</v>
      </c>
      <c r="V100" s="51">
        <f t="shared" si="24"/>
        <v>71015</v>
      </c>
      <c r="W100" s="52">
        <f t="shared" si="25"/>
        <v>55684.2</v>
      </c>
      <c r="X100" s="53">
        <f t="shared" si="26"/>
        <v>15330.800000000003</v>
      </c>
      <c r="Y100" s="72">
        <v>61309.8</v>
      </c>
      <c r="Z100" s="73">
        <v>50220.1</v>
      </c>
      <c r="AA100" s="52">
        <f t="shared" si="27"/>
        <v>11089.700000000004</v>
      </c>
      <c r="AB100" s="73">
        <v>8155.2</v>
      </c>
      <c r="AC100" s="72">
        <v>5334.0999999999995</v>
      </c>
      <c r="AD100" s="52">
        <f t="shared" si="28"/>
        <v>2821.1000000000004</v>
      </c>
      <c r="AE100" s="72">
        <v>0</v>
      </c>
      <c r="AF100" s="73">
        <v>0</v>
      </c>
      <c r="AG100" s="52">
        <f t="shared" si="29"/>
        <v>0</v>
      </c>
      <c r="AH100" s="73">
        <v>1550</v>
      </c>
      <c r="AI100" s="72">
        <v>130</v>
      </c>
      <c r="AJ100" s="53">
        <f t="shared" si="30"/>
        <v>1420</v>
      </c>
    </row>
    <row r="101" spans="1:36" ht="25.5">
      <c r="A101" s="32">
        <v>81</v>
      </c>
      <c r="B101" s="63" t="s">
        <v>116</v>
      </c>
      <c r="C101" s="70">
        <v>3598.9</v>
      </c>
      <c r="D101" s="51">
        <f t="shared" si="16"/>
        <v>37133.699999999997</v>
      </c>
      <c r="E101" s="52">
        <f t="shared" si="17"/>
        <v>35510.799999999996</v>
      </c>
      <c r="F101" s="53">
        <f t="shared" si="18"/>
        <v>1622.9000000000015</v>
      </c>
      <c r="G101" s="73">
        <v>0</v>
      </c>
      <c r="H101" s="72">
        <v>0</v>
      </c>
      <c r="I101" s="55">
        <f t="shared" si="19"/>
        <v>0</v>
      </c>
      <c r="J101" s="72">
        <v>0</v>
      </c>
      <c r="K101" s="73">
        <v>0</v>
      </c>
      <c r="L101" s="55">
        <f t="shared" si="20"/>
        <v>0</v>
      </c>
      <c r="M101" s="72">
        <v>2650</v>
      </c>
      <c r="N101" s="73">
        <v>1027.7</v>
      </c>
      <c r="O101" s="55">
        <f t="shared" si="21"/>
        <v>1622.3</v>
      </c>
      <c r="P101" s="73">
        <v>34483.699999999997</v>
      </c>
      <c r="Q101" s="72">
        <v>34483.1</v>
      </c>
      <c r="R101" s="55">
        <f t="shared" si="22"/>
        <v>0.59999999999854481</v>
      </c>
      <c r="S101" s="72">
        <v>0</v>
      </c>
      <c r="T101" s="73">
        <v>0</v>
      </c>
      <c r="U101" s="56">
        <f t="shared" si="23"/>
        <v>0</v>
      </c>
      <c r="V101" s="51">
        <f t="shared" si="24"/>
        <v>40732.600000000006</v>
      </c>
      <c r="W101" s="52">
        <f t="shared" si="25"/>
        <v>32523.5</v>
      </c>
      <c r="X101" s="53">
        <f t="shared" si="26"/>
        <v>8209.1000000000058</v>
      </c>
      <c r="Y101" s="72">
        <v>33596.300000000003</v>
      </c>
      <c r="Z101" s="73">
        <v>29180.9</v>
      </c>
      <c r="AA101" s="52">
        <f t="shared" si="27"/>
        <v>4415.4000000000015</v>
      </c>
      <c r="AB101" s="73">
        <v>4180</v>
      </c>
      <c r="AC101" s="72">
        <v>1830.1000000000001</v>
      </c>
      <c r="AD101" s="52">
        <f t="shared" si="28"/>
        <v>2349.8999999999996</v>
      </c>
      <c r="AE101" s="72">
        <v>0</v>
      </c>
      <c r="AF101" s="73">
        <v>0</v>
      </c>
      <c r="AG101" s="52">
        <f t="shared" si="29"/>
        <v>0</v>
      </c>
      <c r="AH101" s="73">
        <v>2956.3</v>
      </c>
      <c r="AI101" s="72">
        <v>1512.5</v>
      </c>
      <c r="AJ101" s="53">
        <f t="shared" si="30"/>
        <v>1443.8000000000002</v>
      </c>
    </row>
    <row r="102" spans="1:36">
      <c r="A102" s="32">
        <v>82</v>
      </c>
      <c r="B102" s="62" t="s">
        <v>117</v>
      </c>
      <c r="C102" s="70">
        <v>567.9</v>
      </c>
      <c r="D102" s="51">
        <f t="shared" si="16"/>
        <v>36594</v>
      </c>
      <c r="E102" s="52">
        <f t="shared" si="17"/>
        <v>37132.400000000001</v>
      </c>
      <c r="F102" s="53">
        <f t="shared" si="18"/>
        <v>-538.40000000000146</v>
      </c>
      <c r="G102" s="73">
        <v>0</v>
      </c>
      <c r="H102" s="72">
        <v>0</v>
      </c>
      <c r="I102" s="55">
        <f t="shared" si="19"/>
        <v>0</v>
      </c>
      <c r="J102" s="72">
        <v>0</v>
      </c>
      <c r="K102" s="73">
        <v>0</v>
      </c>
      <c r="L102" s="55">
        <f t="shared" si="20"/>
        <v>0</v>
      </c>
      <c r="M102" s="72">
        <v>800</v>
      </c>
      <c r="N102" s="73">
        <v>1339.3</v>
      </c>
      <c r="O102" s="55">
        <f t="shared" si="21"/>
        <v>-539.29999999999995</v>
      </c>
      <c r="P102" s="73">
        <v>35794</v>
      </c>
      <c r="Q102" s="72">
        <v>35793.1</v>
      </c>
      <c r="R102" s="55">
        <f t="shared" si="22"/>
        <v>0.90000000000145519</v>
      </c>
      <c r="S102" s="72">
        <v>0</v>
      </c>
      <c r="T102" s="73">
        <v>0</v>
      </c>
      <c r="U102" s="56">
        <f t="shared" si="23"/>
        <v>0</v>
      </c>
      <c r="V102" s="51">
        <f t="shared" si="24"/>
        <v>37161.9</v>
      </c>
      <c r="W102" s="52">
        <f t="shared" si="25"/>
        <v>33107.9</v>
      </c>
      <c r="X102" s="53">
        <f t="shared" si="26"/>
        <v>4054</v>
      </c>
      <c r="Y102" s="72">
        <v>34545.4</v>
      </c>
      <c r="Z102" s="73">
        <v>31768</v>
      </c>
      <c r="AA102" s="52">
        <f t="shared" si="27"/>
        <v>2777.4000000000015</v>
      </c>
      <c r="AB102" s="73">
        <v>2446.5</v>
      </c>
      <c r="AC102" s="72">
        <v>1318</v>
      </c>
      <c r="AD102" s="52">
        <f t="shared" si="28"/>
        <v>1128.5</v>
      </c>
      <c r="AE102" s="72">
        <v>0</v>
      </c>
      <c r="AF102" s="73">
        <v>0</v>
      </c>
      <c r="AG102" s="52">
        <f t="shared" si="29"/>
        <v>0</v>
      </c>
      <c r="AH102" s="73">
        <v>170</v>
      </c>
      <c r="AI102" s="72">
        <v>21.9</v>
      </c>
      <c r="AJ102" s="53">
        <f t="shared" si="30"/>
        <v>148.1</v>
      </c>
    </row>
    <row r="103" spans="1:36" ht="25.5">
      <c r="A103" s="32">
        <v>83</v>
      </c>
      <c r="B103" s="63" t="s">
        <v>118</v>
      </c>
      <c r="C103" s="70">
        <v>12551.2</v>
      </c>
      <c r="D103" s="51">
        <f t="shared" si="16"/>
        <v>54408.6</v>
      </c>
      <c r="E103" s="52">
        <f t="shared" si="17"/>
        <v>54278.6</v>
      </c>
      <c r="F103" s="53">
        <f t="shared" si="18"/>
        <v>130</v>
      </c>
      <c r="G103" s="73">
        <v>0</v>
      </c>
      <c r="H103" s="72">
        <v>0</v>
      </c>
      <c r="I103" s="55">
        <f t="shared" si="19"/>
        <v>0</v>
      </c>
      <c r="J103" s="72">
        <v>0</v>
      </c>
      <c r="K103" s="73">
        <v>0</v>
      </c>
      <c r="L103" s="55">
        <f t="shared" si="20"/>
        <v>0</v>
      </c>
      <c r="M103" s="72">
        <v>217</v>
      </c>
      <c r="N103" s="73">
        <v>87.7</v>
      </c>
      <c r="O103" s="55">
        <f t="shared" si="21"/>
        <v>129.30000000000001</v>
      </c>
      <c r="P103" s="73">
        <v>54191.6</v>
      </c>
      <c r="Q103" s="72">
        <v>54190.9</v>
      </c>
      <c r="R103" s="55">
        <f t="shared" si="22"/>
        <v>0.69999999999708962</v>
      </c>
      <c r="S103" s="72">
        <v>0</v>
      </c>
      <c r="T103" s="73">
        <v>0</v>
      </c>
      <c r="U103" s="56">
        <f t="shared" si="23"/>
        <v>0</v>
      </c>
      <c r="V103" s="51">
        <f t="shared" si="24"/>
        <v>66959.8</v>
      </c>
      <c r="W103" s="52">
        <f t="shared" si="25"/>
        <v>47557.8</v>
      </c>
      <c r="X103" s="53">
        <f t="shared" si="26"/>
        <v>19402</v>
      </c>
      <c r="Y103" s="72">
        <v>53272.800000000003</v>
      </c>
      <c r="Z103" s="73">
        <v>39758.300000000003</v>
      </c>
      <c r="AA103" s="52">
        <f t="shared" si="27"/>
        <v>13514.5</v>
      </c>
      <c r="AB103" s="73">
        <v>9117</v>
      </c>
      <c r="AC103" s="72">
        <v>6036.8</v>
      </c>
      <c r="AD103" s="52">
        <f t="shared" si="28"/>
        <v>3080.2</v>
      </c>
      <c r="AE103" s="72">
        <v>0</v>
      </c>
      <c r="AF103" s="73">
        <v>0</v>
      </c>
      <c r="AG103" s="52">
        <f t="shared" si="29"/>
        <v>0</v>
      </c>
      <c r="AH103" s="73">
        <v>4570</v>
      </c>
      <c r="AI103" s="72">
        <v>1762.7</v>
      </c>
      <c r="AJ103" s="53">
        <f t="shared" si="30"/>
        <v>2807.3</v>
      </c>
    </row>
    <row r="104" spans="1:36">
      <c r="A104" s="32">
        <v>84</v>
      </c>
      <c r="B104" s="62" t="s">
        <v>119</v>
      </c>
      <c r="C104" s="70">
        <v>2494</v>
      </c>
      <c r="D104" s="51">
        <f t="shared" si="16"/>
        <v>40043.599999999999</v>
      </c>
      <c r="E104" s="52">
        <f t="shared" si="17"/>
        <v>39892.100000000006</v>
      </c>
      <c r="F104" s="53">
        <f t="shared" si="18"/>
        <v>151.49999999999272</v>
      </c>
      <c r="G104" s="73">
        <v>0</v>
      </c>
      <c r="H104" s="72">
        <v>0</v>
      </c>
      <c r="I104" s="55">
        <f t="shared" si="19"/>
        <v>0</v>
      </c>
      <c r="J104" s="72">
        <v>0</v>
      </c>
      <c r="K104" s="73">
        <v>0</v>
      </c>
      <c r="L104" s="55">
        <f t="shared" si="20"/>
        <v>0</v>
      </c>
      <c r="M104" s="72">
        <v>341.2</v>
      </c>
      <c r="N104" s="73">
        <v>190.3</v>
      </c>
      <c r="O104" s="55">
        <f t="shared" si="21"/>
        <v>150.89999999999998</v>
      </c>
      <c r="P104" s="73">
        <v>39702.400000000001</v>
      </c>
      <c r="Q104" s="72">
        <v>39701.800000000003</v>
      </c>
      <c r="R104" s="55">
        <f t="shared" si="22"/>
        <v>0.59999999999854481</v>
      </c>
      <c r="S104" s="72">
        <v>0</v>
      </c>
      <c r="T104" s="73">
        <v>0</v>
      </c>
      <c r="U104" s="56">
        <f t="shared" si="23"/>
        <v>0</v>
      </c>
      <c r="V104" s="51">
        <f t="shared" si="24"/>
        <v>42537.599999999999</v>
      </c>
      <c r="W104" s="52">
        <f t="shared" si="25"/>
        <v>34334.400000000001</v>
      </c>
      <c r="X104" s="53">
        <f t="shared" si="26"/>
        <v>8203.1999999999971</v>
      </c>
      <c r="Y104" s="72">
        <v>36813.4</v>
      </c>
      <c r="Z104" s="73">
        <v>31362.7</v>
      </c>
      <c r="AA104" s="52">
        <f t="shared" si="27"/>
        <v>5450.7000000000007</v>
      </c>
      <c r="AB104" s="73">
        <v>4885.2</v>
      </c>
      <c r="AC104" s="72">
        <v>2584.7000000000003</v>
      </c>
      <c r="AD104" s="52">
        <f t="shared" si="28"/>
        <v>2300.4999999999995</v>
      </c>
      <c r="AE104" s="72">
        <v>0</v>
      </c>
      <c r="AF104" s="73">
        <v>0</v>
      </c>
      <c r="AG104" s="52">
        <f t="shared" si="29"/>
        <v>0</v>
      </c>
      <c r="AH104" s="73">
        <v>839</v>
      </c>
      <c r="AI104" s="72">
        <v>387</v>
      </c>
      <c r="AJ104" s="53">
        <f t="shared" si="30"/>
        <v>452</v>
      </c>
    </row>
    <row r="105" spans="1:36" ht="25.5">
      <c r="A105" s="32">
        <v>85</v>
      </c>
      <c r="B105" s="63" t="s">
        <v>120</v>
      </c>
      <c r="C105" s="70">
        <v>1150.9000000000001</v>
      </c>
      <c r="D105" s="51">
        <f t="shared" si="16"/>
        <v>33969.199999999997</v>
      </c>
      <c r="E105" s="52">
        <f t="shared" si="17"/>
        <v>33694.1</v>
      </c>
      <c r="F105" s="53">
        <f t="shared" si="18"/>
        <v>275.09999999999854</v>
      </c>
      <c r="G105" s="73">
        <v>0</v>
      </c>
      <c r="H105" s="72">
        <v>0</v>
      </c>
      <c r="I105" s="55">
        <f t="shared" si="19"/>
        <v>0</v>
      </c>
      <c r="J105" s="72">
        <v>0</v>
      </c>
      <c r="K105" s="73">
        <v>0</v>
      </c>
      <c r="L105" s="55">
        <f t="shared" si="20"/>
        <v>0</v>
      </c>
      <c r="M105" s="72">
        <v>450</v>
      </c>
      <c r="N105" s="73">
        <v>175.5</v>
      </c>
      <c r="O105" s="55">
        <f t="shared" si="21"/>
        <v>274.5</v>
      </c>
      <c r="P105" s="73">
        <v>33519.199999999997</v>
      </c>
      <c r="Q105" s="72">
        <v>33518.6</v>
      </c>
      <c r="R105" s="55">
        <f t="shared" si="22"/>
        <v>0.59999999999854481</v>
      </c>
      <c r="S105" s="72">
        <v>0</v>
      </c>
      <c r="T105" s="73">
        <v>0</v>
      </c>
      <c r="U105" s="56">
        <f t="shared" si="23"/>
        <v>0</v>
      </c>
      <c r="V105" s="51">
        <f t="shared" si="24"/>
        <v>35120.1</v>
      </c>
      <c r="W105" s="52">
        <f t="shared" si="25"/>
        <v>30026.699999999997</v>
      </c>
      <c r="X105" s="53">
        <f t="shared" si="26"/>
        <v>5093.4000000000015</v>
      </c>
      <c r="Y105" s="72">
        <v>32443.200000000001</v>
      </c>
      <c r="Z105" s="73">
        <v>27730.799999999999</v>
      </c>
      <c r="AA105" s="52">
        <f t="shared" si="27"/>
        <v>4712.4000000000015</v>
      </c>
      <c r="AB105" s="73">
        <v>2496.9</v>
      </c>
      <c r="AC105" s="72">
        <v>2165.8999999999996</v>
      </c>
      <c r="AD105" s="52">
        <f t="shared" si="28"/>
        <v>331.00000000000045</v>
      </c>
      <c r="AE105" s="72">
        <v>0</v>
      </c>
      <c r="AF105" s="73">
        <v>0</v>
      </c>
      <c r="AG105" s="52">
        <f t="shared" si="29"/>
        <v>0</v>
      </c>
      <c r="AH105" s="73">
        <v>180</v>
      </c>
      <c r="AI105" s="72">
        <v>130</v>
      </c>
      <c r="AJ105" s="53">
        <f t="shared" si="30"/>
        <v>50</v>
      </c>
    </row>
    <row r="106" spans="1:36">
      <c r="A106" s="32">
        <v>86</v>
      </c>
      <c r="B106" s="62" t="s">
        <v>121</v>
      </c>
      <c r="C106" s="70">
        <v>2847.6</v>
      </c>
      <c r="D106" s="51">
        <f t="shared" si="16"/>
        <v>73031.200000000012</v>
      </c>
      <c r="E106" s="52">
        <f t="shared" si="17"/>
        <v>72984.900000000009</v>
      </c>
      <c r="F106" s="53">
        <f t="shared" si="18"/>
        <v>46.30000000000291</v>
      </c>
      <c r="G106" s="73">
        <v>0</v>
      </c>
      <c r="H106" s="72">
        <v>0</v>
      </c>
      <c r="I106" s="55">
        <f t="shared" si="19"/>
        <v>0</v>
      </c>
      <c r="J106" s="72">
        <v>0</v>
      </c>
      <c r="K106" s="73">
        <v>0</v>
      </c>
      <c r="L106" s="55">
        <f t="shared" si="20"/>
        <v>0</v>
      </c>
      <c r="M106" s="72">
        <v>94.1</v>
      </c>
      <c r="N106" s="73">
        <v>48.3</v>
      </c>
      <c r="O106" s="55">
        <f t="shared" si="21"/>
        <v>45.8</v>
      </c>
      <c r="P106" s="73">
        <v>72937.100000000006</v>
      </c>
      <c r="Q106" s="72">
        <v>72936.600000000006</v>
      </c>
      <c r="R106" s="55">
        <f t="shared" si="22"/>
        <v>0.5</v>
      </c>
      <c r="S106" s="72">
        <v>0</v>
      </c>
      <c r="T106" s="73">
        <v>0</v>
      </c>
      <c r="U106" s="56">
        <f t="shared" si="23"/>
        <v>0</v>
      </c>
      <c r="V106" s="51">
        <f t="shared" si="24"/>
        <v>75878.8</v>
      </c>
      <c r="W106" s="52">
        <f t="shared" si="25"/>
        <v>74074.399999999994</v>
      </c>
      <c r="X106" s="53">
        <f t="shared" si="26"/>
        <v>1804.4000000000087</v>
      </c>
      <c r="Y106" s="72">
        <v>69763.7</v>
      </c>
      <c r="Z106" s="73">
        <v>69713.399999999994</v>
      </c>
      <c r="AA106" s="52">
        <f t="shared" si="27"/>
        <v>50.30000000000291</v>
      </c>
      <c r="AB106" s="73">
        <v>5125.1000000000004</v>
      </c>
      <c r="AC106" s="72">
        <v>3856</v>
      </c>
      <c r="AD106" s="52">
        <f t="shared" si="28"/>
        <v>1269.1000000000004</v>
      </c>
      <c r="AE106" s="72">
        <v>0</v>
      </c>
      <c r="AF106" s="73">
        <v>0</v>
      </c>
      <c r="AG106" s="52">
        <f t="shared" si="29"/>
        <v>0</v>
      </c>
      <c r="AH106" s="73">
        <v>990</v>
      </c>
      <c r="AI106" s="72">
        <v>505</v>
      </c>
      <c r="AJ106" s="53">
        <f t="shared" si="30"/>
        <v>485</v>
      </c>
    </row>
    <row r="107" spans="1:36">
      <c r="A107" s="32">
        <v>87</v>
      </c>
      <c r="B107" s="62" t="s">
        <v>122</v>
      </c>
      <c r="C107" s="70">
        <v>25980</v>
      </c>
      <c r="D107" s="51">
        <f t="shared" si="16"/>
        <v>67789.2</v>
      </c>
      <c r="E107" s="52">
        <f t="shared" si="17"/>
        <v>67762.200000000012</v>
      </c>
      <c r="F107" s="53">
        <f t="shared" si="18"/>
        <v>26.999999999985448</v>
      </c>
      <c r="G107" s="73">
        <v>0</v>
      </c>
      <c r="H107" s="72">
        <v>0</v>
      </c>
      <c r="I107" s="55">
        <f t="shared" si="19"/>
        <v>0</v>
      </c>
      <c r="J107" s="72">
        <v>0</v>
      </c>
      <c r="K107" s="73">
        <v>0</v>
      </c>
      <c r="L107" s="55">
        <f t="shared" si="20"/>
        <v>0</v>
      </c>
      <c r="M107" s="72">
        <v>123</v>
      </c>
      <c r="N107" s="73">
        <v>96.6</v>
      </c>
      <c r="O107" s="55">
        <f t="shared" si="21"/>
        <v>26.400000000000006</v>
      </c>
      <c r="P107" s="73">
        <v>67666.2</v>
      </c>
      <c r="Q107" s="72">
        <v>67665.600000000006</v>
      </c>
      <c r="R107" s="55">
        <f t="shared" si="22"/>
        <v>0.59999999999126885</v>
      </c>
      <c r="S107" s="72">
        <v>0</v>
      </c>
      <c r="T107" s="73">
        <v>0</v>
      </c>
      <c r="U107" s="56">
        <f t="shared" si="23"/>
        <v>0</v>
      </c>
      <c r="V107" s="51">
        <f t="shared" si="24"/>
        <v>93769.2</v>
      </c>
      <c r="W107" s="52">
        <f t="shared" si="25"/>
        <v>59117.600000000006</v>
      </c>
      <c r="X107" s="53">
        <f t="shared" si="26"/>
        <v>34651.599999999991</v>
      </c>
      <c r="Y107" s="72">
        <v>63462.2</v>
      </c>
      <c r="Z107" s="73">
        <v>49414.8</v>
      </c>
      <c r="AA107" s="52">
        <f t="shared" si="27"/>
        <v>14047.399999999994</v>
      </c>
      <c r="AB107" s="73">
        <v>17913</v>
      </c>
      <c r="AC107" s="72">
        <v>4994</v>
      </c>
      <c r="AD107" s="52">
        <f t="shared" si="28"/>
        <v>12919</v>
      </c>
      <c r="AE107" s="72">
        <v>0</v>
      </c>
      <c r="AF107" s="73">
        <v>0</v>
      </c>
      <c r="AG107" s="52">
        <f t="shared" si="29"/>
        <v>0</v>
      </c>
      <c r="AH107" s="73">
        <v>12394</v>
      </c>
      <c r="AI107" s="72">
        <v>4708.8</v>
      </c>
      <c r="AJ107" s="53">
        <f t="shared" si="30"/>
        <v>7685.2</v>
      </c>
    </row>
    <row r="108" spans="1:36">
      <c r="A108" s="32">
        <v>88</v>
      </c>
      <c r="B108" s="62" t="s">
        <v>123</v>
      </c>
      <c r="C108" s="70">
        <v>5014.8999999999996</v>
      </c>
      <c r="D108" s="51">
        <f t="shared" si="16"/>
        <v>39303.9</v>
      </c>
      <c r="E108" s="52">
        <f t="shared" si="17"/>
        <v>39140.800000000003</v>
      </c>
      <c r="F108" s="53">
        <f t="shared" si="18"/>
        <v>163.09999999999854</v>
      </c>
      <c r="G108" s="73">
        <v>0</v>
      </c>
      <c r="H108" s="72">
        <v>0</v>
      </c>
      <c r="I108" s="55">
        <f t="shared" si="19"/>
        <v>0</v>
      </c>
      <c r="J108" s="72">
        <v>0</v>
      </c>
      <c r="K108" s="73">
        <v>0</v>
      </c>
      <c r="L108" s="55">
        <f t="shared" si="20"/>
        <v>0</v>
      </c>
      <c r="M108" s="72">
        <v>1040.5999999999999</v>
      </c>
      <c r="N108" s="73">
        <v>878.3</v>
      </c>
      <c r="O108" s="55">
        <f t="shared" si="21"/>
        <v>162.29999999999995</v>
      </c>
      <c r="P108" s="73">
        <v>38263.300000000003</v>
      </c>
      <c r="Q108" s="72">
        <v>38262.5</v>
      </c>
      <c r="R108" s="55">
        <f t="shared" si="22"/>
        <v>0.80000000000291038</v>
      </c>
      <c r="S108" s="72">
        <v>0</v>
      </c>
      <c r="T108" s="73">
        <v>0</v>
      </c>
      <c r="U108" s="56">
        <f t="shared" si="23"/>
        <v>0</v>
      </c>
      <c r="V108" s="51">
        <f t="shared" si="24"/>
        <v>44318.799999999996</v>
      </c>
      <c r="W108" s="52">
        <f t="shared" si="25"/>
        <v>33489.800000000003</v>
      </c>
      <c r="X108" s="53">
        <f t="shared" si="26"/>
        <v>10828.999999999993</v>
      </c>
      <c r="Y108" s="72">
        <v>39022.199999999997</v>
      </c>
      <c r="Z108" s="73">
        <v>30163.7</v>
      </c>
      <c r="AA108" s="52">
        <f t="shared" si="27"/>
        <v>8858.4999999999964</v>
      </c>
      <c r="AB108" s="73">
        <v>4840.6000000000004</v>
      </c>
      <c r="AC108" s="72">
        <v>3311.1</v>
      </c>
      <c r="AD108" s="52">
        <f t="shared" si="28"/>
        <v>1529.5000000000005</v>
      </c>
      <c r="AE108" s="72">
        <v>0</v>
      </c>
      <c r="AF108" s="73">
        <v>0</v>
      </c>
      <c r="AG108" s="52">
        <f t="shared" si="29"/>
        <v>0</v>
      </c>
      <c r="AH108" s="73">
        <v>456</v>
      </c>
      <c r="AI108" s="72">
        <v>15</v>
      </c>
      <c r="AJ108" s="53">
        <f t="shared" si="30"/>
        <v>441</v>
      </c>
    </row>
    <row r="109" spans="1:36">
      <c r="A109" s="32">
        <v>89</v>
      </c>
      <c r="B109" s="62" t="s">
        <v>124</v>
      </c>
      <c r="C109" s="70">
        <v>4132.2</v>
      </c>
      <c r="D109" s="51">
        <f t="shared" si="16"/>
        <v>48548</v>
      </c>
      <c r="E109" s="52">
        <f t="shared" si="17"/>
        <v>48323.299999999996</v>
      </c>
      <c r="F109" s="53">
        <f t="shared" si="18"/>
        <v>224.70000000000437</v>
      </c>
      <c r="G109" s="73">
        <v>0</v>
      </c>
      <c r="H109" s="72">
        <v>0</v>
      </c>
      <c r="I109" s="55">
        <f t="shared" si="19"/>
        <v>0</v>
      </c>
      <c r="J109" s="72">
        <v>0</v>
      </c>
      <c r="K109" s="73">
        <v>0</v>
      </c>
      <c r="L109" s="55">
        <f t="shared" si="20"/>
        <v>0</v>
      </c>
      <c r="M109" s="72">
        <v>993.6</v>
      </c>
      <c r="N109" s="73">
        <v>769.6</v>
      </c>
      <c r="O109" s="55">
        <f t="shared" si="21"/>
        <v>224</v>
      </c>
      <c r="P109" s="73">
        <v>47554.400000000001</v>
      </c>
      <c r="Q109" s="72">
        <v>47553.7</v>
      </c>
      <c r="R109" s="55">
        <f t="shared" si="22"/>
        <v>0.70000000000436557</v>
      </c>
      <c r="S109" s="72">
        <v>0</v>
      </c>
      <c r="T109" s="73">
        <v>0</v>
      </c>
      <c r="U109" s="56">
        <f t="shared" si="23"/>
        <v>0</v>
      </c>
      <c r="V109" s="51">
        <f t="shared" si="24"/>
        <v>52680.2</v>
      </c>
      <c r="W109" s="52">
        <f t="shared" si="25"/>
        <v>46016.800000000003</v>
      </c>
      <c r="X109" s="53">
        <f t="shared" si="26"/>
        <v>6663.3999999999942</v>
      </c>
      <c r="Y109" s="72">
        <v>40351.1</v>
      </c>
      <c r="Z109" s="73">
        <v>40007.5</v>
      </c>
      <c r="AA109" s="52">
        <f t="shared" si="27"/>
        <v>343.59999999999854</v>
      </c>
      <c r="AB109" s="73">
        <v>9722.1</v>
      </c>
      <c r="AC109" s="72">
        <v>5610.7999999999993</v>
      </c>
      <c r="AD109" s="52">
        <f t="shared" si="28"/>
        <v>4111.3000000000011</v>
      </c>
      <c r="AE109" s="72">
        <v>0</v>
      </c>
      <c r="AF109" s="73">
        <v>0</v>
      </c>
      <c r="AG109" s="52">
        <f t="shared" si="29"/>
        <v>0</v>
      </c>
      <c r="AH109" s="73">
        <v>2607</v>
      </c>
      <c r="AI109" s="72">
        <v>398.5</v>
      </c>
      <c r="AJ109" s="53">
        <f t="shared" si="30"/>
        <v>2208.5</v>
      </c>
    </row>
    <row r="110" spans="1:36" ht="25.5">
      <c r="A110" s="32">
        <v>90</v>
      </c>
      <c r="B110" s="63" t="s">
        <v>125</v>
      </c>
      <c r="C110" s="70">
        <v>2565.6</v>
      </c>
      <c r="D110" s="51">
        <f t="shared" si="16"/>
        <v>31937.8</v>
      </c>
      <c r="E110" s="52">
        <f t="shared" si="17"/>
        <v>32011.100000000002</v>
      </c>
      <c r="F110" s="53">
        <f t="shared" si="18"/>
        <v>-73.30000000000291</v>
      </c>
      <c r="G110" s="73">
        <v>0</v>
      </c>
      <c r="H110" s="72">
        <v>0</v>
      </c>
      <c r="I110" s="55">
        <f t="shared" si="19"/>
        <v>0</v>
      </c>
      <c r="J110" s="72">
        <v>250</v>
      </c>
      <c r="K110" s="73">
        <v>508.7</v>
      </c>
      <c r="L110" s="55">
        <f t="shared" si="20"/>
        <v>-258.7</v>
      </c>
      <c r="M110" s="72">
        <v>342</v>
      </c>
      <c r="N110" s="73">
        <v>157.19999999999999</v>
      </c>
      <c r="O110" s="55">
        <f t="shared" si="21"/>
        <v>184.8</v>
      </c>
      <c r="P110" s="73">
        <v>31345.8</v>
      </c>
      <c r="Q110" s="72">
        <v>31345.200000000001</v>
      </c>
      <c r="R110" s="55">
        <f t="shared" si="22"/>
        <v>0.59999999999854481</v>
      </c>
      <c r="S110" s="72">
        <v>0</v>
      </c>
      <c r="T110" s="73">
        <v>0</v>
      </c>
      <c r="U110" s="56">
        <f t="shared" si="23"/>
        <v>0</v>
      </c>
      <c r="V110" s="51">
        <f t="shared" si="24"/>
        <v>34503.4</v>
      </c>
      <c r="W110" s="52">
        <f t="shared" si="25"/>
        <v>27581.599999999999</v>
      </c>
      <c r="X110" s="53">
        <f t="shared" si="26"/>
        <v>6921.8000000000029</v>
      </c>
      <c r="Y110" s="72">
        <v>30082.9</v>
      </c>
      <c r="Z110" s="73">
        <v>24931.3</v>
      </c>
      <c r="AA110" s="52">
        <f t="shared" si="27"/>
        <v>5151.6000000000022</v>
      </c>
      <c r="AB110" s="73">
        <v>3775.5</v>
      </c>
      <c r="AC110" s="72">
        <v>2195.3000000000002</v>
      </c>
      <c r="AD110" s="52">
        <f t="shared" si="28"/>
        <v>1580.1999999999998</v>
      </c>
      <c r="AE110" s="72">
        <v>0</v>
      </c>
      <c r="AF110" s="73">
        <v>0</v>
      </c>
      <c r="AG110" s="52">
        <f t="shared" si="29"/>
        <v>0</v>
      </c>
      <c r="AH110" s="73">
        <v>645</v>
      </c>
      <c r="AI110" s="72">
        <v>455</v>
      </c>
      <c r="AJ110" s="53">
        <f t="shared" si="30"/>
        <v>190</v>
      </c>
    </row>
    <row r="111" spans="1:36">
      <c r="A111" s="32">
        <v>91</v>
      </c>
      <c r="B111" s="62" t="s">
        <v>126</v>
      </c>
      <c r="C111" s="70">
        <v>8746.2000000000007</v>
      </c>
      <c r="D111" s="51">
        <f t="shared" si="16"/>
        <v>45530.3</v>
      </c>
      <c r="E111" s="52">
        <f t="shared" si="17"/>
        <v>45386.7</v>
      </c>
      <c r="F111" s="53">
        <f t="shared" si="18"/>
        <v>143.60000000000582</v>
      </c>
      <c r="G111" s="73">
        <v>0</v>
      </c>
      <c r="H111" s="72">
        <v>0</v>
      </c>
      <c r="I111" s="55">
        <f t="shared" si="19"/>
        <v>0</v>
      </c>
      <c r="J111" s="72">
        <v>0</v>
      </c>
      <c r="K111" s="73">
        <v>0</v>
      </c>
      <c r="L111" s="55">
        <f t="shared" si="20"/>
        <v>0</v>
      </c>
      <c r="M111" s="72">
        <v>261.39999999999998</v>
      </c>
      <c r="N111" s="73">
        <v>118.6</v>
      </c>
      <c r="O111" s="55">
        <f t="shared" si="21"/>
        <v>142.79999999999998</v>
      </c>
      <c r="P111" s="73">
        <v>45268.9</v>
      </c>
      <c r="Q111" s="72">
        <v>45268.1</v>
      </c>
      <c r="R111" s="55">
        <f t="shared" si="22"/>
        <v>0.80000000000291038</v>
      </c>
      <c r="S111" s="72">
        <v>0</v>
      </c>
      <c r="T111" s="73">
        <v>0</v>
      </c>
      <c r="U111" s="56">
        <f t="shared" si="23"/>
        <v>0</v>
      </c>
      <c r="V111" s="51">
        <f t="shared" si="24"/>
        <v>54276.5</v>
      </c>
      <c r="W111" s="52">
        <f t="shared" si="25"/>
        <v>35794.300000000003</v>
      </c>
      <c r="X111" s="53">
        <f t="shared" si="26"/>
        <v>18482.199999999997</v>
      </c>
      <c r="Y111" s="72">
        <v>46915.1</v>
      </c>
      <c r="Z111" s="73">
        <v>32486.400000000001</v>
      </c>
      <c r="AA111" s="52">
        <f t="shared" si="27"/>
        <v>14428.699999999997</v>
      </c>
      <c r="AB111" s="73">
        <v>5231.3999999999996</v>
      </c>
      <c r="AC111" s="72">
        <v>2901.1</v>
      </c>
      <c r="AD111" s="52">
        <f t="shared" si="28"/>
        <v>2330.2999999999997</v>
      </c>
      <c r="AE111" s="72">
        <v>0</v>
      </c>
      <c r="AF111" s="73">
        <v>0</v>
      </c>
      <c r="AG111" s="52">
        <f t="shared" si="29"/>
        <v>0</v>
      </c>
      <c r="AH111" s="73">
        <v>2130</v>
      </c>
      <c r="AI111" s="72">
        <v>406.8</v>
      </c>
      <c r="AJ111" s="53">
        <f t="shared" si="30"/>
        <v>1723.2</v>
      </c>
    </row>
    <row r="112" spans="1:36" ht="25.5">
      <c r="A112" s="32">
        <v>92</v>
      </c>
      <c r="B112" s="63" t="s">
        <v>127</v>
      </c>
      <c r="C112" s="70">
        <v>15166.6</v>
      </c>
      <c r="D112" s="51">
        <f t="shared" si="16"/>
        <v>64201.4</v>
      </c>
      <c r="E112" s="52">
        <f t="shared" si="17"/>
        <v>64292.6</v>
      </c>
      <c r="F112" s="53">
        <f t="shared" si="18"/>
        <v>-91.19999999999709</v>
      </c>
      <c r="G112" s="73">
        <v>0</v>
      </c>
      <c r="H112" s="72">
        <v>0</v>
      </c>
      <c r="I112" s="55">
        <f t="shared" si="19"/>
        <v>0</v>
      </c>
      <c r="J112" s="72">
        <v>0</v>
      </c>
      <c r="K112" s="73">
        <v>0</v>
      </c>
      <c r="L112" s="55">
        <f t="shared" si="20"/>
        <v>0</v>
      </c>
      <c r="M112" s="72">
        <v>0</v>
      </c>
      <c r="N112" s="73">
        <v>91.6</v>
      </c>
      <c r="O112" s="55">
        <f t="shared" si="21"/>
        <v>-91.6</v>
      </c>
      <c r="P112" s="73">
        <v>64201.4</v>
      </c>
      <c r="Q112" s="72">
        <v>64201</v>
      </c>
      <c r="R112" s="55">
        <f t="shared" si="22"/>
        <v>0.40000000000145519</v>
      </c>
      <c r="S112" s="72">
        <v>0</v>
      </c>
      <c r="T112" s="73">
        <v>0</v>
      </c>
      <c r="U112" s="56">
        <f t="shared" si="23"/>
        <v>0</v>
      </c>
      <c r="V112" s="51">
        <f t="shared" si="24"/>
        <v>79368</v>
      </c>
      <c r="W112" s="52">
        <f t="shared" si="25"/>
        <v>56051.1</v>
      </c>
      <c r="X112" s="53">
        <f t="shared" si="26"/>
        <v>23316.9</v>
      </c>
      <c r="Y112" s="72">
        <v>60863</v>
      </c>
      <c r="Z112" s="73">
        <v>48917.9</v>
      </c>
      <c r="AA112" s="52">
        <f t="shared" si="27"/>
        <v>11945.099999999999</v>
      </c>
      <c r="AB112" s="73">
        <v>14365</v>
      </c>
      <c r="AC112" s="72">
        <v>6083.1999999999989</v>
      </c>
      <c r="AD112" s="52">
        <f t="shared" si="28"/>
        <v>8281.8000000000011</v>
      </c>
      <c r="AE112" s="72">
        <v>0</v>
      </c>
      <c r="AF112" s="73">
        <v>0</v>
      </c>
      <c r="AG112" s="52">
        <f t="shared" si="29"/>
        <v>0</v>
      </c>
      <c r="AH112" s="73">
        <v>4140</v>
      </c>
      <c r="AI112" s="72">
        <v>1050</v>
      </c>
      <c r="AJ112" s="53">
        <f t="shared" si="30"/>
        <v>3090</v>
      </c>
    </row>
    <row r="113" spans="1:36">
      <c r="A113" s="32">
        <v>93</v>
      </c>
      <c r="B113" s="62" t="s">
        <v>128</v>
      </c>
      <c r="C113" s="70">
        <v>1106.3</v>
      </c>
      <c r="D113" s="51">
        <f t="shared" si="16"/>
        <v>53495.1</v>
      </c>
      <c r="E113" s="52">
        <f t="shared" si="17"/>
        <v>53329.5</v>
      </c>
      <c r="F113" s="53">
        <f t="shared" si="18"/>
        <v>165.59999999999854</v>
      </c>
      <c r="G113" s="73">
        <v>0</v>
      </c>
      <c r="H113" s="72">
        <v>0</v>
      </c>
      <c r="I113" s="55">
        <f t="shared" si="19"/>
        <v>0</v>
      </c>
      <c r="J113" s="72">
        <v>0</v>
      </c>
      <c r="K113" s="73">
        <v>0</v>
      </c>
      <c r="L113" s="55">
        <f t="shared" si="20"/>
        <v>0</v>
      </c>
      <c r="M113" s="72">
        <v>340.6</v>
      </c>
      <c r="N113" s="73">
        <v>175</v>
      </c>
      <c r="O113" s="55">
        <f t="shared" si="21"/>
        <v>165.60000000000002</v>
      </c>
      <c r="P113" s="73">
        <v>53154.5</v>
      </c>
      <c r="Q113" s="72">
        <v>53154.5</v>
      </c>
      <c r="R113" s="55">
        <f t="shared" si="22"/>
        <v>0</v>
      </c>
      <c r="S113" s="72">
        <v>0</v>
      </c>
      <c r="T113" s="73">
        <v>0</v>
      </c>
      <c r="U113" s="56">
        <f t="shared" si="23"/>
        <v>0</v>
      </c>
      <c r="V113" s="51">
        <f t="shared" si="24"/>
        <v>54601.4</v>
      </c>
      <c r="W113" s="52">
        <f t="shared" si="25"/>
        <v>44696.2</v>
      </c>
      <c r="X113" s="53">
        <f t="shared" si="26"/>
        <v>9905.2000000000044</v>
      </c>
      <c r="Y113" s="72">
        <v>47264.9</v>
      </c>
      <c r="Z113" s="73">
        <v>39092</v>
      </c>
      <c r="AA113" s="52">
        <f t="shared" si="27"/>
        <v>8172.9000000000015</v>
      </c>
      <c r="AB113" s="73">
        <v>7176.5</v>
      </c>
      <c r="AC113" s="72">
        <v>5589.2</v>
      </c>
      <c r="AD113" s="52">
        <f t="shared" si="28"/>
        <v>1587.3000000000002</v>
      </c>
      <c r="AE113" s="72">
        <v>0</v>
      </c>
      <c r="AF113" s="73">
        <v>0</v>
      </c>
      <c r="AG113" s="52">
        <f t="shared" si="29"/>
        <v>0</v>
      </c>
      <c r="AH113" s="73">
        <v>160</v>
      </c>
      <c r="AI113" s="72">
        <v>15</v>
      </c>
      <c r="AJ113" s="53">
        <f t="shared" si="30"/>
        <v>145</v>
      </c>
    </row>
    <row r="114" spans="1:36" ht="25.5">
      <c r="A114" s="32">
        <v>94</v>
      </c>
      <c r="B114" s="62" t="s">
        <v>129</v>
      </c>
      <c r="C114" s="70">
        <v>7796.9</v>
      </c>
      <c r="D114" s="51">
        <f t="shared" si="16"/>
        <v>47325.5</v>
      </c>
      <c r="E114" s="52">
        <f t="shared" si="17"/>
        <v>47258.8</v>
      </c>
      <c r="F114" s="53">
        <f t="shared" si="18"/>
        <v>66.69999999999709</v>
      </c>
      <c r="G114" s="73">
        <v>0</v>
      </c>
      <c r="H114" s="72">
        <v>0</v>
      </c>
      <c r="I114" s="55">
        <f t="shared" si="19"/>
        <v>0</v>
      </c>
      <c r="J114" s="72">
        <v>36</v>
      </c>
      <c r="K114" s="73">
        <v>152.69999999999999</v>
      </c>
      <c r="L114" s="55">
        <f t="shared" si="20"/>
        <v>-116.69999999999999</v>
      </c>
      <c r="M114" s="72">
        <v>285.5</v>
      </c>
      <c r="N114" s="73">
        <v>102.6</v>
      </c>
      <c r="O114" s="55">
        <f t="shared" si="21"/>
        <v>182.9</v>
      </c>
      <c r="P114" s="73">
        <v>47004</v>
      </c>
      <c r="Q114" s="72">
        <v>47003.5</v>
      </c>
      <c r="R114" s="55">
        <f t="shared" si="22"/>
        <v>0.5</v>
      </c>
      <c r="S114" s="72">
        <v>0</v>
      </c>
      <c r="T114" s="73">
        <v>0</v>
      </c>
      <c r="U114" s="56">
        <f t="shared" si="23"/>
        <v>0</v>
      </c>
      <c r="V114" s="51">
        <f t="shared" si="24"/>
        <v>55122.400000000001</v>
      </c>
      <c r="W114" s="52">
        <f t="shared" si="25"/>
        <v>48046.500000000007</v>
      </c>
      <c r="X114" s="53">
        <f t="shared" si="26"/>
        <v>7075.8999999999942</v>
      </c>
      <c r="Y114" s="72">
        <v>45100.9</v>
      </c>
      <c r="Z114" s="73">
        <v>41012.800000000003</v>
      </c>
      <c r="AA114" s="52">
        <f t="shared" si="27"/>
        <v>4088.0999999999985</v>
      </c>
      <c r="AB114" s="73">
        <v>7601.5</v>
      </c>
      <c r="AC114" s="72">
        <v>4995.3</v>
      </c>
      <c r="AD114" s="52">
        <f t="shared" si="28"/>
        <v>2606.1999999999998</v>
      </c>
      <c r="AE114" s="72">
        <v>0</v>
      </c>
      <c r="AF114" s="73">
        <v>0</v>
      </c>
      <c r="AG114" s="52">
        <f t="shared" si="29"/>
        <v>0</v>
      </c>
      <c r="AH114" s="73">
        <v>2420</v>
      </c>
      <c r="AI114" s="72">
        <v>2038.4</v>
      </c>
      <c r="AJ114" s="53">
        <f t="shared" si="30"/>
        <v>381.59999999999991</v>
      </c>
    </row>
    <row r="115" spans="1:36">
      <c r="A115" s="32">
        <v>95</v>
      </c>
      <c r="B115" s="62" t="s">
        <v>130</v>
      </c>
      <c r="C115" s="71">
        <v>22619.7</v>
      </c>
      <c r="D115" s="51">
        <f t="shared" si="16"/>
        <v>90431.8</v>
      </c>
      <c r="E115" s="52">
        <f t="shared" si="17"/>
        <v>90348.4</v>
      </c>
      <c r="F115" s="53">
        <f t="shared" si="18"/>
        <v>83.400000000008731</v>
      </c>
      <c r="G115" s="73">
        <v>0</v>
      </c>
      <c r="H115" s="72">
        <v>0</v>
      </c>
      <c r="I115" s="55">
        <f t="shared" si="19"/>
        <v>0</v>
      </c>
      <c r="J115" s="72">
        <v>0</v>
      </c>
      <c r="K115" s="73">
        <v>0</v>
      </c>
      <c r="L115" s="55">
        <f t="shared" si="20"/>
        <v>0</v>
      </c>
      <c r="M115" s="72">
        <v>153.6</v>
      </c>
      <c r="N115" s="73">
        <v>70.7</v>
      </c>
      <c r="O115" s="55">
        <f t="shared" si="21"/>
        <v>82.899999999999991</v>
      </c>
      <c r="P115" s="73">
        <v>90278.2</v>
      </c>
      <c r="Q115" s="72">
        <v>90277.7</v>
      </c>
      <c r="R115" s="55">
        <f t="shared" si="22"/>
        <v>0.5</v>
      </c>
      <c r="S115" s="72">
        <v>0</v>
      </c>
      <c r="T115" s="73">
        <v>0</v>
      </c>
      <c r="U115" s="56">
        <f t="shared" si="23"/>
        <v>0</v>
      </c>
      <c r="V115" s="51">
        <f t="shared" si="24"/>
        <v>113051.5</v>
      </c>
      <c r="W115" s="52">
        <f t="shared" si="25"/>
        <v>66507.5</v>
      </c>
      <c r="X115" s="53">
        <f t="shared" si="26"/>
        <v>46544</v>
      </c>
      <c r="Y115" s="72">
        <v>93250</v>
      </c>
      <c r="Z115" s="73">
        <v>62854</v>
      </c>
      <c r="AA115" s="52">
        <f t="shared" si="27"/>
        <v>30396</v>
      </c>
      <c r="AB115" s="73">
        <v>13803.6</v>
      </c>
      <c r="AC115" s="72">
        <v>3135.2999999999997</v>
      </c>
      <c r="AD115" s="52">
        <f t="shared" si="28"/>
        <v>10668.300000000001</v>
      </c>
      <c r="AE115" s="72">
        <v>0</v>
      </c>
      <c r="AF115" s="73">
        <v>0</v>
      </c>
      <c r="AG115" s="52">
        <f t="shared" si="29"/>
        <v>0</v>
      </c>
      <c r="AH115" s="73">
        <v>5997.9</v>
      </c>
      <c r="AI115" s="72">
        <v>518.20000000000005</v>
      </c>
      <c r="AJ115" s="53">
        <f t="shared" si="30"/>
        <v>5479.7</v>
      </c>
    </row>
    <row r="116" spans="1:36">
      <c r="A116" s="32">
        <v>96</v>
      </c>
      <c r="B116" s="64" t="s">
        <v>131</v>
      </c>
      <c r="C116" s="70">
        <v>7881.9</v>
      </c>
      <c r="D116" s="51">
        <f t="shared" si="16"/>
        <v>19352.400000000001</v>
      </c>
      <c r="E116" s="52">
        <f t="shared" si="17"/>
        <v>19293.3</v>
      </c>
      <c r="F116" s="53">
        <f t="shared" si="18"/>
        <v>59.100000000002183</v>
      </c>
      <c r="G116" s="73">
        <v>0</v>
      </c>
      <c r="H116" s="72">
        <v>0</v>
      </c>
      <c r="I116" s="55">
        <f t="shared" si="19"/>
        <v>0</v>
      </c>
      <c r="J116" s="72">
        <v>0</v>
      </c>
      <c r="K116" s="73">
        <v>0</v>
      </c>
      <c r="L116" s="55">
        <f t="shared" si="20"/>
        <v>0</v>
      </c>
      <c r="M116" s="72">
        <v>108.7</v>
      </c>
      <c r="N116" s="73">
        <v>50</v>
      </c>
      <c r="O116" s="55">
        <f t="shared" si="21"/>
        <v>58.7</v>
      </c>
      <c r="P116" s="73">
        <v>19243.7</v>
      </c>
      <c r="Q116" s="72">
        <v>19243.3</v>
      </c>
      <c r="R116" s="55">
        <f t="shared" si="22"/>
        <v>0.40000000000145519</v>
      </c>
      <c r="S116" s="72">
        <v>0</v>
      </c>
      <c r="T116" s="73">
        <v>0</v>
      </c>
      <c r="U116" s="56">
        <f t="shared" si="23"/>
        <v>0</v>
      </c>
      <c r="V116" s="51">
        <f t="shared" si="24"/>
        <v>27234.300000000003</v>
      </c>
      <c r="W116" s="52">
        <f t="shared" si="25"/>
        <v>15290.3</v>
      </c>
      <c r="X116" s="53">
        <f t="shared" si="26"/>
        <v>11944.000000000004</v>
      </c>
      <c r="Y116" s="72">
        <v>19655.7</v>
      </c>
      <c r="Z116" s="73">
        <v>14450.9</v>
      </c>
      <c r="AA116" s="52">
        <f t="shared" si="27"/>
        <v>5204.8000000000011</v>
      </c>
      <c r="AB116" s="73">
        <v>1864.7</v>
      </c>
      <c r="AC116" s="72">
        <v>827.4</v>
      </c>
      <c r="AD116" s="52">
        <f t="shared" si="28"/>
        <v>1037.3000000000002</v>
      </c>
      <c r="AE116" s="72">
        <v>0</v>
      </c>
      <c r="AF116" s="73">
        <v>0</v>
      </c>
      <c r="AG116" s="52">
        <f t="shared" si="29"/>
        <v>0</v>
      </c>
      <c r="AH116" s="73">
        <v>5713.9</v>
      </c>
      <c r="AI116" s="72">
        <v>12</v>
      </c>
      <c r="AJ116" s="53">
        <f t="shared" si="30"/>
        <v>5701.9</v>
      </c>
    </row>
    <row r="117" spans="1:36">
      <c r="A117" s="32">
        <v>97</v>
      </c>
      <c r="B117" s="65" t="s">
        <v>132</v>
      </c>
      <c r="C117" s="70">
        <v>2967.1</v>
      </c>
      <c r="D117" s="51">
        <f t="shared" si="16"/>
        <v>26728.600000000002</v>
      </c>
      <c r="E117" s="52">
        <f t="shared" si="17"/>
        <v>26131.100000000002</v>
      </c>
      <c r="F117" s="53">
        <f t="shared" si="18"/>
        <v>597.5</v>
      </c>
      <c r="G117" s="73">
        <v>0</v>
      </c>
      <c r="H117" s="72">
        <v>0</v>
      </c>
      <c r="I117" s="55">
        <f t="shared" si="19"/>
        <v>0</v>
      </c>
      <c r="J117" s="72">
        <v>990</v>
      </c>
      <c r="K117" s="73">
        <v>463.2</v>
      </c>
      <c r="L117" s="55">
        <f t="shared" si="20"/>
        <v>526.79999999999995</v>
      </c>
      <c r="M117" s="72">
        <v>129.19999999999999</v>
      </c>
      <c r="N117" s="73">
        <v>59</v>
      </c>
      <c r="O117" s="55">
        <f t="shared" si="21"/>
        <v>70.199999999999989</v>
      </c>
      <c r="P117" s="73">
        <v>25609.4</v>
      </c>
      <c r="Q117" s="72">
        <v>25608.9</v>
      </c>
      <c r="R117" s="55">
        <f t="shared" si="22"/>
        <v>0.5</v>
      </c>
      <c r="S117" s="72">
        <v>0</v>
      </c>
      <c r="T117" s="73">
        <v>0</v>
      </c>
      <c r="U117" s="56">
        <f t="shared" si="23"/>
        <v>0</v>
      </c>
      <c r="V117" s="51">
        <f t="shared" si="24"/>
        <v>29695.7</v>
      </c>
      <c r="W117" s="52">
        <f t="shared" si="25"/>
        <v>23248.5</v>
      </c>
      <c r="X117" s="53">
        <f t="shared" si="26"/>
        <v>6447.2000000000007</v>
      </c>
      <c r="Y117" s="72">
        <v>25116.5</v>
      </c>
      <c r="Z117" s="73">
        <v>20424.099999999999</v>
      </c>
      <c r="AA117" s="52">
        <f t="shared" si="27"/>
        <v>4692.4000000000015</v>
      </c>
      <c r="AB117" s="73">
        <v>4549.2</v>
      </c>
      <c r="AC117" s="72">
        <v>2794.5</v>
      </c>
      <c r="AD117" s="52">
        <f t="shared" si="28"/>
        <v>1754.6999999999998</v>
      </c>
      <c r="AE117" s="72">
        <v>0</v>
      </c>
      <c r="AF117" s="73">
        <v>0</v>
      </c>
      <c r="AG117" s="52">
        <f t="shared" si="29"/>
        <v>0</v>
      </c>
      <c r="AH117" s="73">
        <v>30</v>
      </c>
      <c r="AI117" s="72">
        <v>29.9</v>
      </c>
      <c r="AJ117" s="53">
        <f t="shared" si="30"/>
        <v>0.10000000000000142</v>
      </c>
    </row>
    <row r="118" spans="1:36" ht="25.5">
      <c r="A118" s="32">
        <v>98</v>
      </c>
      <c r="B118" s="65" t="s">
        <v>133</v>
      </c>
      <c r="C118" s="70">
        <v>3489</v>
      </c>
      <c r="D118" s="51">
        <f t="shared" si="16"/>
        <v>22063.5</v>
      </c>
      <c r="E118" s="52">
        <f t="shared" si="17"/>
        <v>21384.5</v>
      </c>
      <c r="F118" s="53">
        <f t="shared" si="18"/>
        <v>679</v>
      </c>
      <c r="G118" s="73">
        <v>0</v>
      </c>
      <c r="H118" s="72">
        <v>0</v>
      </c>
      <c r="I118" s="55">
        <f t="shared" si="19"/>
        <v>0</v>
      </c>
      <c r="J118" s="72">
        <v>0</v>
      </c>
      <c r="K118" s="73">
        <v>0</v>
      </c>
      <c r="L118" s="55">
        <f t="shared" si="20"/>
        <v>0</v>
      </c>
      <c r="M118" s="72">
        <v>1319.1</v>
      </c>
      <c r="N118" s="73">
        <v>650.29999999999995</v>
      </c>
      <c r="O118" s="55">
        <f t="shared" si="21"/>
        <v>668.8</v>
      </c>
      <c r="P118" s="73">
        <v>20744.400000000001</v>
      </c>
      <c r="Q118" s="72">
        <v>20734.2</v>
      </c>
      <c r="R118" s="55">
        <f t="shared" si="22"/>
        <v>10.200000000000728</v>
      </c>
      <c r="S118" s="72">
        <v>0</v>
      </c>
      <c r="T118" s="73">
        <v>0</v>
      </c>
      <c r="U118" s="56">
        <f t="shared" si="23"/>
        <v>0</v>
      </c>
      <c r="V118" s="51">
        <f t="shared" si="24"/>
        <v>25552.5</v>
      </c>
      <c r="W118" s="52">
        <f t="shared" si="25"/>
        <v>18080.900000000001</v>
      </c>
      <c r="X118" s="53">
        <f t="shared" si="26"/>
        <v>7471.5999999999985</v>
      </c>
      <c r="Y118" s="72">
        <v>18736.400000000001</v>
      </c>
      <c r="Z118" s="73">
        <v>16202.5</v>
      </c>
      <c r="AA118" s="52">
        <f t="shared" si="27"/>
        <v>2533.9000000000015</v>
      </c>
      <c r="AB118" s="73">
        <v>3136.1</v>
      </c>
      <c r="AC118" s="72">
        <v>1866.4</v>
      </c>
      <c r="AD118" s="52">
        <f t="shared" si="28"/>
        <v>1269.6999999999998</v>
      </c>
      <c r="AE118" s="72">
        <v>0</v>
      </c>
      <c r="AF118" s="73">
        <v>0</v>
      </c>
      <c r="AG118" s="52">
        <f t="shared" si="29"/>
        <v>0</v>
      </c>
      <c r="AH118" s="73">
        <v>3680</v>
      </c>
      <c r="AI118" s="72">
        <v>12</v>
      </c>
      <c r="AJ118" s="53">
        <f t="shared" si="30"/>
        <v>3668</v>
      </c>
    </row>
    <row r="119" spans="1:36">
      <c r="A119" s="32">
        <v>99</v>
      </c>
      <c r="B119" s="65" t="s">
        <v>134</v>
      </c>
      <c r="C119" s="70">
        <v>356.9</v>
      </c>
      <c r="D119" s="51">
        <f t="shared" si="16"/>
        <v>24672.400000000001</v>
      </c>
      <c r="E119" s="52">
        <f t="shared" si="17"/>
        <v>24483.7</v>
      </c>
      <c r="F119" s="53">
        <f t="shared" si="18"/>
        <v>188.70000000000073</v>
      </c>
      <c r="G119" s="73">
        <v>0</v>
      </c>
      <c r="H119" s="72">
        <v>0</v>
      </c>
      <c r="I119" s="55">
        <f t="shared" si="19"/>
        <v>0</v>
      </c>
      <c r="J119" s="72">
        <v>0</v>
      </c>
      <c r="K119" s="73">
        <v>0</v>
      </c>
      <c r="L119" s="55">
        <f t="shared" si="20"/>
        <v>0</v>
      </c>
      <c r="M119" s="72">
        <v>332.9</v>
      </c>
      <c r="N119" s="73">
        <v>144.9</v>
      </c>
      <c r="O119" s="55">
        <f t="shared" si="21"/>
        <v>187.99999999999997</v>
      </c>
      <c r="P119" s="73">
        <v>24339.5</v>
      </c>
      <c r="Q119" s="72">
        <v>24338.799999999999</v>
      </c>
      <c r="R119" s="55">
        <f t="shared" si="22"/>
        <v>0.7000000000007276</v>
      </c>
      <c r="S119" s="72">
        <v>0</v>
      </c>
      <c r="T119" s="73">
        <v>0</v>
      </c>
      <c r="U119" s="56">
        <f t="shared" si="23"/>
        <v>0</v>
      </c>
      <c r="V119" s="51">
        <f t="shared" si="24"/>
        <v>25029.300000000003</v>
      </c>
      <c r="W119" s="52">
        <f t="shared" si="25"/>
        <v>21048.799999999999</v>
      </c>
      <c r="X119" s="53">
        <f t="shared" si="26"/>
        <v>3980.5000000000036</v>
      </c>
      <c r="Y119" s="72">
        <v>23511.4</v>
      </c>
      <c r="Z119" s="73">
        <v>20137.3</v>
      </c>
      <c r="AA119" s="52">
        <f t="shared" si="27"/>
        <v>3374.1000000000022</v>
      </c>
      <c r="AB119" s="73">
        <v>1447.9</v>
      </c>
      <c r="AC119" s="72">
        <v>893.5</v>
      </c>
      <c r="AD119" s="52">
        <f t="shared" si="28"/>
        <v>554.40000000000009</v>
      </c>
      <c r="AE119" s="72">
        <v>0</v>
      </c>
      <c r="AF119" s="73">
        <v>0</v>
      </c>
      <c r="AG119" s="52">
        <f t="shared" si="29"/>
        <v>0</v>
      </c>
      <c r="AH119" s="73">
        <v>70</v>
      </c>
      <c r="AI119" s="72">
        <v>18</v>
      </c>
      <c r="AJ119" s="53">
        <f t="shared" si="30"/>
        <v>52</v>
      </c>
    </row>
    <row r="120" spans="1:36">
      <c r="A120" s="32">
        <v>100</v>
      </c>
      <c r="B120" s="65" t="s">
        <v>135</v>
      </c>
      <c r="C120" s="70">
        <v>1351.3</v>
      </c>
      <c r="D120" s="51">
        <f t="shared" si="16"/>
        <v>28372.400000000001</v>
      </c>
      <c r="E120" s="52">
        <f t="shared" si="17"/>
        <v>28255.200000000001</v>
      </c>
      <c r="F120" s="53">
        <f t="shared" si="18"/>
        <v>117.20000000000073</v>
      </c>
      <c r="G120" s="73">
        <v>0</v>
      </c>
      <c r="H120" s="72">
        <v>0</v>
      </c>
      <c r="I120" s="55">
        <f t="shared" si="19"/>
        <v>0</v>
      </c>
      <c r="J120" s="72">
        <v>0</v>
      </c>
      <c r="K120" s="73">
        <v>0</v>
      </c>
      <c r="L120" s="55">
        <f t="shared" si="20"/>
        <v>0</v>
      </c>
      <c r="M120" s="72">
        <v>200</v>
      </c>
      <c r="N120" s="73">
        <v>83.4</v>
      </c>
      <c r="O120" s="55">
        <f t="shared" si="21"/>
        <v>116.6</v>
      </c>
      <c r="P120" s="73">
        <v>28172.400000000001</v>
      </c>
      <c r="Q120" s="72">
        <v>28171.8</v>
      </c>
      <c r="R120" s="55">
        <f t="shared" si="22"/>
        <v>0.60000000000218279</v>
      </c>
      <c r="S120" s="72">
        <v>0</v>
      </c>
      <c r="T120" s="73">
        <v>0</v>
      </c>
      <c r="U120" s="56">
        <f t="shared" si="23"/>
        <v>0</v>
      </c>
      <c r="V120" s="51">
        <f t="shared" si="24"/>
        <v>29723.7</v>
      </c>
      <c r="W120" s="52">
        <f t="shared" si="25"/>
        <v>24761.5</v>
      </c>
      <c r="X120" s="53">
        <f t="shared" si="26"/>
        <v>4962.2000000000007</v>
      </c>
      <c r="Y120" s="72">
        <v>26629.7</v>
      </c>
      <c r="Z120" s="73">
        <v>22760.7</v>
      </c>
      <c r="AA120" s="52">
        <f t="shared" si="27"/>
        <v>3869</v>
      </c>
      <c r="AB120" s="73">
        <v>2395</v>
      </c>
      <c r="AC120" s="72">
        <v>1342.8</v>
      </c>
      <c r="AD120" s="52">
        <f t="shared" si="28"/>
        <v>1052.2</v>
      </c>
      <c r="AE120" s="72">
        <v>0</v>
      </c>
      <c r="AF120" s="73">
        <v>0</v>
      </c>
      <c r="AG120" s="52">
        <f t="shared" si="29"/>
        <v>0</v>
      </c>
      <c r="AH120" s="73">
        <v>699</v>
      </c>
      <c r="AI120" s="72">
        <v>658</v>
      </c>
      <c r="AJ120" s="53">
        <f t="shared" si="30"/>
        <v>41</v>
      </c>
    </row>
    <row r="121" spans="1:36">
      <c r="A121" s="32">
        <v>101</v>
      </c>
      <c r="B121" s="65" t="s">
        <v>104</v>
      </c>
      <c r="C121" s="71">
        <v>256.3</v>
      </c>
      <c r="D121" s="51">
        <f t="shared" si="16"/>
        <v>28815.399999999998</v>
      </c>
      <c r="E121" s="52">
        <f t="shared" si="17"/>
        <v>26960.100000000002</v>
      </c>
      <c r="F121" s="53">
        <f t="shared" si="18"/>
        <v>1855.2999999999956</v>
      </c>
      <c r="G121" s="73">
        <v>0</v>
      </c>
      <c r="H121" s="72">
        <v>0</v>
      </c>
      <c r="I121" s="55">
        <f t="shared" si="19"/>
        <v>0</v>
      </c>
      <c r="J121" s="72">
        <v>404.1</v>
      </c>
      <c r="K121" s="73">
        <v>0</v>
      </c>
      <c r="L121" s="55">
        <f t="shared" si="20"/>
        <v>404.1</v>
      </c>
      <c r="M121" s="72">
        <v>1501</v>
      </c>
      <c r="N121" s="73">
        <v>1677.9</v>
      </c>
      <c r="O121" s="55">
        <f t="shared" si="21"/>
        <v>-176.90000000000009</v>
      </c>
      <c r="P121" s="73">
        <v>26910.3</v>
      </c>
      <c r="Q121" s="72">
        <v>25282.2</v>
      </c>
      <c r="R121" s="55">
        <f t="shared" si="22"/>
        <v>1628.0999999999985</v>
      </c>
      <c r="S121" s="72">
        <v>0</v>
      </c>
      <c r="T121" s="73">
        <v>0</v>
      </c>
      <c r="U121" s="56">
        <f t="shared" si="23"/>
        <v>0</v>
      </c>
      <c r="V121" s="51">
        <f t="shared" si="24"/>
        <v>29071.7</v>
      </c>
      <c r="W121" s="52">
        <f t="shared" si="25"/>
        <v>24731.399999999998</v>
      </c>
      <c r="X121" s="53">
        <f t="shared" si="26"/>
        <v>4340.3000000000029</v>
      </c>
      <c r="Y121" s="72">
        <v>25683.7</v>
      </c>
      <c r="Z121" s="73">
        <v>22297.8</v>
      </c>
      <c r="AA121" s="52">
        <f t="shared" si="27"/>
        <v>3385.9000000000015</v>
      </c>
      <c r="AB121" s="73">
        <v>2968</v>
      </c>
      <c r="AC121" s="72">
        <v>2029.1</v>
      </c>
      <c r="AD121" s="52">
        <f t="shared" si="28"/>
        <v>938.90000000000009</v>
      </c>
      <c r="AE121" s="72">
        <v>0</v>
      </c>
      <c r="AF121" s="73">
        <v>0</v>
      </c>
      <c r="AG121" s="52">
        <f t="shared" si="29"/>
        <v>0</v>
      </c>
      <c r="AH121" s="73">
        <v>420</v>
      </c>
      <c r="AI121" s="72">
        <v>404.5</v>
      </c>
      <c r="AJ121" s="53">
        <f t="shared" si="30"/>
        <v>15.5</v>
      </c>
    </row>
    <row r="122" spans="1:36" ht="25.5">
      <c r="A122" s="32">
        <v>102</v>
      </c>
      <c r="B122" s="65" t="s">
        <v>136</v>
      </c>
      <c r="C122" s="70">
        <v>789.6</v>
      </c>
      <c r="D122" s="51">
        <f t="shared" si="16"/>
        <v>69362.8</v>
      </c>
      <c r="E122" s="52">
        <f t="shared" si="17"/>
        <v>69276.900000000009</v>
      </c>
      <c r="F122" s="53">
        <f t="shared" si="18"/>
        <v>85.899999999994179</v>
      </c>
      <c r="G122" s="73">
        <v>0</v>
      </c>
      <c r="H122" s="72">
        <v>0</v>
      </c>
      <c r="I122" s="55">
        <f t="shared" si="19"/>
        <v>0</v>
      </c>
      <c r="J122" s="72">
        <v>0</v>
      </c>
      <c r="K122" s="73">
        <v>0</v>
      </c>
      <c r="L122" s="55">
        <f t="shared" si="20"/>
        <v>0</v>
      </c>
      <c r="M122" s="72">
        <v>143</v>
      </c>
      <c r="N122" s="73">
        <v>57.3</v>
      </c>
      <c r="O122" s="55">
        <f t="shared" si="21"/>
        <v>85.7</v>
      </c>
      <c r="P122" s="73">
        <v>69219.8</v>
      </c>
      <c r="Q122" s="72">
        <v>69219.600000000006</v>
      </c>
      <c r="R122" s="55">
        <f t="shared" si="22"/>
        <v>0.19999999999708962</v>
      </c>
      <c r="S122" s="72">
        <v>0</v>
      </c>
      <c r="T122" s="73">
        <v>0</v>
      </c>
      <c r="U122" s="56">
        <f t="shared" si="23"/>
        <v>0</v>
      </c>
      <c r="V122" s="51">
        <f t="shared" si="24"/>
        <v>70152.400000000009</v>
      </c>
      <c r="W122" s="52">
        <f t="shared" si="25"/>
        <v>60808.7</v>
      </c>
      <c r="X122" s="53">
        <f t="shared" si="26"/>
        <v>9343.7000000000116</v>
      </c>
      <c r="Y122" s="72">
        <v>63534.8</v>
      </c>
      <c r="Z122" s="73">
        <v>56245</v>
      </c>
      <c r="AA122" s="52">
        <f t="shared" si="27"/>
        <v>7289.8000000000029</v>
      </c>
      <c r="AB122" s="73">
        <v>6367.6</v>
      </c>
      <c r="AC122" s="72">
        <v>4548.7</v>
      </c>
      <c r="AD122" s="52">
        <f t="shared" si="28"/>
        <v>1818.9000000000005</v>
      </c>
      <c r="AE122" s="72">
        <v>0</v>
      </c>
      <c r="AF122" s="73">
        <v>0</v>
      </c>
      <c r="AG122" s="52">
        <f t="shared" si="29"/>
        <v>0</v>
      </c>
      <c r="AH122" s="73">
        <v>250</v>
      </c>
      <c r="AI122" s="72">
        <v>15</v>
      </c>
      <c r="AJ122" s="53">
        <f t="shared" si="30"/>
        <v>235</v>
      </c>
    </row>
    <row r="123" spans="1:36">
      <c r="A123" s="32">
        <v>103</v>
      </c>
      <c r="B123" s="63" t="s">
        <v>137</v>
      </c>
      <c r="C123" s="70">
        <v>167.3</v>
      </c>
      <c r="D123" s="51">
        <f t="shared" si="16"/>
        <v>25644.400000000001</v>
      </c>
      <c r="E123" s="52">
        <f t="shared" si="17"/>
        <v>25673.7</v>
      </c>
      <c r="F123" s="53">
        <f t="shared" si="18"/>
        <v>-29.299999999999272</v>
      </c>
      <c r="G123" s="73">
        <v>0</v>
      </c>
      <c r="H123" s="72">
        <v>0</v>
      </c>
      <c r="I123" s="55">
        <f t="shared" si="19"/>
        <v>0</v>
      </c>
      <c r="J123" s="72">
        <v>0</v>
      </c>
      <c r="K123" s="73">
        <v>0</v>
      </c>
      <c r="L123" s="55">
        <f t="shared" si="20"/>
        <v>0</v>
      </c>
      <c r="M123" s="72">
        <v>0</v>
      </c>
      <c r="N123" s="73">
        <v>29.8</v>
      </c>
      <c r="O123" s="55">
        <f t="shared" si="21"/>
        <v>-29.8</v>
      </c>
      <c r="P123" s="73">
        <v>25644.400000000001</v>
      </c>
      <c r="Q123" s="72">
        <v>25643.9</v>
      </c>
      <c r="R123" s="55">
        <f t="shared" si="22"/>
        <v>0.5</v>
      </c>
      <c r="S123" s="72">
        <v>0</v>
      </c>
      <c r="T123" s="73">
        <v>0</v>
      </c>
      <c r="U123" s="56">
        <f t="shared" si="23"/>
        <v>0</v>
      </c>
      <c r="V123" s="51">
        <f t="shared" si="24"/>
        <v>25811.7</v>
      </c>
      <c r="W123" s="52">
        <f t="shared" si="25"/>
        <v>22121.5</v>
      </c>
      <c r="X123" s="53">
        <f t="shared" si="26"/>
        <v>3690.2000000000007</v>
      </c>
      <c r="Y123" s="72">
        <v>23864.400000000001</v>
      </c>
      <c r="Z123" s="73">
        <v>20779.7</v>
      </c>
      <c r="AA123" s="52">
        <f t="shared" si="27"/>
        <v>3084.7000000000007</v>
      </c>
      <c r="AB123" s="73">
        <v>1727.3</v>
      </c>
      <c r="AC123" s="72">
        <v>1216</v>
      </c>
      <c r="AD123" s="52">
        <f t="shared" si="28"/>
        <v>511.29999999999995</v>
      </c>
      <c r="AE123" s="72">
        <v>0</v>
      </c>
      <c r="AF123" s="73">
        <v>0</v>
      </c>
      <c r="AG123" s="52">
        <f t="shared" si="29"/>
        <v>0</v>
      </c>
      <c r="AH123" s="73">
        <v>220</v>
      </c>
      <c r="AI123" s="72">
        <v>125.8</v>
      </c>
      <c r="AJ123" s="53">
        <f t="shared" si="30"/>
        <v>94.2</v>
      </c>
    </row>
    <row r="124" spans="1:36" ht="25.5">
      <c r="A124" s="32">
        <v>104</v>
      </c>
      <c r="B124" s="63" t="s">
        <v>138</v>
      </c>
      <c r="C124" s="70">
        <v>2278.6999999999998</v>
      </c>
      <c r="D124" s="51">
        <f t="shared" si="16"/>
        <v>51683.4</v>
      </c>
      <c r="E124" s="52">
        <f t="shared" si="17"/>
        <v>51682.7</v>
      </c>
      <c r="F124" s="53">
        <f t="shared" si="18"/>
        <v>0.70000000000436557</v>
      </c>
      <c r="G124" s="73">
        <v>0</v>
      </c>
      <c r="H124" s="72">
        <v>0</v>
      </c>
      <c r="I124" s="55">
        <f t="shared" si="19"/>
        <v>0</v>
      </c>
      <c r="J124" s="72">
        <v>0</v>
      </c>
      <c r="K124" s="73">
        <v>0</v>
      </c>
      <c r="L124" s="55">
        <f t="shared" si="20"/>
        <v>0</v>
      </c>
      <c r="M124" s="72">
        <v>0</v>
      </c>
      <c r="N124" s="73">
        <v>0</v>
      </c>
      <c r="O124" s="55">
        <f t="shared" si="21"/>
        <v>0</v>
      </c>
      <c r="P124" s="73">
        <v>51683.4</v>
      </c>
      <c r="Q124" s="72">
        <v>51682.7</v>
      </c>
      <c r="R124" s="55">
        <f t="shared" si="22"/>
        <v>0.70000000000436557</v>
      </c>
      <c r="S124" s="72">
        <v>0</v>
      </c>
      <c r="T124" s="73">
        <v>0</v>
      </c>
      <c r="U124" s="56">
        <f t="shared" si="23"/>
        <v>0</v>
      </c>
      <c r="V124" s="51">
        <f t="shared" si="24"/>
        <v>53962.1</v>
      </c>
      <c r="W124" s="52">
        <f t="shared" si="25"/>
        <v>49211.4</v>
      </c>
      <c r="X124" s="53">
        <f t="shared" si="26"/>
        <v>4750.6999999999971</v>
      </c>
      <c r="Y124" s="72">
        <v>46178.400000000001</v>
      </c>
      <c r="Z124" s="73">
        <v>43582.9</v>
      </c>
      <c r="AA124" s="52">
        <f t="shared" si="27"/>
        <v>2595.5</v>
      </c>
      <c r="AB124" s="73">
        <v>7483.7</v>
      </c>
      <c r="AC124" s="72">
        <v>5472.8999999999987</v>
      </c>
      <c r="AD124" s="52">
        <f t="shared" si="28"/>
        <v>2010.8000000000011</v>
      </c>
      <c r="AE124" s="72">
        <v>0</v>
      </c>
      <c r="AF124" s="73">
        <v>0</v>
      </c>
      <c r="AG124" s="52">
        <f t="shared" si="29"/>
        <v>0</v>
      </c>
      <c r="AH124" s="73">
        <v>300</v>
      </c>
      <c r="AI124" s="72">
        <v>155.6</v>
      </c>
      <c r="AJ124" s="53">
        <f t="shared" si="30"/>
        <v>144.4</v>
      </c>
    </row>
    <row r="125" spans="1:36">
      <c r="A125" s="32">
        <v>105</v>
      </c>
      <c r="B125" s="65" t="s">
        <v>139</v>
      </c>
      <c r="C125" s="71">
        <v>1089.5</v>
      </c>
      <c r="D125" s="51">
        <f t="shared" si="16"/>
        <v>25393.8</v>
      </c>
      <c r="E125" s="52">
        <f t="shared" si="17"/>
        <v>25355.8</v>
      </c>
      <c r="F125" s="53">
        <f t="shared" si="18"/>
        <v>38</v>
      </c>
      <c r="G125" s="73">
        <v>0</v>
      </c>
      <c r="H125" s="72">
        <v>0</v>
      </c>
      <c r="I125" s="55">
        <f t="shared" si="19"/>
        <v>0</v>
      </c>
      <c r="J125" s="72">
        <v>0</v>
      </c>
      <c r="K125" s="73">
        <v>0</v>
      </c>
      <c r="L125" s="55">
        <f t="shared" si="20"/>
        <v>0</v>
      </c>
      <c r="M125" s="72">
        <v>69.3</v>
      </c>
      <c r="N125" s="73">
        <v>31.8</v>
      </c>
      <c r="O125" s="55">
        <f t="shared" si="21"/>
        <v>37.5</v>
      </c>
      <c r="P125" s="73">
        <v>25324.5</v>
      </c>
      <c r="Q125" s="72">
        <v>25324</v>
      </c>
      <c r="R125" s="55">
        <f t="shared" si="22"/>
        <v>0.5</v>
      </c>
      <c r="S125" s="72">
        <v>0</v>
      </c>
      <c r="T125" s="73">
        <v>0</v>
      </c>
      <c r="U125" s="56">
        <f t="shared" si="23"/>
        <v>0</v>
      </c>
      <c r="V125" s="51">
        <f t="shared" si="24"/>
        <v>26483.3</v>
      </c>
      <c r="W125" s="52">
        <f t="shared" si="25"/>
        <v>22350.2</v>
      </c>
      <c r="X125" s="53">
        <f t="shared" si="26"/>
        <v>4133.0999999999985</v>
      </c>
      <c r="Y125" s="72">
        <v>24794.5</v>
      </c>
      <c r="Z125" s="73">
        <v>21346</v>
      </c>
      <c r="AA125" s="52">
        <f t="shared" si="27"/>
        <v>3448.5</v>
      </c>
      <c r="AB125" s="73">
        <v>1398.8</v>
      </c>
      <c r="AC125" s="72">
        <v>871.40000000000009</v>
      </c>
      <c r="AD125" s="52">
        <f t="shared" si="28"/>
        <v>527.39999999999986</v>
      </c>
      <c r="AE125" s="72">
        <v>0</v>
      </c>
      <c r="AF125" s="73">
        <v>0</v>
      </c>
      <c r="AG125" s="52">
        <f t="shared" si="29"/>
        <v>0</v>
      </c>
      <c r="AH125" s="73">
        <v>290</v>
      </c>
      <c r="AI125" s="72">
        <v>132.80000000000001</v>
      </c>
      <c r="AJ125" s="53">
        <f t="shared" si="30"/>
        <v>157.19999999999999</v>
      </c>
    </row>
    <row r="126" spans="1:36" ht="25.5">
      <c r="A126" s="32">
        <v>106</v>
      </c>
      <c r="B126" s="65" t="s">
        <v>140</v>
      </c>
      <c r="C126" s="70">
        <v>15215.6</v>
      </c>
      <c r="D126" s="51">
        <f t="shared" si="16"/>
        <v>76888.7</v>
      </c>
      <c r="E126" s="52">
        <f t="shared" si="17"/>
        <v>77009.400000000009</v>
      </c>
      <c r="F126" s="53">
        <f t="shared" si="18"/>
        <v>-120.70000000001164</v>
      </c>
      <c r="G126" s="73">
        <v>0</v>
      </c>
      <c r="H126" s="72">
        <v>0</v>
      </c>
      <c r="I126" s="55">
        <f t="shared" si="19"/>
        <v>0</v>
      </c>
      <c r="J126" s="72">
        <v>0</v>
      </c>
      <c r="K126" s="73">
        <v>0</v>
      </c>
      <c r="L126" s="55">
        <f t="shared" si="20"/>
        <v>0</v>
      </c>
      <c r="M126" s="72">
        <v>208.2</v>
      </c>
      <c r="N126" s="73">
        <v>329.3</v>
      </c>
      <c r="O126" s="55">
        <f t="shared" si="21"/>
        <v>-121.10000000000002</v>
      </c>
      <c r="P126" s="73">
        <v>76680.5</v>
      </c>
      <c r="Q126" s="72">
        <v>76680.100000000006</v>
      </c>
      <c r="R126" s="55">
        <f t="shared" si="22"/>
        <v>0.39999999999417923</v>
      </c>
      <c r="S126" s="72">
        <v>0</v>
      </c>
      <c r="T126" s="73">
        <v>0</v>
      </c>
      <c r="U126" s="56">
        <f t="shared" si="23"/>
        <v>0</v>
      </c>
      <c r="V126" s="51">
        <f t="shared" si="24"/>
        <v>92104.3</v>
      </c>
      <c r="W126" s="52">
        <f t="shared" si="25"/>
        <v>64252.800000000003</v>
      </c>
      <c r="X126" s="53">
        <f t="shared" si="26"/>
        <v>27851.5</v>
      </c>
      <c r="Y126" s="72">
        <v>66716.100000000006</v>
      </c>
      <c r="Z126" s="73">
        <v>55070</v>
      </c>
      <c r="AA126" s="52">
        <f t="shared" si="27"/>
        <v>11646.100000000006</v>
      </c>
      <c r="AB126" s="73">
        <v>15338.2</v>
      </c>
      <c r="AC126" s="72">
        <v>5398.7999999999993</v>
      </c>
      <c r="AD126" s="52">
        <f t="shared" si="28"/>
        <v>9939.4000000000015</v>
      </c>
      <c r="AE126" s="72">
        <v>500</v>
      </c>
      <c r="AF126" s="73">
        <v>0</v>
      </c>
      <c r="AG126" s="52">
        <f t="shared" si="29"/>
        <v>500</v>
      </c>
      <c r="AH126" s="73">
        <v>9550</v>
      </c>
      <c r="AI126" s="72">
        <v>3784</v>
      </c>
      <c r="AJ126" s="53">
        <f t="shared" si="30"/>
        <v>5766</v>
      </c>
    </row>
    <row r="127" spans="1:36">
      <c r="A127" s="32">
        <v>107</v>
      </c>
      <c r="B127" s="65" t="s">
        <v>141</v>
      </c>
      <c r="C127" s="70">
        <v>2117.8000000000002</v>
      </c>
      <c r="D127" s="51">
        <f t="shared" si="16"/>
        <v>35877.9</v>
      </c>
      <c r="E127" s="52">
        <f t="shared" si="17"/>
        <v>35815.899999999994</v>
      </c>
      <c r="F127" s="53">
        <f t="shared" si="18"/>
        <v>62.000000000007276</v>
      </c>
      <c r="G127" s="73">
        <v>0</v>
      </c>
      <c r="H127" s="72">
        <v>0</v>
      </c>
      <c r="I127" s="55">
        <f t="shared" si="19"/>
        <v>0</v>
      </c>
      <c r="J127" s="72">
        <v>0</v>
      </c>
      <c r="K127" s="73">
        <v>0</v>
      </c>
      <c r="L127" s="55">
        <f t="shared" si="20"/>
        <v>0</v>
      </c>
      <c r="M127" s="72">
        <v>111</v>
      </c>
      <c r="N127" s="73">
        <v>49.7</v>
      </c>
      <c r="O127" s="55">
        <f t="shared" si="21"/>
        <v>61.3</v>
      </c>
      <c r="P127" s="73">
        <v>35766.9</v>
      </c>
      <c r="Q127" s="72">
        <v>35766.199999999997</v>
      </c>
      <c r="R127" s="55">
        <f t="shared" si="22"/>
        <v>0.70000000000436557</v>
      </c>
      <c r="S127" s="72">
        <v>0</v>
      </c>
      <c r="T127" s="73">
        <v>0</v>
      </c>
      <c r="U127" s="56">
        <f t="shared" si="23"/>
        <v>0</v>
      </c>
      <c r="V127" s="51">
        <f t="shared" si="24"/>
        <v>37995.699999999997</v>
      </c>
      <c r="W127" s="52">
        <f t="shared" si="25"/>
        <v>31936.3</v>
      </c>
      <c r="X127" s="53">
        <f t="shared" si="26"/>
        <v>6059.3999999999978</v>
      </c>
      <c r="Y127" s="72">
        <v>35445.699999999997</v>
      </c>
      <c r="Z127" s="73">
        <v>29863.1</v>
      </c>
      <c r="AA127" s="52">
        <f t="shared" si="27"/>
        <v>5582.5999999999985</v>
      </c>
      <c r="AB127" s="73">
        <v>2270</v>
      </c>
      <c r="AC127" s="72">
        <v>1838.1999999999998</v>
      </c>
      <c r="AD127" s="52">
        <f t="shared" si="28"/>
        <v>431.80000000000018</v>
      </c>
      <c r="AE127" s="72">
        <v>0</v>
      </c>
      <c r="AF127" s="73">
        <v>0</v>
      </c>
      <c r="AG127" s="52">
        <f t="shared" si="29"/>
        <v>0</v>
      </c>
      <c r="AH127" s="73">
        <v>280</v>
      </c>
      <c r="AI127" s="72">
        <v>235</v>
      </c>
      <c r="AJ127" s="53">
        <f t="shared" si="30"/>
        <v>45</v>
      </c>
    </row>
    <row r="128" spans="1:36">
      <c r="A128" s="32">
        <v>108</v>
      </c>
      <c r="B128" s="65" t="s">
        <v>142</v>
      </c>
      <c r="C128" s="70">
        <v>1422.8</v>
      </c>
      <c r="D128" s="51">
        <f t="shared" si="16"/>
        <v>37973.799999999996</v>
      </c>
      <c r="E128" s="52">
        <f t="shared" si="17"/>
        <v>37638.300000000003</v>
      </c>
      <c r="F128" s="53">
        <f t="shared" si="18"/>
        <v>335.49999999999272</v>
      </c>
      <c r="G128" s="73">
        <v>0</v>
      </c>
      <c r="H128" s="72">
        <v>0</v>
      </c>
      <c r="I128" s="55">
        <f t="shared" si="19"/>
        <v>0</v>
      </c>
      <c r="J128" s="72">
        <v>0</v>
      </c>
      <c r="K128" s="73">
        <v>0</v>
      </c>
      <c r="L128" s="55">
        <f t="shared" si="20"/>
        <v>0</v>
      </c>
      <c r="M128" s="72">
        <v>567.70000000000005</v>
      </c>
      <c r="N128" s="73">
        <v>232.5</v>
      </c>
      <c r="O128" s="55">
        <f t="shared" si="21"/>
        <v>335.20000000000005</v>
      </c>
      <c r="P128" s="73">
        <v>37406.1</v>
      </c>
      <c r="Q128" s="72">
        <v>37405.800000000003</v>
      </c>
      <c r="R128" s="55">
        <f t="shared" si="22"/>
        <v>0.29999999999563443</v>
      </c>
      <c r="S128" s="72">
        <v>0</v>
      </c>
      <c r="T128" s="73">
        <v>0</v>
      </c>
      <c r="U128" s="56">
        <f t="shared" si="23"/>
        <v>0</v>
      </c>
      <c r="V128" s="51">
        <f t="shared" si="24"/>
        <v>39396.6</v>
      </c>
      <c r="W128" s="52">
        <f t="shared" si="25"/>
        <v>33689.800000000003</v>
      </c>
      <c r="X128" s="53">
        <f t="shared" si="26"/>
        <v>5706.7999999999956</v>
      </c>
      <c r="Y128" s="72">
        <v>35424.9</v>
      </c>
      <c r="Z128" s="73">
        <v>31023.9</v>
      </c>
      <c r="AA128" s="52">
        <f t="shared" si="27"/>
        <v>4401</v>
      </c>
      <c r="AB128" s="73">
        <v>3590.7</v>
      </c>
      <c r="AC128" s="72">
        <v>2659.8999999999996</v>
      </c>
      <c r="AD128" s="52">
        <f t="shared" si="28"/>
        <v>930.80000000000018</v>
      </c>
      <c r="AE128" s="72">
        <v>0</v>
      </c>
      <c r="AF128" s="73">
        <v>0</v>
      </c>
      <c r="AG128" s="52">
        <f t="shared" si="29"/>
        <v>0</v>
      </c>
      <c r="AH128" s="73">
        <v>381</v>
      </c>
      <c r="AI128" s="72">
        <v>6</v>
      </c>
      <c r="AJ128" s="53">
        <f t="shared" si="30"/>
        <v>375</v>
      </c>
    </row>
    <row r="129" spans="1:40">
      <c r="A129" s="32">
        <v>109</v>
      </c>
      <c r="B129" s="65" t="s">
        <v>143</v>
      </c>
      <c r="C129" s="70">
        <v>1582.3</v>
      </c>
      <c r="D129" s="51">
        <f t="shared" si="16"/>
        <v>18759.900000000001</v>
      </c>
      <c r="E129" s="52">
        <f t="shared" si="17"/>
        <v>18646</v>
      </c>
      <c r="F129" s="53">
        <f t="shared" si="18"/>
        <v>113.90000000000146</v>
      </c>
      <c r="G129" s="73">
        <v>0</v>
      </c>
      <c r="H129" s="72">
        <v>0</v>
      </c>
      <c r="I129" s="55">
        <f t="shared" si="19"/>
        <v>0</v>
      </c>
      <c r="J129" s="72">
        <v>0</v>
      </c>
      <c r="K129" s="73">
        <v>0</v>
      </c>
      <c r="L129" s="55">
        <f t="shared" si="20"/>
        <v>0</v>
      </c>
      <c r="M129" s="72">
        <v>210.4</v>
      </c>
      <c r="N129" s="73">
        <v>96.8</v>
      </c>
      <c r="O129" s="55">
        <f t="shared" si="21"/>
        <v>113.60000000000001</v>
      </c>
      <c r="P129" s="73">
        <v>18549.5</v>
      </c>
      <c r="Q129" s="72">
        <v>18549.2</v>
      </c>
      <c r="R129" s="55">
        <f t="shared" si="22"/>
        <v>0.2999999999992724</v>
      </c>
      <c r="S129" s="72">
        <v>0</v>
      </c>
      <c r="T129" s="73">
        <v>0</v>
      </c>
      <c r="U129" s="56">
        <f t="shared" si="23"/>
        <v>0</v>
      </c>
      <c r="V129" s="51">
        <f t="shared" si="24"/>
        <v>20342.2</v>
      </c>
      <c r="W129" s="52">
        <f t="shared" si="25"/>
        <v>14886.499999999998</v>
      </c>
      <c r="X129" s="53">
        <f t="shared" si="26"/>
        <v>5455.7000000000025</v>
      </c>
      <c r="Y129" s="72">
        <v>17418.8</v>
      </c>
      <c r="Z129" s="73">
        <v>13675.4</v>
      </c>
      <c r="AA129" s="52">
        <f t="shared" si="27"/>
        <v>3743.3999999999996</v>
      </c>
      <c r="AB129" s="73">
        <v>2310.4</v>
      </c>
      <c r="AC129" s="72">
        <v>1014.8</v>
      </c>
      <c r="AD129" s="52">
        <f t="shared" si="28"/>
        <v>1295.6000000000001</v>
      </c>
      <c r="AE129" s="72">
        <v>0</v>
      </c>
      <c r="AF129" s="73">
        <v>0</v>
      </c>
      <c r="AG129" s="52">
        <f t="shared" si="29"/>
        <v>0</v>
      </c>
      <c r="AH129" s="73">
        <v>613</v>
      </c>
      <c r="AI129" s="72">
        <v>196.3</v>
      </c>
      <c r="AJ129" s="53">
        <f t="shared" si="30"/>
        <v>416.7</v>
      </c>
    </row>
    <row r="130" spans="1:40">
      <c r="A130" s="32">
        <v>110</v>
      </c>
      <c r="B130" s="65" t="s">
        <v>144</v>
      </c>
      <c r="C130" s="70">
        <v>10282.5</v>
      </c>
      <c r="D130" s="51">
        <f t="shared" si="16"/>
        <v>54630.8</v>
      </c>
      <c r="E130" s="52">
        <f t="shared" si="17"/>
        <v>54433.3</v>
      </c>
      <c r="F130" s="53">
        <f t="shared" si="18"/>
        <v>197.5</v>
      </c>
      <c r="G130" s="73">
        <v>0</v>
      </c>
      <c r="H130" s="72">
        <v>0</v>
      </c>
      <c r="I130" s="55">
        <f t="shared" si="19"/>
        <v>0</v>
      </c>
      <c r="J130" s="72">
        <v>0</v>
      </c>
      <c r="K130" s="73">
        <v>0</v>
      </c>
      <c r="L130" s="55">
        <f t="shared" si="20"/>
        <v>0</v>
      </c>
      <c r="M130" s="72">
        <v>351</v>
      </c>
      <c r="N130" s="73">
        <v>153.9</v>
      </c>
      <c r="O130" s="55">
        <f t="shared" si="21"/>
        <v>197.1</v>
      </c>
      <c r="P130" s="73">
        <v>54279.8</v>
      </c>
      <c r="Q130" s="72">
        <v>54279.4</v>
      </c>
      <c r="R130" s="55">
        <f t="shared" si="22"/>
        <v>0.40000000000145519</v>
      </c>
      <c r="S130" s="72">
        <v>0</v>
      </c>
      <c r="T130" s="73">
        <v>0</v>
      </c>
      <c r="U130" s="56">
        <f t="shared" si="23"/>
        <v>0</v>
      </c>
      <c r="V130" s="51">
        <f t="shared" si="24"/>
        <v>64913.3</v>
      </c>
      <c r="W130" s="52">
        <f t="shared" si="25"/>
        <v>44844.5</v>
      </c>
      <c r="X130" s="53">
        <f t="shared" si="26"/>
        <v>20068.800000000003</v>
      </c>
      <c r="Y130" s="72">
        <v>52612.3</v>
      </c>
      <c r="Z130" s="73">
        <v>40560.9</v>
      </c>
      <c r="AA130" s="52">
        <f t="shared" si="27"/>
        <v>12051.400000000001</v>
      </c>
      <c r="AB130" s="73">
        <v>9551</v>
      </c>
      <c r="AC130" s="72">
        <v>3244.5</v>
      </c>
      <c r="AD130" s="52">
        <f t="shared" si="28"/>
        <v>6306.5</v>
      </c>
      <c r="AE130" s="72">
        <v>0</v>
      </c>
      <c r="AF130" s="73">
        <v>0</v>
      </c>
      <c r="AG130" s="52">
        <f t="shared" si="29"/>
        <v>0</v>
      </c>
      <c r="AH130" s="73">
        <v>2750</v>
      </c>
      <c r="AI130" s="72">
        <v>1039.0999999999999</v>
      </c>
      <c r="AJ130" s="53">
        <f t="shared" si="30"/>
        <v>1710.9</v>
      </c>
    </row>
    <row r="131" spans="1:40">
      <c r="A131" s="32">
        <v>111</v>
      </c>
      <c r="B131" s="65" t="s">
        <v>145</v>
      </c>
      <c r="C131" s="70">
        <v>3438.2</v>
      </c>
      <c r="D131" s="51">
        <f t="shared" si="16"/>
        <v>43843.8</v>
      </c>
      <c r="E131" s="52">
        <f t="shared" si="17"/>
        <v>43842.9</v>
      </c>
      <c r="F131" s="53">
        <f t="shared" si="18"/>
        <v>0.90000000000145519</v>
      </c>
      <c r="G131" s="73">
        <v>0</v>
      </c>
      <c r="H131" s="72">
        <v>0</v>
      </c>
      <c r="I131" s="55">
        <f t="shared" si="19"/>
        <v>0</v>
      </c>
      <c r="J131" s="72">
        <v>0</v>
      </c>
      <c r="K131" s="73">
        <v>0</v>
      </c>
      <c r="L131" s="55">
        <f t="shared" si="20"/>
        <v>0</v>
      </c>
      <c r="M131" s="72">
        <v>0</v>
      </c>
      <c r="N131" s="73">
        <v>0</v>
      </c>
      <c r="O131" s="55">
        <f t="shared" si="21"/>
        <v>0</v>
      </c>
      <c r="P131" s="73">
        <v>43843.8</v>
      </c>
      <c r="Q131" s="72">
        <v>43842.9</v>
      </c>
      <c r="R131" s="55">
        <f t="shared" si="22"/>
        <v>0.90000000000145519</v>
      </c>
      <c r="S131" s="72">
        <v>0</v>
      </c>
      <c r="T131" s="73">
        <v>0</v>
      </c>
      <c r="U131" s="56">
        <f t="shared" si="23"/>
        <v>0</v>
      </c>
      <c r="V131" s="51">
        <f t="shared" si="24"/>
        <v>47282</v>
      </c>
      <c r="W131" s="52">
        <f t="shared" si="25"/>
        <v>37281.5</v>
      </c>
      <c r="X131" s="53">
        <f t="shared" si="26"/>
        <v>10000.5</v>
      </c>
      <c r="Y131" s="72">
        <v>42344.2</v>
      </c>
      <c r="Z131" s="73">
        <v>33798.1</v>
      </c>
      <c r="AA131" s="52">
        <f t="shared" si="27"/>
        <v>8546.0999999999985</v>
      </c>
      <c r="AB131" s="73">
        <v>4522.8</v>
      </c>
      <c r="AC131" s="72">
        <v>3477.4</v>
      </c>
      <c r="AD131" s="52">
        <f t="shared" si="28"/>
        <v>1045.4000000000001</v>
      </c>
      <c r="AE131" s="72">
        <v>0</v>
      </c>
      <c r="AF131" s="73">
        <v>0</v>
      </c>
      <c r="AG131" s="52">
        <f t="shared" si="29"/>
        <v>0</v>
      </c>
      <c r="AH131" s="73">
        <v>415</v>
      </c>
      <c r="AI131" s="72">
        <v>6</v>
      </c>
      <c r="AJ131" s="53">
        <f t="shared" si="30"/>
        <v>409</v>
      </c>
    </row>
    <row r="132" spans="1:40">
      <c r="A132" s="32">
        <v>112</v>
      </c>
      <c r="B132" s="66"/>
      <c r="C132" s="67"/>
      <c r="D132" s="51">
        <f t="shared" si="16"/>
        <v>0</v>
      </c>
      <c r="E132" s="52">
        <f t="shared" si="17"/>
        <v>0</v>
      </c>
      <c r="F132" s="53">
        <f t="shared" si="18"/>
        <v>0</v>
      </c>
      <c r="G132" s="68">
        <v>0</v>
      </c>
      <c r="H132" s="69">
        <v>0</v>
      </c>
      <c r="I132" s="55">
        <f t="shared" si="19"/>
        <v>0</v>
      </c>
      <c r="J132" s="68">
        <v>0</v>
      </c>
      <c r="K132" s="69">
        <v>0</v>
      </c>
      <c r="L132" s="55">
        <f t="shared" si="20"/>
        <v>0</v>
      </c>
      <c r="M132" s="69"/>
      <c r="N132" s="68"/>
      <c r="O132" s="55">
        <f t="shared" si="21"/>
        <v>0</v>
      </c>
      <c r="P132" s="68"/>
      <c r="Q132" s="69"/>
      <c r="R132" s="55">
        <f t="shared" si="22"/>
        <v>0</v>
      </c>
      <c r="S132" s="69"/>
      <c r="T132" s="68"/>
      <c r="U132" s="56">
        <f t="shared" si="23"/>
        <v>0</v>
      </c>
      <c r="V132" s="51">
        <f t="shared" si="24"/>
        <v>0</v>
      </c>
      <c r="W132" s="52">
        <f t="shared" si="25"/>
        <v>0</v>
      </c>
      <c r="X132" s="53">
        <f t="shared" si="26"/>
        <v>0</v>
      </c>
      <c r="Y132" s="69"/>
      <c r="Z132" s="68"/>
      <c r="AA132" s="52">
        <f t="shared" si="27"/>
        <v>0</v>
      </c>
      <c r="AB132" s="68"/>
      <c r="AC132" s="69"/>
      <c r="AD132" s="52">
        <f t="shared" si="28"/>
        <v>0</v>
      </c>
      <c r="AE132" s="69"/>
      <c r="AF132" s="68"/>
      <c r="AG132" s="52">
        <f t="shared" si="29"/>
        <v>0</v>
      </c>
      <c r="AH132" s="68"/>
      <c r="AI132" s="69"/>
      <c r="AJ132" s="53">
        <f t="shared" si="30"/>
        <v>0</v>
      </c>
    </row>
    <row r="133" spans="1:40" ht="14.25" thickBot="1">
      <c r="A133" s="32">
        <v>113</v>
      </c>
      <c r="B133" s="66"/>
      <c r="C133" s="67"/>
      <c r="D133" s="51">
        <f t="shared" si="16"/>
        <v>0</v>
      </c>
      <c r="E133" s="52">
        <f t="shared" si="17"/>
        <v>0</v>
      </c>
      <c r="F133" s="53">
        <f t="shared" si="18"/>
        <v>0</v>
      </c>
      <c r="G133" s="68">
        <v>0</v>
      </c>
      <c r="H133" s="69">
        <v>0</v>
      </c>
      <c r="I133" s="55">
        <f t="shared" si="19"/>
        <v>0</v>
      </c>
      <c r="J133" s="68">
        <v>0</v>
      </c>
      <c r="K133" s="69">
        <v>0</v>
      </c>
      <c r="L133" s="55">
        <f t="shared" si="20"/>
        <v>0</v>
      </c>
      <c r="M133" s="69"/>
      <c r="N133" s="68"/>
      <c r="O133" s="55">
        <f t="shared" si="21"/>
        <v>0</v>
      </c>
      <c r="P133" s="68"/>
      <c r="Q133" s="69"/>
      <c r="R133" s="55">
        <f t="shared" si="22"/>
        <v>0</v>
      </c>
      <c r="S133" s="69"/>
      <c r="T133" s="68"/>
      <c r="U133" s="56">
        <f t="shared" si="23"/>
        <v>0</v>
      </c>
      <c r="V133" s="51">
        <f t="shared" si="24"/>
        <v>0</v>
      </c>
      <c r="W133" s="52">
        <f t="shared" si="25"/>
        <v>0</v>
      </c>
      <c r="X133" s="53">
        <f t="shared" si="26"/>
        <v>0</v>
      </c>
      <c r="Y133" s="69"/>
      <c r="Z133" s="68"/>
      <c r="AA133" s="52">
        <f t="shared" si="27"/>
        <v>0</v>
      </c>
      <c r="AB133" s="68"/>
      <c r="AC133" s="69"/>
      <c r="AD133" s="52">
        <f t="shared" si="28"/>
        <v>0</v>
      </c>
      <c r="AE133" s="69"/>
      <c r="AF133" s="68"/>
      <c r="AG133" s="52">
        <f t="shared" si="29"/>
        <v>0</v>
      </c>
      <c r="AH133" s="68"/>
      <c r="AI133" s="69"/>
      <c r="AJ133" s="53">
        <f t="shared" si="30"/>
        <v>0</v>
      </c>
    </row>
    <row r="134" spans="1:40" ht="17.25" thickBot="1">
      <c r="A134" s="34"/>
      <c r="B134" s="40" t="s">
        <v>30</v>
      </c>
      <c r="C134" s="49">
        <f t="shared" ref="C134:AJ134" si="31">SUM(C21:C133)</f>
        <v>834538.3</v>
      </c>
      <c r="D134" s="41">
        <f t="shared" si="31"/>
        <v>5966447.7999999998</v>
      </c>
      <c r="E134" s="42">
        <f t="shared" si="31"/>
        <v>5934764.5999999996</v>
      </c>
      <c r="F134" s="46">
        <f t="shared" si="31"/>
        <v>31683.199999999935</v>
      </c>
      <c r="G134" s="41">
        <f t="shared" si="31"/>
        <v>550</v>
      </c>
      <c r="H134" s="42">
        <f t="shared" si="31"/>
        <v>480</v>
      </c>
      <c r="I134" s="42">
        <f t="shared" si="31"/>
        <v>70</v>
      </c>
      <c r="J134" s="42">
        <f t="shared" si="31"/>
        <v>3636.7999999999997</v>
      </c>
      <c r="K134" s="42">
        <f t="shared" si="31"/>
        <v>3346.1999999999994</v>
      </c>
      <c r="L134" s="42">
        <f t="shared" si="31"/>
        <v>290.60000000000002</v>
      </c>
      <c r="M134" s="42">
        <f t="shared" si="31"/>
        <v>73760.099999999977</v>
      </c>
      <c r="N134" s="42">
        <f t="shared" si="31"/>
        <v>46045.500000000007</v>
      </c>
      <c r="O134" s="42">
        <f t="shared" si="31"/>
        <v>27714.600000000002</v>
      </c>
      <c r="P134" s="42">
        <f t="shared" si="31"/>
        <v>5888500.9000000022</v>
      </c>
      <c r="Q134" s="42">
        <f t="shared" si="31"/>
        <v>5884892.9000000013</v>
      </c>
      <c r="R134" s="42">
        <f t="shared" si="31"/>
        <v>3608.0000000000109</v>
      </c>
      <c r="S134" s="42">
        <f t="shared" si="31"/>
        <v>0</v>
      </c>
      <c r="T134" s="42">
        <f t="shared" si="31"/>
        <v>0</v>
      </c>
      <c r="U134" s="46">
        <f t="shared" si="31"/>
        <v>0</v>
      </c>
      <c r="V134" s="47">
        <f t="shared" si="31"/>
        <v>6800986.0999999987</v>
      </c>
      <c r="W134" s="42">
        <f t="shared" si="31"/>
        <v>5297806.5000000019</v>
      </c>
      <c r="X134" s="46">
        <f t="shared" si="31"/>
        <v>1503179.5999999996</v>
      </c>
      <c r="Y134" s="41">
        <f t="shared" si="31"/>
        <v>5592699.2000000048</v>
      </c>
      <c r="Z134" s="42">
        <f t="shared" si="31"/>
        <v>4716086.3999999994</v>
      </c>
      <c r="AA134" s="42">
        <f t="shared" si="31"/>
        <v>876612.7999999997</v>
      </c>
      <c r="AB134" s="42">
        <f t="shared" si="31"/>
        <v>808985.39999999991</v>
      </c>
      <c r="AC134" s="42">
        <f t="shared" si="31"/>
        <v>454904.3</v>
      </c>
      <c r="AD134" s="42">
        <f t="shared" si="31"/>
        <v>354081.10000000003</v>
      </c>
      <c r="AE134" s="42">
        <f t="shared" si="31"/>
        <v>975.2</v>
      </c>
      <c r="AF134" s="42">
        <f t="shared" si="31"/>
        <v>0</v>
      </c>
      <c r="AG134" s="42">
        <f t="shared" si="31"/>
        <v>975.2</v>
      </c>
      <c r="AH134" s="42">
        <f t="shared" si="31"/>
        <v>398326.30000000005</v>
      </c>
      <c r="AI134" s="42">
        <f t="shared" si="31"/>
        <v>126815.79999999997</v>
      </c>
      <c r="AJ134" s="46">
        <f t="shared" si="31"/>
        <v>271510.50000000012</v>
      </c>
    </row>
    <row r="135" spans="1:40" s="39" customFormat="1" ht="14.25">
      <c r="A135" s="35"/>
      <c r="B135" s="36"/>
      <c r="C135" s="37"/>
      <c r="D135" s="38"/>
      <c r="E135" s="38"/>
      <c r="F135" s="37"/>
      <c r="G135" s="37"/>
      <c r="H135" s="37"/>
      <c r="I135" s="37"/>
      <c r="J135" s="37"/>
      <c r="K135" s="37"/>
      <c r="L135" s="37"/>
      <c r="M135" s="38"/>
      <c r="N135" s="38"/>
      <c r="O135" s="37"/>
      <c r="P135" s="37"/>
      <c r="Q135" s="37"/>
      <c r="R135" s="37"/>
      <c r="S135" s="37"/>
      <c r="T135" s="37"/>
      <c r="U135" s="37"/>
      <c r="V135" s="37"/>
      <c r="W135" s="38"/>
      <c r="X135" s="37"/>
      <c r="Y135" s="37"/>
      <c r="Z135" s="37"/>
      <c r="AA135" s="37"/>
      <c r="AB135" s="38"/>
      <c r="AC135" s="38"/>
      <c r="AD135" s="37"/>
      <c r="AE135" s="37"/>
      <c r="AF135" s="37"/>
      <c r="AG135" s="37"/>
      <c r="AH135" s="37"/>
      <c r="AI135" s="37"/>
      <c r="AJ135" s="37"/>
    </row>
    <row r="136" spans="1:40" ht="15.75">
      <c r="AF136" s="13" t="s">
        <v>31</v>
      </c>
      <c r="AI136" s="14" t="s">
        <v>32</v>
      </c>
    </row>
    <row r="137" spans="1:40" ht="15.75">
      <c r="AD137" s="13"/>
      <c r="AH137" s="13"/>
      <c r="AI137" s="48" t="s">
        <v>33</v>
      </c>
    </row>
    <row r="138" spans="1:40" ht="15.75">
      <c r="AD138" s="13"/>
      <c r="AH138" s="13"/>
      <c r="AI138" s="13"/>
      <c r="AK138" s="13"/>
      <c r="AN138" s="14"/>
    </row>
    <row r="139" spans="1:40" ht="15.75">
      <c r="AD139" s="13"/>
      <c r="AF139" s="13" t="s">
        <v>34</v>
      </c>
      <c r="AI139" s="14" t="s">
        <v>32</v>
      </c>
      <c r="AM139" s="13"/>
      <c r="AN139" s="15"/>
    </row>
    <row r="140" spans="1:40" ht="15.75">
      <c r="AF140" s="13"/>
      <c r="AI140" s="48" t="s">
        <v>33</v>
      </c>
      <c r="AM140" s="13"/>
      <c r="AN140" s="13"/>
    </row>
    <row r="141" spans="1:40" ht="15.75">
      <c r="AF141" s="13"/>
      <c r="AI141" s="14"/>
      <c r="AK141" s="13"/>
      <c r="AN141" s="14"/>
    </row>
    <row r="142" spans="1:40" ht="15.75">
      <c r="AF142" s="13"/>
      <c r="AI142" s="15"/>
      <c r="AK142" s="13"/>
      <c r="AN142" s="15"/>
    </row>
  </sheetData>
  <sheetProtection sheet="1" objects="1" scenarios="1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133 L21:L133 O21:O133 R21:R133 U21:U133">
    <cfRule type="cellIs" dxfId="1" priority="9" operator="greaterThan">
      <formula>G21*10%</formula>
    </cfRule>
  </conditionalFormatting>
  <conditionalFormatting sqref="AA21:AA133 AD21:AD133 AG21:AG133 AJ21:AJ133">
    <cfRule type="cellIs" dxfId="0" priority="4" operator="notBetween">
      <formula>Y21*-10%</formula>
      <formula>Y21*10%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C134:AI134" formulaRange="1"/>
    <ignoredError sqref="I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2021-11-26T06:04:44Z</dcterms:modified>
</cp:coreProperties>
</file>