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15" i="1"/>
  <c r="F15"/>
  <c r="E15"/>
  <c r="L14"/>
  <c r="K14"/>
  <c r="I14"/>
  <c r="M14" s="1"/>
  <c r="G14"/>
  <c r="L13"/>
  <c r="K13"/>
  <c r="G13"/>
  <c r="I13" s="1"/>
  <c r="M13" s="1"/>
  <c r="L12"/>
  <c r="I12"/>
  <c r="M12" s="1"/>
  <c r="G12"/>
  <c r="K12" s="1"/>
  <c r="L11"/>
  <c r="G11"/>
  <c r="I11" s="1"/>
  <c r="M11" s="1"/>
  <c r="L10"/>
  <c r="I10"/>
  <c r="M10" s="1"/>
  <c r="G10"/>
  <c r="K10" s="1"/>
  <c r="L9"/>
  <c r="G9"/>
  <c r="K9" s="1"/>
  <c r="L8"/>
  <c r="L15" s="1"/>
  <c r="I8"/>
  <c r="M8" s="1"/>
  <c r="G8"/>
  <c r="K8" s="1"/>
  <c r="L7"/>
  <c r="G7"/>
  <c r="I7" s="1"/>
  <c r="M7" l="1"/>
  <c r="I9"/>
  <c r="M9" s="1"/>
  <c r="K7"/>
  <c r="K15" s="1"/>
  <c r="K11"/>
  <c r="G15"/>
  <c r="M15" l="1"/>
  <c r="I15"/>
</calcChain>
</file>

<file path=xl/sharedStrings.xml><?xml version="1.0" encoding="utf-8"?>
<sst xmlns="http://schemas.openxmlformats.org/spreadsheetml/2006/main" count="57" uniqueCount="45">
  <si>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</si>
  <si>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</si>
  <si>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</si>
  <si>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</si>
  <si>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</si>
  <si>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</si>
  <si>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</si>
  <si>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կազմվել է ժամանակացույց</t>
  </si>
  <si>
    <t>պահակ</t>
  </si>
  <si>
    <t>Համայնքի ղեկավար</t>
  </si>
  <si>
    <t>աշխ. ծանրաբեռնվածության. հետ կապված</t>
  </si>
  <si>
    <t>Խորոնք</t>
  </si>
  <si>
    <t>աշխ.ծանր. ելնելով</t>
  </si>
  <si>
    <t>ք. Մեծամոր</t>
  </si>
  <si>
    <t>Ջանֆիդա</t>
  </si>
  <si>
    <t>աշխ.ծանր. Ելնելով</t>
  </si>
  <si>
    <t>գրադարանավար</t>
  </si>
  <si>
    <t>Հայարփի Այվազյան</t>
  </si>
  <si>
    <t>հաշվապահ</t>
  </si>
  <si>
    <t>ռազմական դրություն</t>
  </si>
  <si>
    <t>Անդրիասյան Թեհմինե</t>
  </si>
  <si>
    <t>Խորոնք մանկապապարտեզ տնօրեն</t>
  </si>
  <si>
    <t>ք.Արմավիր</t>
  </si>
  <si>
    <t>Գարիկ Քոչարյան</t>
  </si>
  <si>
    <t>Ընդամենը մարզ</t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</si>
  <si>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</si>
  <si>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</si>
  <si>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</si>
  <si>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</si>
  <si>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 xml:space="preserve">ՀՀ Արմավիրի մարզի համայնքներում  2022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</si>
  <si>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(2003-2020թթ.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</si>
  <si>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(2021թ.)</t>
    </r>
  </si>
  <si>
    <t>Բաբայան Ռիտա</t>
  </si>
  <si>
    <t>ՄՄՏ հավաքարար</t>
  </si>
  <si>
    <t>Մաիլյան Արշալույս</t>
  </si>
  <si>
    <t>Սարգսյան Վարշամ</t>
  </si>
  <si>
    <t>Ղեկավարի առաջին տեղակալ</t>
  </si>
  <si>
    <t>Աշխ. անհրաժեշտությունից ելնելով</t>
  </si>
  <si>
    <t>Խուդաթյան Դավիթ</t>
  </si>
  <si>
    <t xml:space="preserve">Մայիլյան Կարեն </t>
  </si>
  <si>
    <t>տնօրեն</t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</si>
  <si>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(2003-2021թթ. ներառյալ)</t>
    </r>
  </si>
  <si>
    <t xml:space="preserve">                                                                                                                               31.10.2022թ. դրությամբ                                                                 հազար դրամ (թվերը լրացնել նույնաձև)</t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</si>
  <si>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11 , 2022թ.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</si>
  <si>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11, 2022թ. դրությամբ)            (8-11)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</si>
</sst>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427"/>
  <sheetViews>
    <sheetView tabSelected="1" workbookViewId="0">
      <pane xSplit="2" ySplit="6" topLeftCell="G13" activePane="bottomRight" state="frozen"/>
      <selection pane="topRight" activeCell="C1" sqref="C1"/>
      <selection pane="bottomLeft" activeCell="A7" sqref="A7"/>
      <selection pane="bottomRight" activeCell="M13" sqref="M13"/>
    </sheetView>
  </sheetViews>
  <sheetFormatPr defaultColWidth="9.6640625" defaultRowHeight="17.399999999999999"/>
  <cols>
    <col min="1" max="1" width="4.109375" style="13" customWidth="1"/>
    <col min="2" max="2" width="20.33203125" style="22" customWidth="1"/>
    <col min="3" max="3" width="27.44140625" style="22" customWidth="1"/>
    <col min="4" max="4" width="26.88671875" style="22" customWidth="1"/>
    <col min="5" max="6" width="18" style="13" customWidth="1"/>
    <col min="7" max="7" width="12.2187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5" customFormat="1" ht="18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07" s="5" customFormat="1" ht="39.6" customHeight="1">
      <c r="A2" s="32" t="s">
        <v>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207" s="5" customFormat="1" ht="18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207" s="5" customFormat="1" ht="15.6" customHeight="1">
      <c r="A4" s="29" t="s">
        <v>1</v>
      </c>
      <c r="B4" s="34" t="s">
        <v>2</v>
      </c>
      <c r="C4" s="26" t="s">
        <v>3</v>
      </c>
      <c r="D4" s="26" t="s">
        <v>4</v>
      </c>
      <c r="E4" s="26" t="s">
        <v>30</v>
      </c>
      <c r="F4" s="26" t="s">
        <v>31</v>
      </c>
      <c r="G4" s="26" t="s">
        <v>5</v>
      </c>
      <c r="H4" s="26" t="s">
        <v>6</v>
      </c>
      <c r="I4" s="26" t="s">
        <v>25</v>
      </c>
      <c r="J4" s="26" t="s">
        <v>41</v>
      </c>
      <c r="K4" s="26" t="s">
        <v>26</v>
      </c>
      <c r="L4" s="24" t="s">
        <v>43</v>
      </c>
      <c r="M4" s="24" t="s">
        <v>44</v>
      </c>
      <c r="N4" s="26" t="s">
        <v>27</v>
      </c>
      <c r="O4" s="26" t="s">
        <v>28</v>
      </c>
    </row>
    <row r="5" spans="1:207" s="5" customFormat="1" ht="127.8" customHeight="1">
      <c r="A5" s="30"/>
      <c r="B5" s="35"/>
      <c r="C5" s="28"/>
      <c r="D5" s="28"/>
      <c r="E5" s="27"/>
      <c r="F5" s="28"/>
      <c r="G5" s="28"/>
      <c r="H5" s="28"/>
      <c r="I5" s="25"/>
      <c r="J5" s="28"/>
      <c r="K5" s="27"/>
      <c r="L5" s="25"/>
      <c r="M5" s="25"/>
      <c r="N5" s="27"/>
      <c r="O5" s="28"/>
    </row>
    <row r="6" spans="1:207" s="5" customFormat="1" ht="16.5" customHeight="1">
      <c r="A6" s="23"/>
      <c r="B6" s="6">
        <v>1</v>
      </c>
      <c r="C6" s="4">
        <v>2</v>
      </c>
      <c r="D6" s="4">
        <v>3</v>
      </c>
      <c r="E6" s="7">
        <v>4</v>
      </c>
      <c r="F6" s="1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</row>
    <row r="7" spans="1:207" s="5" customFormat="1" ht="52.2">
      <c r="A7" s="8">
        <v>1</v>
      </c>
      <c r="B7" s="3" t="s">
        <v>11</v>
      </c>
      <c r="C7" s="6" t="s">
        <v>20</v>
      </c>
      <c r="D7" s="6" t="s">
        <v>21</v>
      </c>
      <c r="E7" s="1">
        <v>24</v>
      </c>
      <c r="F7" s="1">
        <v>24</v>
      </c>
      <c r="G7" s="1">
        <f t="shared" ref="G7:G14" si="0">E7+F7</f>
        <v>48</v>
      </c>
      <c r="H7" s="1">
        <v>6.19</v>
      </c>
      <c r="I7" s="9">
        <f t="shared" ref="I7:I14" si="1">G7*H7</f>
        <v>297.12</v>
      </c>
      <c r="J7" s="1">
        <v>0</v>
      </c>
      <c r="K7" s="1">
        <f t="shared" ref="K7:K14" si="2">G7-J7</f>
        <v>48</v>
      </c>
      <c r="L7" s="9">
        <f t="shared" ref="L7:L14" si="3">H7*J7</f>
        <v>0</v>
      </c>
      <c r="M7" s="9">
        <f t="shared" ref="M7:M14" si="4">I7-L7</f>
        <v>297.12</v>
      </c>
      <c r="N7" s="1" t="s">
        <v>19</v>
      </c>
      <c r="O7" s="1" t="s">
        <v>7</v>
      </c>
    </row>
    <row r="8" spans="1:207" s="5" customFormat="1" ht="52.2">
      <c r="A8" s="8"/>
      <c r="B8" s="3" t="s">
        <v>11</v>
      </c>
      <c r="C8" s="6" t="s">
        <v>32</v>
      </c>
      <c r="D8" s="6" t="s">
        <v>33</v>
      </c>
      <c r="E8" s="1">
        <v>0</v>
      </c>
      <c r="F8" s="1">
        <v>28</v>
      </c>
      <c r="G8" s="1">
        <f t="shared" si="0"/>
        <v>28</v>
      </c>
      <c r="H8" s="1">
        <v>4.4420000000000002</v>
      </c>
      <c r="I8" s="9">
        <f t="shared" si="1"/>
        <v>124.376</v>
      </c>
      <c r="J8" s="1">
        <v>0</v>
      </c>
      <c r="K8" s="1">
        <f t="shared" si="2"/>
        <v>28</v>
      </c>
      <c r="L8" s="9">
        <f t="shared" si="3"/>
        <v>0</v>
      </c>
      <c r="M8" s="9">
        <f t="shared" si="4"/>
        <v>124.376</v>
      </c>
      <c r="N8" s="1" t="s">
        <v>10</v>
      </c>
      <c r="O8" s="1" t="s">
        <v>7</v>
      </c>
    </row>
    <row r="9" spans="1:207" s="5" customFormat="1" ht="52.2">
      <c r="A9" s="8"/>
      <c r="B9" s="3" t="s">
        <v>11</v>
      </c>
      <c r="C9" s="6" t="s">
        <v>34</v>
      </c>
      <c r="D9" s="6" t="s">
        <v>16</v>
      </c>
      <c r="E9" s="1">
        <v>0</v>
      </c>
      <c r="F9" s="1">
        <v>36</v>
      </c>
      <c r="G9" s="1">
        <f t="shared" si="0"/>
        <v>36</v>
      </c>
      <c r="H9" s="1">
        <v>4.4420000000000002</v>
      </c>
      <c r="I9" s="9">
        <f t="shared" si="1"/>
        <v>159.91200000000001</v>
      </c>
      <c r="J9" s="1">
        <v>0</v>
      </c>
      <c r="K9" s="1">
        <f t="shared" si="2"/>
        <v>36</v>
      </c>
      <c r="L9" s="9">
        <f t="shared" si="3"/>
        <v>0</v>
      </c>
      <c r="M9" s="9">
        <f t="shared" si="4"/>
        <v>159.91200000000001</v>
      </c>
      <c r="N9" s="1" t="s">
        <v>10</v>
      </c>
      <c r="O9" s="1" t="s">
        <v>7</v>
      </c>
    </row>
    <row r="10" spans="1:207" s="5" customFormat="1">
      <c r="A10" s="8">
        <v>2</v>
      </c>
      <c r="B10" s="3" t="s">
        <v>22</v>
      </c>
      <c r="C10" s="4" t="s">
        <v>38</v>
      </c>
      <c r="D10" s="4" t="s">
        <v>9</v>
      </c>
      <c r="E10" s="11">
        <v>4</v>
      </c>
      <c r="F10" s="11">
        <v>24</v>
      </c>
      <c r="G10" s="1">
        <f t="shared" si="0"/>
        <v>28</v>
      </c>
      <c r="H10" s="7">
        <v>27.802</v>
      </c>
      <c r="I10" s="9">
        <f t="shared" si="1"/>
        <v>778.45600000000002</v>
      </c>
      <c r="J10" s="1">
        <v>10</v>
      </c>
      <c r="K10" s="1">
        <f t="shared" si="2"/>
        <v>18</v>
      </c>
      <c r="L10" s="9">
        <f t="shared" si="3"/>
        <v>278.02</v>
      </c>
      <c r="M10" s="9">
        <f t="shared" si="4"/>
        <v>500.43600000000004</v>
      </c>
      <c r="N10" s="1"/>
      <c r="O10" s="1"/>
    </row>
    <row r="11" spans="1:207" s="14" customFormat="1" ht="34.799999999999997">
      <c r="A11" s="2"/>
      <c r="B11" s="3" t="s">
        <v>22</v>
      </c>
      <c r="C11" s="6" t="s">
        <v>35</v>
      </c>
      <c r="D11" s="6" t="s">
        <v>36</v>
      </c>
      <c r="E11" s="15">
        <v>5</v>
      </c>
      <c r="F11" s="15">
        <v>24</v>
      </c>
      <c r="G11" s="1">
        <f t="shared" si="0"/>
        <v>29</v>
      </c>
      <c r="H11" s="2">
        <v>22.321000000000002</v>
      </c>
      <c r="I11" s="9">
        <f t="shared" si="1"/>
        <v>647.30900000000008</v>
      </c>
      <c r="J11" s="2">
        <v>19</v>
      </c>
      <c r="K11" s="1">
        <f t="shared" si="2"/>
        <v>10</v>
      </c>
      <c r="L11" s="9">
        <f t="shared" si="3"/>
        <v>424.09900000000005</v>
      </c>
      <c r="M11" s="9">
        <f t="shared" si="4"/>
        <v>223.21000000000004</v>
      </c>
      <c r="N11" s="1" t="s">
        <v>19</v>
      </c>
      <c r="O11" s="1" t="s">
        <v>7</v>
      </c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</row>
    <row r="12" spans="1:207" s="5" customFormat="1" ht="34.799999999999997">
      <c r="A12" s="1">
        <v>3</v>
      </c>
      <c r="B12" s="4" t="s">
        <v>13</v>
      </c>
      <c r="C12" s="4" t="s">
        <v>39</v>
      </c>
      <c r="D12" s="4" t="s">
        <v>40</v>
      </c>
      <c r="E12" s="1">
        <v>20</v>
      </c>
      <c r="F12" s="10">
        <v>13</v>
      </c>
      <c r="G12" s="1">
        <f t="shared" si="0"/>
        <v>33</v>
      </c>
      <c r="H12" s="16">
        <v>8.7620000000000005</v>
      </c>
      <c r="I12" s="9">
        <f t="shared" si="1"/>
        <v>289.14600000000002</v>
      </c>
      <c r="J12" s="1">
        <v>0</v>
      </c>
      <c r="K12" s="1">
        <f t="shared" si="2"/>
        <v>33</v>
      </c>
      <c r="L12" s="9">
        <f t="shared" si="3"/>
        <v>0</v>
      </c>
      <c r="M12" s="9">
        <f t="shared" si="4"/>
        <v>289.14600000000002</v>
      </c>
      <c r="N12" s="1" t="s">
        <v>15</v>
      </c>
      <c r="O12" s="1" t="s">
        <v>7</v>
      </c>
    </row>
    <row r="13" spans="1:207" s="5" customFormat="1" ht="34.799999999999997">
      <c r="A13" s="1">
        <v>4</v>
      </c>
      <c r="B13" s="4" t="s">
        <v>14</v>
      </c>
      <c r="C13" s="4" t="s">
        <v>17</v>
      </c>
      <c r="D13" s="4" t="s">
        <v>18</v>
      </c>
      <c r="E13" s="1">
        <v>115</v>
      </c>
      <c r="F13" s="12">
        <v>20</v>
      </c>
      <c r="G13" s="1">
        <f t="shared" si="0"/>
        <v>135</v>
      </c>
      <c r="H13" s="17">
        <v>5.2380000000000004</v>
      </c>
      <c r="I13" s="9">
        <f t="shared" si="1"/>
        <v>707.13000000000011</v>
      </c>
      <c r="J13" s="7">
        <v>7</v>
      </c>
      <c r="K13" s="1">
        <f t="shared" si="2"/>
        <v>128</v>
      </c>
      <c r="L13" s="9">
        <f t="shared" si="3"/>
        <v>36.666000000000004</v>
      </c>
      <c r="M13" s="9">
        <f t="shared" si="4"/>
        <v>670.46400000000006</v>
      </c>
      <c r="N13" s="1" t="s">
        <v>12</v>
      </c>
      <c r="O13" s="1" t="s">
        <v>7</v>
      </c>
    </row>
    <row r="14" spans="1:207" s="5" customFormat="1" ht="34.799999999999997">
      <c r="A14" s="1"/>
      <c r="B14" s="4" t="s">
        <v>14</v>
      </c>
      <c r="C14" s="4" t="s">
        <v>23</v>
      </c>
      <c r="D14" s="4" t="s">
        <v>8</v>
      </c>
      <c r="E14" s="1">
        <v>27</v>
      </c>
      <c r="F14" s="12">
        <v>20</v>
      </c>
      <c r="G14" s="1">
        <f t="shared" si="0"/>
        <v>47</v>
      </c>
      <c r="H14" s="17">
        <v>4.41</v>
      </c>
      <c r="I14" s="9">
        <f t="shared" si="1"/>
        <v>207.27</v>
      </c>
      <c r="J14" s="7">
        <v>0</v>
      </c>
      <c r="K14" s="1">
        <f t="shared" si="2"/>
        <v>47</v>
      </c>
      <c r="L14" s="9">
        <f t="shared" si="3"/>
        <v>0</v>
      </c>
      <c r="M14" s="9">
        <f t="shared" si="4"/>
        <v>207.27</v>
      </c>
      <c r="N14" s="1" t="s">
        <v>37</v>
      </c>
      <c r="O14" s="1" t="s">
        <v>7</v>
      </c>
    </row>
    <row r="15" spans="1:207" s="21" customFormat="1" ht="18">
      <c r="A15" s="18"/>
      <c r="B15" s="19" t="s">
        <v>24</v>
      </c>
      <c r="C15" s="19"/>
      <c r="D15" s="19"/>
      <c r="E15" s="20">
        <f>SUM(E7:E14)</f>
        <v>195</v>
      </c>
      <c r="F15" s="20">
        <f>SUM(F7:F14)</f>
        <v>189</v>
      </c>
      <c r="G15" s="20">
        <f>SUM(G7:G14)</f>
        <v>384</v>
      </c>
      <c r="H15" s="20"/>
      <c r="I15" s="20">
        <f>SUM(I7:I14)</f>
        <v>3210.7190000000005</v>
      </c>
      <c r="J15" s="20">
        <f>SUM(J7:J14)</f>
        <v>36</v>
      </c>
      <c r="K15" s="20">
        <f>SUM(K7:K14)</f>
        <v>348</v>
      </c>
      <c r="L15" s="20">
        <f>SUM(L7:L14)</f>
        <v>738.78500000000008</v>
      </c>
      <c r="M15" s="20">
        <f>SUM(M7:M14)</f>
        <v>2471.9340000000002</v>
      </c>
      <c r="N15" s="18"/>
      <c r="O15" s="18"/>
    </row>
    <row r="64" ht="17.399999999999999" customHeight="1"/>
    <row r="66" ht="29.4" customHeight="1"/>
    <row r="99" ht="42.6" customHeight="1"/>
    <row r="156" ht="57.6" customHeight="1"/>
    <row r="157" ht="67.2" customHeight="1"/>
    <row r="158" ht="63.6" customHeight="1"/>
    <row r="260" ht="34.799999999999997" customHeight="1"/>
    <row r="335" ht="39.6" customHeight="1"/>
    <row r="336" ht="37.200000000000003" customHeight="1"/>
    <row r="337" ht="37.799999999999997" customHeight="1"/>
    <row r="338" ht="37.799999999999997" customHeight="1"/>
    <row r="339" ht="37.799999999999997" customHeight="1"/>
    <row r="340" ht="44.4" customHeight="1"/>
    <row r="341" ht="44.4" customHeight="1"/>
    <row r="342" ht="44.4" customHeight="1"/>
    <row r="343" ht="37.799999999999997" customHeight="1"/>
    <row r="344" ht="37.799999999999997" customHeight="1"/>
    <row r="417" ht="52.8" customHeight="1"/>
    <row r="418" ht="52.8" customHeight="1"/>
    <row r="419" ht="52.8" customHeight="1"/>
    <row r="420" ht="52.8" customHeight="1"/>
    <row r="421" ht="52.8" customHeight="1"/>
    <row r="422" ht="52.8" customHeight="1"/>
    <row r="423" ht="52.8" customHeight="1"/>
    <row r="424" ht="52.8" customHeight="1"/>
    <row r="425" ht="52.8" customHeight="1"/>
    <row r="426" ht="52.8" customHeight="1"/>
    <row r="427" ht="52.8" customHeight="1"/>
  </sheetData>
  <protectedRanges>
    <protectedRange sqref="K7:K9" name="Range4_5_1_2_2_1_1_1_1_1_1_1_1_2_1_1_1_1_1_1_1_1_1_1_1_1_1_1_1_1_1_1"/>
    <protectedRange sqref="K11" name="Range4_5_1_2_2_1_1_1_1_1_1_1_1_2_1_1_1_1_1_1_1_1_1_1_1_1_1_1_1_1_2_1_1_1"/>
    <protectedRange sqref="K13" name="Range4_5_1_2_2_1_1_1_1_1_1_1_1_2_1_1_1_1_1_1_1_1_1_1_1_1_1_1_1_2_1_1_1_1"/>
    <protectedRange sqref="K14:K19" name="Range4_5_1_2_2_1_1_1_1_1_1_1_1_2_1_1_1_1_1_1_1_1_1_1_1_1_1_1_1_1_1_2_1_1_1"/>
    <protectedRange sqref="K20:K21" name="Range4_5_1_2_2_1_1_1_1_1_1_1_1_2_1_1_1_1_1_1_1_1_1_1_1_1_1_1_1_3_1_1_1_1"/>
    <protectedRange sqref="K22:K23" name="Range4_5_1_2_2_1_1_1_1_1_1_1_1_2_1_1_1_1_1_1_1_1_1_1_1_1_1_1_1_4_1_1_1_1"/>
    <protectedRange sqref="K24:K26" name="Range4_5_1_2_2_1_1_1_1_1_1_1_1_2_1_1_1_1_1_1_1_1_1_1_1_1_1_1_1_5_1_1_1_1"/>
    <protectedRange sqref="K29" name="Range4_5_1_2_2_1_1_1_1_1_1_1_1_1_1_1_1_1_1_1_1_1_1_1_1_1_1_1_1_1_1_1_1_1"/>
    <protectedRange sqref="M64:M66" name="Range4_5_1_2_2_1_1_1_1_1_1_1_1_1_1_1_1_1_1_2_1_1_1_1_1_1_1_1_1_1_1"/>
    <protectedRange sqref="M72:M76" name="Range4_5_1_2_2_1_1_1_1_1_1_1_1_1_1_1_1_1_1_2_1_1_1_1_1_1_1_1_1_2_1_1_1"/>
    <protectedRange sqref="M117:M120" name="Range4_5_1_2_2_1_1_1_1_1_1_1_1_1_1_1_1_1_1_2_1_1_1_1_1_1_1_1_2_1_1_1_1"/>
  </protectedRanges>
  <mergeCells count="18">
    <mergeCell ref="A1:O1"/>
    <mergeCell ref="A2:O2"/>
    <mergeCell ref="A3:O3"/>
    <mergeCell ref="B4:B5"/>
    <mergeCell ref="C4:C5"/>
    <mergeCell ref="K4:K5"/>
    <mergeCell ref="I4:I5"/>
    <mergeCell ref="H4:H5"/>
    <mergeCell ref="D4:D5"/>
    <mergeCell ref="N4:N5"/>
    <mergeCell ref="J4:J5"/>
    <mergeCell ref="O4:O5"/>
    <mergeCell ref="L4:L5"/>
    <mergeCell ref="M4:M5"/>
    <mergeCell ref="E4:E5"/>
    <mergeCell ref="F4:F5"/>
    <mergeCell ref="G4:G5"/>
    <mergeCell ref="A4:A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2022-11-04T06:30:15Z</dcterms:modified>
</cp:coreProperties>
</file>