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DQ18" i="1"/>
  <c r="DP18"/>
  <c r="DO18"/>
  <c r="DN18"/>
  <c r="DM18"/>
  <c r="DL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DK17"/>
  <c r="DJ17"/>
  <c r="I17"/>
  <c r="H17"/>
  <c r="G17"/>
  <c r="E17" s="1"/>
  <c r="F17"/>
  <c r="D17" s="1"/>
  <c r="DK16"/>
  <c r="DJ16"/>
  <c r="I16"/>
  <c r="H16"/>
  <c r="G16"/>
  <c r="E16" s="1"/>
  <c r="F16"/>
  <c r="D16" s="1"/>
  <c r="DK15"/>
  <c r="DJ15"/>
  <c r="I15"/>
  <c r="H15"/>
  <c r="G15"/>
  <c r="E15" s="1"/>
  <c r="F15"/>
  <c r="D15" s="1"/>
  <c r="DK14"/>
  <c r="DJ14"/>
  <c r="I14"/>
  <c r="H14"/>
  <c r="G14"/>
  <c r="E14" s="1"/>
  <c r="F14"/>
  <c r="D14" s="1"/>
  <c r="DK13"/>
  <c r="DJ13"/>
  <c r="I13"/>
  <c r="H13"/>
  <c r="G13"/>
  <c r="E13" s="1"/>
  <c r="F13"/>
  <c r="D13" s="1"/>
  <c r="DK12"/>
  <c r="DJ12"/>
  <c r="I12"/>
  <c r="H12"/>
  <c r="G12"/>
  <c r="E12" s="1"/>
  <c r="F12"/>
  <c r="D12" s="1"/>
  <c r="DK11"/>
  <c r="DJ11"/>
  <c r="I11"/>
  <c r="H11"/>
  <c r="G11"/>
  <c r="E11" s="1"/>
  <c r="F11"/>
  <c r="D11" s="1"/>
  <c r="DK10"/>
  <c r="DK18" s="1"/>
  <c r="DJ10"/>
  <c r="DJ18" s="1"/>
  <c r="I10"/>
  <c r="I18" s="1"/>
  <c r="H10"/>
  <c r="H18" s="1"/>
  <c r="G10"/>
  <c r="G18" s="1"/>
  <c r="F10"/>
  <c r="F18" s="1"/>
  <c r="E10" l="1"/>
  <c r="E18" s="1"/>
  <c r="D10"/>
  <c r="D18" s="1"/>
</calcChain>
</file>

<file path=xl/sharedStrings.xml><?xml version="1.0" encoding="utf-8"?>
<sst xmlns="http://schemas.openxmlformats.org/spreadsheetml/2006/main" count="228" uniqueCount="53">
  <si>
    <t>հազար դրամ</t>
  </si>
  <si>
    <t>Մեծամոր</t>
  </si>
  <si>
    <t>Ֆերիկ</t>
  </si>
  <si>
    <t>Արմավիր</t>
  </si>
  <si>
    <t xml:space="preserve">                                                                                                                                                    ՀԱՏՎԱԾ 2</t>
  </si>
  <si>
    <t>Հ/Հ</t>
  </si>
  <si>
    <t>Անվանումը</t>
  </si>
  <si>
    <r>
      <rPr>
        <u/>
        <sz val="12"/>
        <rFont val="GHEA Grapalat"/>
        <family val="3"/>
      </rPr>
      <t xml:space="preserve">բյուջ. </t>
    </r>
    <r>
      <rPr>
        <b/>
        <u/>
        <sz val="12"/>
        <rFont val="GHEA Grapalat"/>
        <family val="3"/>
      </rPr>
      <t>տող 2000</t>
    </r>
    <r>
      <rPr>
        <sz val="12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</si>
  <si>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</si>
  <si>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2"/>
        <rFont val="GHEA Grapalat"/>
        <family val="3"/>
      </rPr>
      <t>տող 2100</t>
    </r>
    <r>
      <rPr>
        <sz val="12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</si>
  <si>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</si>
  <si>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2"/>
        <rFont val="GHEA Grapalat"/>
        <family val="3"/>
      </rPr>
      <t>տող 2200</t>
    </r>
    <r>
      <rPr>
        <sz val="12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</si>
  <si>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2"/>
        <rFont val="GHEA Grapalat"/>
        <family val="3"/>
      </rPr>
      <t>տող 2300</t>
    </r>
    <r>
      <rPr>
        <sz val="12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</si>
  <si>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>տող 2400</t>
    </r>
    <r>
      <rPr>
        <sz val="12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</si>
  <si>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2"/>
        <rFont val="GHEA Grapalat"/>
        <family val="3"/>
      </rPr>
      <t>տող 2500</t>
    </r>
    <r>
      <rPr>
        <sz val="12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</si>
  <si>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</si>
  <si>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2"/>
        <rFont val="GHEA Grapalat"/>
        <family val="3"/>
      </rPr>
      <t>բյուջ. տող 2600</t>
    </r>
    <r>
      <rPr>
        <sz val="12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</si>
  <si>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</si>
  <si>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2"/>
        <rFont val="GHEA Grapalat"/>
        <family val="3"/>
      </rPr>
      <t>բյուջ. տող 2700</t>
    </r>
    <r>
      <rPr>
        <sz val="12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</si>
  <si>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2"/>
        <rFont val="GHEA Grapalat"/>
        <family val="3"/>
      </rPr>
      <t>բյուջ. տող 2800</t>
    </r>
    <r>
      <rPr>
        <sz val="12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</si>
  <si>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2"/>
        <rFont val="GHEA Grapalat"/>
        <family val="3"/>
      </rPr>
      <t>բյուջ. տող 2900</t>
    </r>
    <r>
      <rPr>
        <sz val="12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</si>
  <si>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2"/>
        <rFont val="GHEA Grapalat"/>
        <family val="3"/>
      </rPr>
      <t>բյուջ. տող 3000</t>
    </r>
    <r>
      <rPr>
        <sz val="12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</si>
  <si>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2"/>
        <rFont val="GHEA Grapalat"/>
        <family val="3"/>
      </rPr>
      <t>բյուջ. տող 3100</t>
    </r>
    <r>
      <rPr>
        <sz val="12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</si>
  <si>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2"/>
        <rFont val="GHEA Grapalat"/>
        <family val="3"/>
      </rPr>
      <t xml:space="preserve"> տող. 1392 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</si>
  <si>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2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</si>
  <si>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r>
      <t>տող 2160</t>
    </r>
    <r>
      <rPr>
        <sz val="12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</si>
  <si>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2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</si>
  <si>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2"/>
        <rFont val="GHEA Grapalat"/>
        <family val="3"/>
      </rPr>
      <t>տող 2430</t>
    </r>
  </si>
  <si>
    <r>
      <t xml:space="preserve">Տրանսպորտ
</t>
    </r>
    <r>
      <rPr>
        <b/>
        <sz val="12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</si>
  <si>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2"/>
        <rFont val="GHEA Grapalat"/>
        <family val="3"/>
      </rPr>
      <t xml:space="preserve"> </t>
    </r>
    <r>
      <rPr>
        <b/>
        <u/>
        <sz val="12"/>
        <rFont val="GHEA Grapalat"/>
        <family val="3"/>
      </rPr>
      <t>/տող 2490/</t>
    </r>
  </si>
  <si>
    <r>
      <t xml:space="preserve">բյուջ. </t>
    </r>
    <r>
      <rPr>
        <b/>
        <sz val="12"/>
        <rFont val="GHEA Grapalat"/>
        <family val="3"/>
      </rPr>
      <t>տող 2511</t>
    </r>
    <r>
      <rPr>
        <sz val="12"/>
        <rFont val="GHEA Grapalat"/>
        <family val="3"/>
      </rPr>
      <t xml:space="preserve">
Աղբահանում
</t>
    </r>
  </si>
  <si>
    <r>
      <t xml:space="preserve">բյուջ. </t>
    </r>
    <r>
      <rPr>
        <b/>
        <sz val="12"/>
        <rFont val="GHEA Grapalat"/>
        <family val="3"/>
      </rPr>
      <t>տող 2560</t>
    </r>
    <r>
      <rPr>
        <sz val="12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</si>
  <si>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2"/>
        <rFont val="GHEA Grapalat"/>
        <family val="3"/>
      </rPr>
      <t>տող 2610</t>
    </r>
  </si>
  <si>
    <r>
      <t>տող 2620</t>
    </r>
    <r>
      <rPr>
        <sz val="12"/>
        <rFont val="GHEA Grapalat"/>
        <family val="3"/>
      </rPr>
      <t xml:space="preserve">
Համայնքային զարգացում</t>
    </r>
  </si>
  <si>
    <r>
      <t>տող 2630</t>
    </r>
    <r>
      <rPr>
        <sz val="12"/>
        <rFont val="GHEA Grapalat"/>
        <family val="3"/>
      </rPr>
      <t xml:space="preserve">
Ջրամատակարարում</t>
    </r>
  </si>
  <si>
    <r>
      <t>տող  2640</t>
    </r>
    <r>
      <rPr>
        <sz val="12"/>
        <rFont val="GHEA Grapalat"/>
        <family val="3"/>
      </rPr>
      <t xml:space="preserve">
Փողոցների լուսավորում</t>
    </r>
  </si>
  <si>
    <r>
      <t>տող  2660</t>
    </r>
    <r>
      <rPr>
        <sz val="12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</si>
  <si>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</si>
  <si>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</si>
  <si>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2"/>
        <rFont val="GHEA Grapalat"/>
        <family val="3"/>
      </rPr>
      <t>տող 2911</t>
    </r>
    <r>
      <rPr>
        <sz val="12"/>
        <rFont val="GHEA Grapalat"/>
        <family val="3"/>
      </rPr>
      <t xml:space="preserve">
Նախադպրոցական կրթություն </t>
    </r>
  </si>
  <si>
    <r>
      <t xml:space="preserve">         ԸՆԴԱՄԵՆԸ ԾԱԽՍԵՐ   </t>
    </r>
    <r>
      <rPr>
        <sz val="12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2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</si>
  <si>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</si>
  <si>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</si>
  <si>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</si>
  <si>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</si>
  <si>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</si>
  <si>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                                              ՀՀ ՀԱՄԱՅՆՔԻ  ԲՅՈՒՋԵԻ ԾԱԽՍԵՐԸ` ԸՍՏ ԲՅՈՒՋԵՏԱՅԻՆ ԾԱԽՍԵՐԻ  ԳՈՐԾԱՌԱԿԱՆ ԴԱՍԱԿԱՐԳՄԱՆ</t>
  </si>
  <si>
    <t>Վաղարշապատ</t>
  </si>
  <si>
    <t>Արաքս</t>
  </si>
  <si>
    <t>Խոյ</t>
  </si>
  <si>
    <t>Փարաքար</t>
  </si>
  <si>
    <t>Բաղրամյան</t>
  </si>
  <si>
    <t>2023թ. I եռամսյակ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</si>
</sst>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  <font>
      <b/>
      <u/>
      <sz val="10"/>
      <name val="Arial Armenian"/>
      <family val="2"/>
    </font>
    <font>
      <sz val="10"/>
      <name val="Times Armenian"/>
      <family val="1"/>
    </font>
    <font>
      <sz val="11"/>
      <color indexed="8"/>
      <name val="Arial LatArm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64" fontId="1" fillId="6" borderId="0" xfId="0" applyNumberFormat="1" applyFont="1" applyFill="1"/>
    <xf numFmtId="164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3" fontId="1" fillId="10" borderId="5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left" vertical="center" wrapText="1"/>
    </xf>
    <xf numFmtId="165" fontId="1" fillId="0" borderId="5" xfId="1" applyNumberFormat="1" applyFont="1" applyFill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65" fontId="1" fillId="0" borderId="5" xfId="1" applyNumberFormat="1" applyFont="1" applyFill="1" applyBorder="1" applyAlignment="1" applyProtection="1">
      <alignment horizontal="right" vertical="center"/>
    </xf>
    <xf numFmtId="165" fontId="1" fillId="2" borderId="5" xfId="0" applyNumberFormat="1" applyFont="1" applyFill="1" applyBorder="1"/>
    <xf numFmtId="164" fontId="1" fillId="2" borderId="5" xfId="0" applyNumberFormat="1" applyFont="1" applyFill="1" applyBorder="1"/>
    <xf numFmtId="165" fontId="1" fillId="0" borderId="5" xfId="0" applyNumberFormat="1" applyFont="1" applyBorder="1"/>
    <xf numFmtId="165" fontId="1" fillId="2" borderId="5" xfId="0" applyNumberFormat="1" applyFont="1" applyFill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7" borderId="5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165" fontId="1" fillId="0" borderId="0" xfId="0" applyNumberFormat="1" applyFont="1"/>
    <xf numFmtId="165" fontId="7" fillId="0" borderId="5" xfId="0" applyNumberFormat="1" applyFont="1" applyBorder="1"/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107"/>
  <sheetViews>
    <sheetView tabSelected="1" zoomScaleNormal="100" workbookViewId="0">
      <pane xSplit="3" ySplit="9" topLeftCell="D16" activePane="bottomRight" state="frozen"/>
      <selection pane="topRight" activeCell="D1" sqref="D1"/>
      <selection pane="bottomLeft" activeCell="A10" sqref="A10"/>
      <selection pane="bottomRight" activeCell="F12" sqref="F12"/>
    </sheetView>
  </sheetViews>
  <sheetFormatPr defaultRowHeight="17.399999999999999"/>
  <cols>
    <col min="1" max="1" width="0.109375" style="1" customWidth="1"/>
    <col min="2" max="2" width="5.33203125" style="1" customWidth="1"/>
    <col min="3" max="3" width="19.88671875" style="30" customWidth="1"/>
    <col min="4" max="4" width="15" style="1" customWidth="1"/>
    <col min="5" max="5" width="15.88671875" style="1" customWidth="1"/>
    <col min="6" max="135" width="14.21875" style="1" customWidth="1"/>
    <col min="136" max="136" width="8.88671875" style="1"/>
    <col min="137" max="137" width="15.21875" style="1" customWidth="1"/>
    <col min="138" max="138" width="14.6640625" style="1" customWidth="1"/>
    <col min="139" max="139" width="13.33203125" style="1" customWidth="1"/>
    <col min="140" max="140" width="12.109375" style="1" customWidth="1"/>
    <col min="141" max="141" width="15.109375" style="1" customWidth="1"/>
    <col min="142" max="16384" width="8.88671875" style="1"/>
  </cols>
  <sheetData>
    <row r="1" spans="2:121" ht="25.2" customHeight="1">
      <c r="B1" s="43" t="s">
        <v>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21" ht="28.2" customHeight="1">
      <c r="B2" s="44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5"/>
      <c r="DG2" s="5"/>
      <c r="DH2" s="5"/>
      <c r="DI2" s="5"/>
      <c r="DJ2" s="5"/>
      <c r="DK2" s="5"/>
      <c r="DL2" s="5"/>
      <c r="DM2" s="5"/>
      <c r="DN2" s="5"/>
      <c r="DO2" s="5"/>
    </row>
    <row r="3" spans="2:121" ht="17.399999999999999" customHeight="1">
      <c r="C3" s="6"/>
      <c r="D3" s="7"/>
      <c r="E3" s="7"/>
      <c r="F3" s="8"/>
      <c r="G3" s="45" t="s">
        <v>52</v>
      </c>
      <c r="H3" s="45"/>
      <c r="I3" s="45"/>
      <c r="J3" s="45"/>
      <c r="K3" s="8"/>
      <c r="L3" s="8"/>
      <c r="M3" s="8"/>
      <c r="N3" s="8"/>
      <c r="O3" s="8"/>
      <c r="P3" s="45" t="s">
        <v>0</v>
      </c>
      <c r="Q3" s="45"/>
      <c r="R3" s="8"/>
      <c r="S3" s="8"/>
      <c r="T3" s="8"/>
      <c r="U3" s="8"/>
      <c r="V3" s="8"/>
      <c r="W3" s="8"/>
      <c r="X3" s="8"/>
      <c r="Y3" s="8"/>
      <c r="Z3" s="8"/>
      <c r="AA3" s="8"/>
      <c r="AB3" s="45"/>
      <c r="AC3" s="45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1" ht="17.399999999999999" customHeight="1">
      <c r="B4" s="51" t="s">
        <v>5</v>
      </c>
      <c r="C4" s="52" t="s">
        <v>6</v>
      </c>
      <c r="D4" s="57" t="s">
        <v>7</v>
      </c>
      <c r="E4" s="53"/>
      <c r="F4" s="53"/>
      <c r="G4" s="53"/>
      <c r="H4" s="53"/>
      <c r="I4" s="58"/>
      <c r="J4" s="56" t="s">
        <v>8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</row>
    <row r="5" spans="2:121" ht="18" customHeight="1">
      <c r="B5" s="51"/>
      <c r="C5" s="52"/>
      <c r="D5" s="59"/>
      <c r="E5" s="54"/>
      <c r="F5" s="54"/>
      <c r="G5" s="54"/>
      <c r="H5" s="54"/>
      <c r="I5" s="60"/>
      <c r="J5" s="39" t="s">
        <v>9</v>
      </c>
      <c r="K5" s="39"/>
      <c r="L5" s="39"/>
      <c r="M5" s="39"/>
      <c r="N5" s="42" t="s">
        <v>10</v>
      </c>
      <c r="O5" s="42"/>
      <c r="P5" s="42"/>
      <c r="Q5" s="42"/>
      <c r="R5" s="42"/>
      <c r="S5" s="42"/>
      <c r="T5" s="42"/>
      <c r="U5" s="42"/>
      <c r="V5" s="39" t="s">
        <v>11</v>
      </c>
      <c r="W5" s="39"/>
      <c r="X5" s="39"/>
      <c r="Y5" s="39"/>
      <c r="Z5" s="39" t="s">
        <v>12</v>
      </c>
      <c r="AA5" s="39"/>
      <c r="AB5" s="39"/>
      <c r="AC5" s="39"/>
      <c r="AD5" s="39" t="s">
        <v>13</v>
      </c>
      <c r="AE5" s="39"/>
      <c r="AF5" s="39"/>
      <c r="AG5" s="39"/>
      <c r="AH5" s="50" t="s">
        <v>8</v>
      </c>
      <c r="AI5" s="5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39" t="s">
        <v>14</v>
      </c>
      <c r="AY5" s="39"/>
      <c r="AZ5" s="39"/>
      <c r="BA5" s="39"/>
      <c r="BB5" s="11" t="s">
        <v>15</v>
      </c>
      <c r="BC5" s="11"/>
      <c r="BD5" s="11"/>
      <c r="BE5" s="11"/>
      <c r="BF5" s="11"/>
      <c r="BG5" s="11"/>
      <c r="BH5" s="11"/>
      <c r="BI5" s="11"/>
      <c r="BJ5" s="39" t="s">
        <v>16</v>
      </c>
      <c r="BK5" s="39"/>
      <c r="BL5" s="39"/>
      <c r="BM5" s="39"/>
      <c r="BN5" s="10" t="s">
        <v>17</v>
      </c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50"/>
      <c r="CC5" s="50"/>
      <c r="CD5" s="50"/>
      <c r="CE5" s="50"/>
      <c r="CF5" s="50"/>
      <c r="CG5" s="50"/>
      <c r="CH5" s="39" t="s">
        <v>18</v>
      </c>
      <c r="CI5" s="39"/>
      <c r="CJ5" s="39"/>
      <c r="CK5" s="39"/>
      <c r="CL5" s="39" t="s">
        <v>19</v>
      </c>
      <c r="CM5" s="39"/>
      <c r="CN5" s="39"/>
      <c r="CO5" s="39"/>
      <c r="CP5" s="35" t="s">
        <v>17</v>
      </c>
      <c r="CQ5" s="35"/>
      <c r="CR5" s="35"/>
      <c r="CS5" s="35"/>
      <c r="CT5" s="35"/>
      <c r="CU5" s="35"/>
      <c r="CV5" s="35"/>
      <c r="CW5" s="35"/>
      <c r="CX5" s="39" t="s">
        <v>20</v>
      </c>
      <c r="CY5" s="39"/>
      <c r="CZ5" s="39"/>
      <c r="DA5" s="39"/>
      <c r="DB5" s="12" t="s">
        <v>17</v>
      </c>
      <c r="DC5" s="12"/>
      <c r="DD5" s="12"/>
      <c r="DE5" s="12"/>
      <c r="DF5" s="39" t="s">
        <v>21</v>
      </c>
      <c r="DG5" s="39"/>
      <c r="DH5" s="39"/>
      <c r="DI5" s="39"/>
      <c r="DJ5" s="39" t="s">
        <v>22</v>
      </c>
      <c r="DK5" s="39"/>
      <c r="DL5" s="39"/>
      <c r="DM5" s="39"/>
      <c r="DN5" s="39"/>
      <c r="DO5" s="39"/>
      <c r="DP5" s="46" t="s">
        <v>23</v>
      </c>
      <c r="DQ5" s="47"/>
    </row>
    <row r="6" spans="2:121" ht="106.2" customHeight="1">
      <c r="B6" s="51"/>
      <c r="C6" s="52"/>
      <c r="D6" s="61"/>
      <c r="E6" s="55"/>
      <c r="F6" s="55"/>
      <c r="G6" s="55"/>
      <c r="H6" s="55"/>
      <c r="I6" s="62"/>
      <c r="J6" s="39"/>
      <c r="K6" s="39"/>
      <c r="L6" s="39"/>
      <c r="M6" s="39"/>
      <c r="N6" s="38" t="s">
        <v>24</v>
      </c>
      <c r="O6" s="39"/>
      <c r="P6" s="39"/>
      <c r="Q6" s="39"/>
      <c r="R6" s="38" t="s">
        <v>25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8" t="s">
        <v>26</v>
      </c>
      <c r="AI6" s="39"/>
      <c r="AJ6" s="39"/>
      <c r="AK6" s="39"/>
      <c r="AL6" s="39" t="s">
        <v>27</v>
      </c>
      <c r="AM6" s="39"/>
      <c r="AN6" s="39"/>
      <c r="AO6" s="39"/>
      <c r="AP6" s="39" t="s">
        <v>28</v>
      </c>
      <c r="AQ6" s="39"/>
      <c r="AR6" s="39"/>
      <c r="AS6" s="39"/>
      <c r="AT6" s="39" t="s">
        <v>29</v>
      </c>
      <c r="AU6" s="39"/>
      <c r="AV6" s="39"/>
      <c r="AW6" s="39"/>
      <c r="AX6" s="39"/>
      <c r="AY6" s="39"/>
      <c r="AZ6" s="39"/>
      <c r="BA6" s="39"/>
      <c r="BB6" s="39" t="s">
        <v>30</v>
      </c>
      <c r="BC6" s="39"/>
      <c r="BD6" s="39"/>
      <c r="BE6" s="39"/>
      <c r="BF6" s="39" t="s">
        <v>31</v>
      </c>
      <c r="BG6" s="39"/>
      <c r="BH6" s="39"/>
      <c r="BI6" s="39"/>
      <c r="BJ6" s="39"/>
      <c r="BK6" s="39"/>
      <c r="BL6" s="39"/>
      <c r="BM6" s="39"/>
      <c r="BN6" s="39" t="s">
        <v>32</v>
      </c>
      <c r="BO6" s="39"/>
      <c r="BP6" s="39"/>
      <c r="BQ6" s="39"/>
      <c r="BR6" s="38" t="s">
        <v>33</v>
      </c>
      <c r="BS6" s="39"/>
      <c r="BT6" s="39"/>
      <c r="BU6" s="39"/>
      <c r="BV6" s="38" t="s">
        <v>34</v>
      </c>
      <c r="BW6" s="39"/>
      <c r="BX6" s="39"/>
      <c r="BY6" s="39"/>
      <c r="BZ6" s="38" t="s">
        <v>35</v>
      </c>
      <c r="CA6" s="39"/>
      <c r="CB6" s="39"/>
      <c r="CC6" s="39"/>
      <c r="CD6" s="38" t="s">
        <v>36</v>
      </c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 t="s">
        <v>37</v>
      </c>
      <c r="CQ6" s="39"/>
      <c r="CR6" s="39"/>
      <c r="CS6" s="39"/>
      <c r="CT6" s="39" t="s">
        <v>38</v>
      </c>
      <c r="CU6" s="39"/>
      <c r="CV6" s="39"/>
      <c r="CW6" s="39"/>
      <c r="CX6" s="39"/>
      <c r="CY6" s="39"/>
      <c r="CZ6" s="39"/>
      <c r="DA6" s="39"/>
      <c r="DB6" s="39" t="s">
        <v>39</v>
      </c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48"/>
      <c r="DQ6" s="49"/>
    </row>
    <row r="7" spans="2:121" ht="33" customHeight="1">
      <c r="B7" s="51"/>
      <c r="C7" s="52"/>
      <c r="D7" s="40" t="s">
        <v>40</v>
      </c>
      <c r="E7" s="41"/>
      <c r="F7" s="37" t="s">
        <v>41</v>
      </c>
      <c r="G7" s="37"/>
      <c r="H7" s="37" t="s">
        <v>42</v>
      </c>
      <c r="I7" s="37"/>
      <c r="J7" s="37" t="s">
        <v>41</v>
      </c>
      <c r="K7" s="37"/>
      <c r="L7" s="37" t="s">
        <v>42</v>
      </c>
      <c r="M7" s="37"/>
      <c r="N7" s="37" t="s">
        <v>41</v>
      </c>
      <c r="O7" s="37"/>
      <c r="P7" s="37" t="s">
        <v>42</v>
      </c>
      <c r="Q7" s="37"/>
      <c r="R7" s="37" t="s">
        <v>41</v>
      </c>
      <c r="S7" s="37"/>
      <c r="T7" s="37" t="s">
        <v>42</v>
      </c>
      <c r="U7" s="37"/>
      <c r="V7" s="37" t="s">
        <v>41</v>
      </c>
      <c r="W7" s="37"/>
      <c r="X7" s="37" t="s">
        <v>42</v>
      </c>
      <c r="Y7" s="37"/>
      <c r="Z7" s="37" t="s">
        <v>41</v>
      </c>
      <c r="AA7" s="37"/>
      <c r="AB7" s="37" t="s">
        <v>42</v>
      </c>
      <c r="AC7" s="37"/>
      <c r="AD7" s="37" t="s">
        <v>41</v>
      </c>
      <c r="AE7" s="37"/>
      <c r="AF7" s="37" t="s">
        <v>42</v>
      </c>
      <c r="AG7" s="37"/>
      <c r="AH7" s="37" t="s">
        <v>41</v>
      </c>
      <c r="AI7" s="37"/>
      <c r="AJ7" s="37" t="s">
        <v>42</v>
      </c>
      <c r="AK7" s="37"/>
      <c r="AL7" s="37" t="s">
        <v>41</v>
      </c>
      <c r="AM7" s="37"/>
      <c r="AN7" s="37" t="s">
        <v>42</v>
      </c>
      <c r="AO7" s="37"/>
      <c r="AP7" s="37" t="s">
        <v>41</v>
      </c>
      <c r="AQ7" s="37"/>
      <c r="AR7" s="37" t="s">
        <v>42</v>
      </c>
      <c r="AS7" s="37"/>
      <c r="AT7" s="37" t="s">
        <v>41</v>
      </c>
      <c r="AU7" s="37"/>
      <c r="AV7" s="37" t="s">
        <v>42</v>
      </c>
      <c r="AW7" s="37"/>
      <c r="AX7" s="37" t="s">
        <v>41</v>
      </c>
      <c r="AY7" s="37"/>
      <c r="AZ7" s="37" t="s">
        <v>42</v>
      </c>
      <c r="BA7" s="37"/>
      <c r="BB7" s="37" t="s">
        <v>41</v>
      </c>
      <c r="BC7" s="37"/>
      <c r="BD7" s="37" t="s">
        <v>42</v>
      </c>
      <c r="BE7" s="37"/>
      <c r="BF7" s="37" t="s">
        <v>41</v>
      </c>
      <c r="BG7" s="37"/>
      <c r="BH7" s="37" t="s">
        <v>42</v>
      </c>
      <c r="BI7" s="37"/>
      <c r="BJ7" s="37" t="s">
        <v>41</v>
      </c>
      <c r="BK7" s="37"/>
      <c r="BL7" s="37" t="s">
        <v>42</v>
      </c>
      <c r="BM7" s="37"/>
      <c r="BN7" s="37" t="s">
        <v>41</v>
      </c>
      <c r="BO7" s="37"/>
      <c r="BP7" s="37" t="s">
        <v>42</v>
      </c>
      <c r="BQ7" s="37"/>
      <c r="BR7" s="37" t="s">
        <v>41</v>
      </c>
      <c r="BS7" s="37"/>
      <c r="BT7" s="37" t="s">
        <v>42</v>
      </c>
      <c r="BU7" s="37"/>
      <c r="BV7" s="37" t="s">
        <v>41</v>
      </c>
      <c r="BW7" s="37"/>
      <c r="BX7" s="37" t="s">
        <v>42</v>
      </c>
      <c r="BY7" s="37"/>
      <c r="BZ7" s="37" t="s">
        <v>41</v>
      </c>
      <c r="CA7" s="37"/>
      <c r="CB7" s="37" t="s">
        <v>42</v>
      </c>
      <c r="CC7" s="37"/>
      <c r="CD7" s="37" t="s">
        <v>41</v>
      </c>
      <c r="CE7" s="37"/>
      <c r="CF7" s="37" t="s">
        <v>42</v>
      </c>
      <c r="CG7" s="37"/>
      <c r="CH7" s="37" t="s">
        <v>41</v>
      </c>
      <c r="CI7" s="37"/>
      <c r="CJ7" s="37" t="s">
        <v>42</v>
      </c>
      <c r="CK7" s="37"/>
      <c r="CL7" s="37" t="s">
        <v>41</v>
      </c>
      <c r="CM7" s="37"/>
      <c r="CN7" s="37" t="s">
        <v>42</v>
      </c>
      <c r="CO7" s="37"/>
      <c r="CP7" s="37" t="s">
        <v>41</v>
      </c>
      <c r="CQ7" s="37"/>
      <c r="CR7" s="37" t="s">
        <v>42</v>
      </c>
      <c r="CS7" s="37"/>
      <c r="CT7" s="37" t="s">
        <v>41</v>
      </c>
      <c r="CU7" s="37"/>
      <c r="CV7" s="37" t="s">
        <v>42</v>
      </c>
      <c r="CW7" s="37"/>
      <c r="CX7" s="37" t="s">
        <v>41</v>
      </c>
      <c r="CY7" s="37"/>
      <c r="CZ7" s="37" t="s">
        <v>42</v>
      </c>
      <c r="DA7" s="37"/>
      <c r="DB7" s="37" t="s">
        <v>41</v>
      </c>
      <c r="DC7" s="37"/>
      <c r="DD7" s="37" t="s">
        <v>42</v>
      </c>
      <c r="DE7" s="37"/>
      <c r="DF7" s="37" t="s">
        <v>41</v>
      </c>
      <c r="DG7" s="37"/>
      <c r="DH7" s="37" t="s">
        <v>42</v>
      </c>
      <c r="DI7" s="37"/>
      <c r="DJ7" s="37" t="s">
        <v>43</v>
      </c>
      <c r="DK7" s="37"/>
      <c r="DL7" s="37" t="s">
        <v>41</v>
      </c>
      <c r="DM7" s="37"/>
      <c r="DN7" s="37" t="s">
        <v>42</v>
      </c>
      <c r="DO7" s="37"/>
      <c r="DP7" s="37" t="s">
        <v>42</v>
      </c>
      <c r="DQ7" s="37"/>
    </row>
    <row r="8" spans="2:121" ht="49.8" customHeight="1">
      <c r="B8" s="51"/>
      <c r="C8" s="52"/>
      <c r="D8" s="13" t="s">
        <v>44</v>
      </c>
      <c r="E8" s="14" t="s">
        <v>45</v>
      </c>
      <c r="F8" s="13" t="s">
        <v>44</v>
      </c>
      <c r="G8" s="14" t="s">
        <v>45</v>
      </c>
      <c r="H8" s="13" t="s">
        <v>44</v>
      </c>
      <c r="I8" s="14" t="s">
        <v>45</v>
      </c>
      <c r="J8" s="13" t="s">
        <v>44</v>
      </c>
      <c r="K8" s="14" t="s">
        <v>45</v>
      </c>
      <c r="L8" s="13" t="s">
        <v>44</v>
      </c>
      <c r="M8" s="14" t="s">
        <v>45</v>
      </c>
      <c r="N8" s="13" t="s">
        <v>44</v>
      </c>
      <c r="O8" s="14" t="s">
        <v>45</v>
      </c>
      <c r="P8" s="13" t="s">
        <v>44</v>
      </c>
      <c r="Q8" s="14" t="s">
        <v>45</v>
      </c>
      <c r="R8" s="13" t="s">
        <v>44</v>
      </c>
      <c r="S8" s="14" t="s">
        <v>45</v>
      </c>
      <c r="T8" s="13" t="s">
        <v>44</v>
      </c>
      <c r="U8" s="14" t="s">
        <v>45</v>
      </c>
      <c r="V8" s="13" t="s">
        <v>44</v>
      </c>
      <c r="W8" s="14" t="s">
        <v>45</v>
      </c>
      <c r="X8" s="13" t="s">
        <v>44</v>
      </c>
      <c r="Y8" s="14" t="s">
        <v>45</v>
      </c>
      <c r="Z8" s="13" t="s">
        <v>44</v>
      </c>
      <c r="AA8" s="14" t="s">
        <v>45</v>
      </c>
      <c r="AB8" s="13" t="s">
        <v>44</v>
      </c>
      <c r="AC8" s="14" t="s">
        <v>45</v>
      </c>
      <c r="AD8" s="13" t="s">
        <v>44</v>
      </c>
      <c r="AE8" s="14" t="s">
        <v>45</v>
      </c>
      <c r="AF8" s="13" t="s">
        <v>44</v>
      </c>
      <c r="AG8" s="14" t="s">
        <v>45</v>
      </c>
      <c r="AH8" s="13" t="s">
        <v>44</v>
      </c>
      <c r="AI8" s="14" t="s">
        <v>45</v>
      </c>
      <c r="AJ8" s="13" t="s">
        <v>44</v>
      </c>
      <c r="AK8" s="14" t="s">
        <v>45</v>
      </c>
      <c r="AL8" s="13" t="s">
        <v>44</v>
      </c>
      <c r="AM8" s="14" t="s">
        <v>45</v>
      </c>
      <c r="AN8" s="13" t="s">
        <v>44</v>
      </c>
      <c r="AO8" s="14" t="s">
        <v>45</v>
      </c>
      <c r="AP8" s="13" t="s">
        <v>44</v>
      </c>
      <c r="AQ8" s="14" t="s">
        <v>45</v>
      </c>
      <c r="AR8" s="13" t="s">
        <v>44</v>
      </c>
      <c r="AS8" s="14" t="s">
        <v>45</v>
      </c>
      <c r="AT8" s="13" t="s">
        <v>44</v>
      </c>
      <c r="AU8" s="14" t="s">
        <v>45</v>
      </c>
      <c r="AV8" s="13" t="s">
        <v>44</v>
      </c>
      <c r="AW8" s="14" t="s">
        <v>45</v>
      </c>
      <c r="AX8" s="13" t="s">
        <v>44</v>
      </c>
      <c r="AY8" s="14" t="s">
        <v>45</v>
      </c>
      <c r="AZ8" s="13" t="s">
        <v>44</v>
      </c>
      <c r="BA8" s="14" t="s">
        <v>45</v>
      </c>
      <c r="BB8" s="13" t="s">
        <v>44</v>
      </c>
      <c r="BC8" s="14" t="s">
        <v>45</v>
      </c>
      <c r="BD8" s="13" t="s">
        <v>44</v>
      </c>
      <c r="BE8" s="14" t="s">
        <v>45</v>
      </c>
      <c r="BF8" s="13" t="s">
        <v>44</v>
      </c>
      <c r="BG8" s="14" t="s">
        <v>45</v>
      </c>
      <c r="BH8" s="13" t="s">
        <v>44</v>
      </c>
      <c r="BI8" s="14" t="s">
        <v>45</v>
      </c>
      <c r="BJ8" s="13" t="s">
        <v>44</v>
      </c>
      <c r="BK8" s="14" t="s">
        <v>45</v>
      </c>
      <c r="BL8" s="13" t="s">
        <v>44</v>
      </c>
      <c r="BM8" s="14" t="s">
        <v>45</v>
      </c>
      <c r="BN8" s="13" t="s">
        <v>44</v>
      </c>
      <c r="BO8" s="14" t="s">
        <v>45</v>
      </c>
      <c r="BP8" s="13" t="s">
        <v>44</v>
      </c>
      <c r="BQ8" s="14" t="s">
        <v>45</v>
      </c>
      <c r="BR8" s="13" t="s">
        <v>44</v>
      </c>
      <c r="BS8" s="14" t="s">
        <v>45</v>
      </c>
      <c r="BT8" s="13" t="s">
        <v>44</v>
      </c>
      <c r="BU8" s="14" t="s">
        <v>45</v>
      </c>
      <c r="BV8" s="13" t="s">
        <v>44</v>
      </c>
      <c r="BW8" s="14" t="s">
        <v>45</v>
      </c>
      <c r="BX8" s="13" t="s">
        <v>44</v>
      </c>
      <c r="BY8" s="14" t="s">
        <v>45</v>
      </c>
      <c r="BZ8" s="13" t="s">
        <v>44</v>
      </c>
      <c r="CA8" s="14" t="s">
        <v>45</v>
      </c>
      <c r="CB8" s="13" t="s">
        <v>44</v>
      </c>
      <c r="CC8" s="14" t="s">
        <v>45</v>
      </c>
      <c r="CD8" s="13" t="s">
        <v>44</v>
      </c>
      <c r="CE8" s="14" t="s">
        <v>45</v>
      </c>
      <c r="CF8" s="13" t="s">
        <v>44</v>
      </c>
      <c r="CG8" s="14" t="s">
        <v>45</v>
      </c>
      <c r="CH8" s="13" t="s">
        <v>44</v>
      </c>
      <c r="CI8" s="14" t="s">
        <v>45</v>
      </c>
      <c r="CJ8" s="13" t="s">
        <v>44</v>
      </c>
      <c r="CK8" s="14" t="s">
        <v>45</v>
      </c>
      <c r="CL8" s="13" t="s">
        <v>44</v>
      </c>
      <c r="CM8" s="14" t="s">
        <v>45</v>
      </c>
      <c r="CN8" s="13" t="s">
        <v>44</v>
      </c>
      <c r="CO8" s="14" t="s">
        <v>45</v>
      </c>
      <c r="CP8" s="13" t="s">
        <v>44</v>
      </c>
      <c r="CQ8" s="14" t="s">
        <v>45</v>
      </c>
      <c r="CR8" s="13" t="s">
        <v>44</v>
      </c>
      <c r="CS8" s="14" t="s">
        <v>45</v>
      </c>
      <c r="CT8" s="13" t="s">
        <v>44</v>
      </c>
      <c r="CU8" s="14" t="s">
        <v>45</v>
      </c>
      <c r="CV8" s="13" t="s">
        <v>44</v>
      </c>
      <c r="CW8" s="14" t="s">
        <v>45</v>
      </c>
      <c r="CX8" s="13" t="s">
        <v>44</v>
      </c>
      <c r="CY8" s="14" t="s">
        <v>45</v>
      </c>
      <c r="CZ8" s="13" t="s">
        <v>44</v>
      </c>
      <c r="DA8" s="14" t="s">
        <v>45</v>
      </c>
      <c r="DB8" s="13" t="s">
        <v>44</v>
      </c>
      <c r="DC8" s="14" t="s">
        <v>45</v>
      </c>
      <c r="DD8" s="13" t="s">
        <v>44</v>
      </c>
      <c r="DE8" s="14" t="s">
        <v>45</v>
      </c>
      <c r="DF8" s="13" t="s">
        <v>44</v>
      </c>
      <c r="DG8" s="14" t="s">
        <v>45</v>
      </c>
      <c r="DH8" s="13" t="s">
        <v>44</v>
      </c>
      <c r="DI8" s="14" t="s">
        <v>45</v>
      </c>
      <c r="DJ8" s="13" t="s">
        <v>44</v>
      </c>
      <c r="DK8" s="14" t="s">
        <v>45</v>
      </c>
      <c r="DL8" s="13" t="s">
        <v>44</v>
      </c>
      <c r="DM8" s="14" t="s">
        <v>45</v>
      </c>
      <c r="DN8" s="13" t="s">
        <v>44</v>
      </c>
      <c r="DO8" s="14" t="s">
        <v>45</v>
      </c>
      <c r="DP8" s="13" t="s">
        <v>44</v>
      </c>
      <c r="DQ8" s="14" t="s">
        <v>45</v>
      </c>
    </row>
    <row r="9" spans="2:121">
      <c r="B9" s="33"/>
      <c r="C9" s="34">
        <v>1</v>
      </c>
      <c r="D9" s="15">
        <v>2</v>
      </c>
      <c r="E9" s="16">
        <v>3</v>
      </c>
      <c r="F9" s="15">
        <v>4</v>
      </c>
      <c r="G9" s="16">
        <v>5</v>
      </c>
      <c r="H9" s="15">
        <v>6</v>
      </c>
      <c r="I9" s="16">
        <v>7</v>
      </c>
      <c r="J9" s="15">
        <v>8</v>
      </c>
      <c r="K9" s="16">
        <v>9</v>
      </c>
      <c r="L9" s="15">
        <v>10</v>
      </c>
      <c r="M9" s="16">
        <v>11</v>
      </c>
      <c r="N9" s="15">
        <v>12</v>
      </c>
      <c r="O9" s="16">
        <v>13</v>
      </c>
      <c r="P9" s="15">
        <v>14</v>
      </c>
      <c r="Q9" s="16">
        <v>15</v>
      </c>
      <c r="R9" s="15">
        <v>16</v>
      </c>
      <c r="S9" s="16">
        <v>17</v>
      </c>
      <c r="T9" s="15">
        <v>18</v>
      </c>
      <c r="U9" s="16">
        <v>19</v>
      </c>
      <c r="V9" s="15">
        <v>20</v>
      </c>
      <c r="W9" s="16">
        <v>21</v>
      </c>
      <c r="X9" s="15">
        <v>22</v>
      </c>
      <c r="Y9" s="16">
        <v>23</v>
      </c>
      <c r="Z9" s="15">
        <v>24</v>
      </c>
      <c r="AA9" s="16">
        <v>25</v>
      </c>
      <c r="AB9" s="15">
        <v>26</v>
      </c>
      <c r="AC9" s="16">
        <v>27</v>
      </c>
      <c r="AD9" s="15">
        <v>28</v>
      </c>
      <c r="AE9" s="16">
        <v>29</v>
      </c>
      <c r="AF9" s="15">
        <v>30</v>
      </c>
      <c r="AG9" s="16">
        <v>31</v>
      </c>
      <c r="AH9" s="15">
        <v>32</v>
      </c>
      <c r="AI9" s="16">
        <v>33</v>
      </c>
      <c r="AJ9" s="15">
        <v>34</v>
      </c>
      <c r="AK9" s="16">
        <v>35</v>
      </c>
      <c r="AL9" s="15">
        <v>36</v>
      </c>
      <c r="AM9" s="16">
        <v>37</v>
      </c>
      <c r="AN9" s="15">
        <v>38</v>
      </c>
      <c r="AO9" s="16">
        <v>39</v>
      </c>
      <c r="AP9" s="15">
        <v>40</v>
      </c>
      <c r="AQ9" s="16">
        <v>41</v>
      </c>
      <c r="AR9" s="15">
        <v>42</v>
      </c>
      <c r="AS9" s="16">
        <v>43</v>
      </c>
      <c r="AT9" s="15">
        <v>44</v>
      </c>
      <c r="AU9" s="16">
        <v>45</v>
      </c>
      <c r="AV9" s="15">
        <v>46</v>
      </c>
      <c r="AW9" s="16">
        <v>47</v>
      </c>
      <c r="AX9" s="15">
        <v>48</v>
      </c>
      <c r="AY9" s="16">
        <v>49</v>
      </c>
      <c r="AZ9" s="15">
        <v>50</v>
      </c>
      <c r="BA9" s="16">
        <v>51</v>
      </c>
      <c r="BB9" s="15">
        <v>52</v>
      </c>
      <c r="BC9" s="16">
        <v>53</v>
      </c>
      <c r="BD9" s="15">
        <v>54</v>
      </c>
      <c r="BE9" s="16">
        <v>55</v>
      </c>
      <c r="BF9" s="15">
        <v>56</v>
      </c>
      <c r="BG9" s="16">
        <v>57</v>
      </c>
      <c r="BH9" s="15">
        <v>58</v>
      </c>
      <c r="BI9" s="16">
        <v>59</v>
      </c>
      <c r="BJ9" s="15">
        <v>60</v>
      </c>
      <c r="BK9" s="16">
        <v>61</v>
      </c>
      <c r="BL9" s="15">
        <v>62</v>
      </c>
      <c r="BM9" s="16">
        <v>63</v>
      </c>
      <c r="BN9" s="15">
        <v>64</v>
      </c>
      <c r="BO9" s="16">
        <v>65</v>
      </c>
      <c r="BP9" s="15">
        <v>66</v>
      </c>
      <c r="BQ9" s="16">
        <v>67</v>
      </c>
      <c r="BR9" s="15">
        <v>68</v>
      </c>
      <c r="BS9" s="16">
        <v>69</v>
      </c>
      <c r="BT9" s="15">
        <v>70</v>
      </c>
      <c r="BU9" s="16">
        <v>71</v>
      </c>
      <c r="BV9" s="15">
        <v>72</v>
      </c>
      <c r="BW9" s="16">
        <v>73</v>
      </c>
      <c r="BX9" s="15">
        <v>74</v>
      </c>
      <c r="BY9" s="16">
        <v>75</v>
      </c>
      <c r="BZ9" s="15">
        <v>76</v>
      </c>
      <c r="CA9" s="16">
        <v>77</v>
      </c>
      <c r="CB9" s="15">
        <v>78</v>
      </c>
      <c r="CC9" s="16">
        <v>79</v>
      </c>
      <c r="CD9" s="15">
        <v>80</v>
      </c>
      <c r="CE9" s="16">
        <v>81</v>
      </c>
      <c r="CF9" s="15">
        <v>82</v>
      </c>
      <c r="CG9" s="16">
        <v>83</v>
      </c>
      <c r="CH9" s="15">
        <v>84</v>
      </c>
      <c r="CI9" s="16">
        <v>85</v>
      </c>
      <c r="CJ9" s="15">
        <v>86</v>
      </c>
      <c r="CK9" s="16">
        <v>87</v>
      </c>
      <c r="CL9" s="15">
        <v>88</v>
      </c>
      <c r="CM9" s="16">
        <v>89</v>
      </c>
      <c r="CN9" s="15">
        <v>90</v>
      </c>
      <c r="CO9" s="16">
        <v>91</v>
      </c>
      <c r="CP9" s="15">
        <v>92</v>
      </c>
      <c r="CQ9" s="16">
        <v>93</v>
      </c>
      <c r="CR9" s="15">
        <v>94</v>
      </c>
      <c r="CS9" s="16">
        <v>95</v>
      </c>
      <c r="CT9" s="15">
        <v>96</v>
      </c>
      <c r="CU9" s="16">
        <v>97</v>
      </c>
      <c r="CV9" s="15">
        <v>98</v>
      </c>
      <c r="CW9" s="16">
        <v>99</v>
      </c>
      <c r="CX9" s="15">
        <v>100</v>
      </c>
      <c r="CY9" s="16">
        <v>101</v>
      </c>
      <c r="CZ9" s="15">
        <v>102</v>
      </c>
      <c r="DA9" s="16">
        <v>103</v>
      </c>
      <c r="DB9" s="15">
        <v>104</v>
      </c>
      <c r="DC9" s="16">
        <v>105</v>
      </c>
      <c r="DD9" s="15">
        <v>106</v>
      </c>
      <c r="DE9" s="16">
        <v>107</v>
      </c>
      <c r="DF9" s="15">
        <v>108</v>
      </c>
      <c r="DG9" s="16">
        <v>109</v>
      </c>
      <c r="DH9" s="15">
        <v>110</v>
      </c>
      <c r="DI9" s="16">
        <v>111</v>
      </c>
      <c r="DJ9" s="15">
        <v>112</v>
      </c>
      <c r="DK9" s="16">
        <v>113</v>
      </c>
      <c r="DL9" s="15">
        <v>114</v>
      </c>
      <c r="DM9" s="16">
        <v>115</v>
      </c>
      <c r="DN9" s="15">
        <v>116</v>
      </c>
      <c r="DO9" s="16">
        <v>117</v>
      </c>
      <c r="DP9" s="15">
        <v>118</v>
      </c>
      <c r="DQ9" s="16">
        <v>119</v>
      </c>
    </row>
    <row r="10" spans="2:121" s="17" customFormat="1" ht="21" customHeight="1">
      <c r="B10" s="18">
        <v>1</v>
      </c>
      <c r="C10" s="19" t="s">
        <v>47</v>
      </c>
      <c r="D10" s="20">
        <f t="shared" ref="D10:E17" si="0">F10+H10-DP10</f>
        <v>2486246.3999999999</v>
      </c>
      <c r="E10" s="20">
        <f t="shared" si="0"/>
        <v>504487.8</v>
      </c>
      <c r="F10" s="21">
        <f t="shared" ref="F10:I17" si="1">J10+V10+Z10+AD10+AX10+BJ10+CH10+CL10+CX10+DF10+DL10</f>
        <v>1903604</v>
      </c>
      <c r="G10" s="21">
        <f t="shared" si="1"/>
        <v>343618.1</v>
      </c>
      <c r="H10" s="21">
        <f t="shared" si="1"/>
        <v>582642.4</v>
      </c>
      <c r="I10" s="21">
        <f t="shared" si="1"/>
        <v>160869.70000000001</v>
      </c>
      <c r="J10" s="22">
        <v>318619.7</v>
      </c>
      <c r="K10" s="23">
        <v>70010</v>
      </c>
      <c r="L10" s="22">
        <v>102000</v>
      </c>
      <c r="M10" s="22">
        <v>23240.6</v>
      </c>
      <c r="N10" s="24">
        <v>317659.7</v>
      </c>
      <c r="O10" s="21">
        <v>69770</v>
      </c>
      <c r="P10" s="24">
        <v>102000</v>
      </c>
      <c r="Q10" s="21">
        <v>23240.6</v>
      </c>
      <c r="R10" s="25">
        <v>960</v>
      </c>
      <c r="S10" s="21">
        <v>240</v>
      </c>
      <c r="T10" s="24"/>
      <c r="U10" s="21"/>
      <c r="V10" s="21">
        <v>3000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32500</v>
      </c>
      <c r="AE10" s="23">
        <v>574.5</v>
      </c>
      <c r="AF10" s="21">
        <v>264684</v>
      </c>
      <c r="AG10" s="21">
        <v>136960.6</v>
      </c>
      <c r="AH10" s="21">
        <v>2500</v>
      </c>
      <c r="AI10" s="21">
        <v>574.5</v>
      </c>
      <c r="AJ10" s="21">
        <v>0</v>
      </c>
      <c r="AK10" s="21"/>
      <c r="AL10" s="21">
        <v>0</v>
      </c>
      <c r="AM10" s="21"/>
      <c r="AN10" s="21"/>
      <c r="AO10" s="21"/>
      <c r="AP10" s="21">
        <v>30000</v>
      </c>
      <c r="AQ10" s="21"/>
      <c r="AR10" s="21">
        <v>380684</v>
      </c>
      <c r="AS10" s="23">
        <v>301467.5</v>
      </c>
      <c r="AT10" s="21"/>
      <c r="AU10" s="21"/>
      <c r="AV10" s="21">
        <v>-116000</v>
      </c>
      <c r="AW10" s="23">
        <v>-164506.9</v>
      </c>
      <c r="AX10" s="25">
        <v>259325</v>
      </c>
      <c r="AY10" s="21">
        <v>66648.100000000006</v>
      </c>
      <c r="AZ10" s="21">
        <v>0</v>
      </c>
      <c r="BA10" s="21"/>
      <c r="BB10" s="21">
        <v>259325</v>
      </c>
      <c r="BC10" s="23">
        <v>66648.100000000006</v>
      </c>
      <c r="BD10" s="21"/>
      <c r="BE10" s="21"/>
      <c r="BF10" s="21"/>
      <c r="BG10" s="32"/>
      <c r="BH10" s="21"/>
      <c r="BI10" s="32"/>
      <c r="BJ10" s="21">
        <v>293987.5</v>
      </c>
      <c r="BK10" s="23">
        <v>58586.5</v>
      </c>
      <c r="BL10" s="21">
        <v>4000</v>
      </c>
      <c r="BM10" s="23">
        <v>668.5</v>
      </c>
      <c r="BN10" s="21"/>
      <c r="BO10" s="21"/>
      <c r="BP10" s="21"/>
      <c r="BQ10" s="21"/>
      <c r="BR10" s="25">
        <v>183364</v>
      </c>
      <c r="BS10" s="21">
        <v>28201.9</v>
      </c>
      <c r="BT10" s="21">
        <v>2000</v>
      </c>
      <c r="BU10" s="23">
        <v>272.5</v>
      </c>
      <c r="BV10" s="21"/>
      <c r="BW10" s="23"/>
      <c r="BX10" s="24"/>
      <c r="BY10" s="23"/>
      <c r="BZ10" s="21">
        <v>79299.5</v>
      </c>
      <c r="CA10" s="21">
        <v>26179.7</v>
      </c>
      <c r="CB10" s="21"/>
      <c r="CC10" s="23"/>
      <c r="CD10" s="21">
        <v>31324</v>
      </c>
      <c r="CE10" s="23">
        <v>4204.8999999999996</v>
      </c>
      <c r="CF10" s="21">
        <v>2000</v>
      </c>
      <c r="CG10" s="23">
        <v>396</v>
      </c>
      <c r="CH10" s="21">
        <v>0</v>
      </c>
      <c r="CI10" s="23"/>
      <c r="CJ10" s="21">
        <v>0</v>
      </c>
      <c r="CK10" s="21"/>
      <c r="CL10" s="21">
        <v>235745.7</v>
      </c>
      <c r="CM10" s="23">
        <v>43169</v>
      </c>
      <c r="CN10" s="21">
        <v>0</v>
      </c>
      <c r="CO10" s="23"/>
      <c r="CP10" s="21">
        <v>110220.70000000001</v>
      </c>
      <c r="CQ10" s="23">
        <v>19319.2</v>
      </c>
      <c r="CR10" s="21">
        <v>0</v>
      </c>
      <c r="CS10" s="23"/>
      <c r="CT10" s="21">
        <v>37641.800000000003</v>
      </c>
      <c r="CU10" s="23">
        <v>7000</v>
      </c>
      <c r="CV10" s="21"/>
      <c r="CW10" s="23"/>
      <c r="CX10" s="21">
        <v>640426.1</v>
      </c>
      <c r="CY10" s="23">
        <v>98900</v>
      </c>
      <c r="CZ10" s="21">
        <v>211958.39999999999</v>
      </c>
      <c r="DA10" s="23"/>
      <c r="DB10" s="21">
        <v>415520.8</v>
      </c>
      <c r="DC10" s="23">
        <v>71500</v>
      </c>
      <c r="DD10" s="21">
        <v>211958.39999999999</v>
      </c>
      <c r="DE10" s="23"/>
      <c r="DF10" s="21">
        <v>20000</v>
      </c>
      <c r="DG10" s="23">
        <v>5730</v>
      </c>
      <c r="DH10" s="21"/>
      <c r="DI10" s="21"/>
      <c r="DJ10" s="21">
        <f>DL10+DN10-DP10</f>
        <v>100000</v>
      </c>
      <c r="DK10" s="21">
        <f>DM10+DO10-DQ10</f>
        <v>0</v>
      </c>
      <c r="DL10" s="21">
        <v>100000</v>
      </c>
      <c r="DM10" s="23"/>
      <c r="DN10" s="24">
        <v>0</v>
      </c>
      <c r="DO10" s="23"/>
      <c r="DP10" s="63">
        <v>0</v>
      </c>
      <c r="DQ10" s="23"/>
    </row>
    <row r="11" spans="2:121" s="17" customFormat="1" ht="21" customHeight="1">
      <c r="B11" s="18">
        <v>2</v>
      </c>
      <c r="C11" s="19" t="s">
        <v>48</v>
      </c>
      <c r="D11" s="20">
        <f t="shared" si="0"/>
        <v>1824566.7000000002</v>
      </c>
      <c r="E11" s="20">
        <f t="shared" si="0"/>
        <v>193952.69999999998</v>
      </c>
      <c r="F11" s="21">
        <f t="shared" si="1"/>
        <v>1024132.6</v>
      </c>
      <c r="G11" s="21">
        <f t="shared" si="1"/>
        <v>136855.19999999998</v>
      </c>
      <c r="H11" s="21">
        <f t="shared" si="1"/>
        <v>800434.10000000009</v>
      </c>
      <c r="I11" s="21">
        <f t="shared" si="1"/>
        <v>57097.5</v>
      </c>
      <c r="J11" s="22">
        <v>390477</v>
      </c>
      <c r="K11" s="23">
        <v>72220.2</v>
      </c>
      <c r="L11" s="22">
        <v>38168.199999999997</v>
      </c>
      <c r="M11" s="22">
        <v>1690</v>
      </c>
      <c r="N11" s="26">
        <v>345826</v>
      </c>
      <c r="O11" s="1">
        <v>64547.8</v>
      </c>
      <c r="P11" s="26">
        <v>32831.199999999997</v>
      </c>
      <c r="Q11" s="21">
        <v>1690</v>
      </c>
      <c r="R11" s="25">
        <v>38651</v>
      </c>
      <c r="S11" s="21">
        <v>7672.4</v>
      </c>
      <c r="T11" s="24">
        <v>5337</v>
      </c>
      <c r="U11" s="21"/>
      <c r="V11" s="21"/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37240</v>
      </c>
      <c r="AE11" s="23">
        <v>1560</v>
      </c>
      <c r="AF11" s="21">
        <v>208428.7</v>
      </c>
      <c r="AG11" s="21">
        <v>-402.1</v>
      </c>
      <c r="AH11" s="21">
        <v>7240</v>
      </c>
      <c r="AI11" s="21">
        <v>1560</v>
      </c>
      <c r="AJ11" s="21">
        <v>37458.6</v>
      </c>
      <c r="AK11" s="21">
        <v>50</v>
      </c>
      <c r="AL11" s="21">
        <v>0</v>
      </c>
      <c r="AM11" s="21"/>
      <c r="AN11" s="21">
        <v>149970.1</v>
      </c>
      <c r="AO11" s="21">
        <v>207.9</v>
      </c>
      <c r="AP11" s="21">
        <v>30000</v>
      </c>
      <c r="AQ11" s="21"/>
      <c r="AR11" s="21">
        <v>21000</v>
      </c>
      <c r="AS11" s="23">
        <v>1450</v>
      </c>
      <c r="AT11" s="21"/>
      <c r="AU11" s="21"/>
      <c r="AV11" s="21">
        <v>0</v>
      </c>
      <c r="AW11" s="23">
        <v>-2110</v>
      </c>
      <c r="AX11" s="25">
        <v>67400</v>
      </c>
      <c r="AY11" s="21">
        <v>11072</v>
      </c>
      <c r="AZ11" s="21">
        <v>8000</v>
      </c>
      <c r="BA11" s="21">
        <v>6400</v>
      </c>
      <c r="BB11" s="21">
        <v>67400</v>
      </c>
      <c r="BC11" s="23">
        <v>6400</v>
      </c>
      <c r="BD11" s="21">
        <v>8000</v>
      </c>
      <c r="BE11" s="21">
        <v>6400</v>
      </c>
      <c r="BF11" s="21"/>
      <c r="BG11" s="32"/>
      <c r="BH11" s="21"/>
      <c r="BI11" s="32"/>
      <c r="BJ11" s="21">
        <v>59269.599999999999</v>
      </c>
      <c r="BK11" s="23">
        <v>6560.4</v>
      </c>
      <c r="BL11" s="21">
        <v>43800</v>
      </c>
      <c r="BM11" s="23">
        <v>803</v>
      </c>
      <c r="BN11" s="21"/>
      <c r="BO11" s="21"/>
      <c r="BP11" s="21"/>
      <c r="BQ11" s="21"/>
      <c r="BR11" s="25"/>
      <c r="BS11" s="21"/>
      <c r="BT11" s="21"/>
      <c r="BU11" s="23"/>
      <c r="BV11" s="21">
        <v>26500</v>
      </c>
      <c r="BW11" s="23">
        <v>745.7</v>
      </c>
      <c r="BX11" s="24">
        <v>43800</v>
      </c>
      <c r="BY11" s="23">
        <v>803</v>
      </c>
      <c r="BZ11" s="21">
        <v>32769.599999999999</v>
      </c>
      <c r="CA11" s="21">
        <v>5814.7</v>
      </c>
      <c r="CB11" s="21"/>
      <c r="CC11" s="23"/>
      <c r="CD11" s="21"/>
      <c r="CE11" s="23"/>
      <c r="CF11" s="21"/>
      <c r="CG11" s="23"/>
      <c r="CH11" s="21">
        <v>0</v>
      </c>
      <c r="CI11" s="23"/>
      <c r="CJ11" s="21">
        <v>0</v>
      </c>
      <c r="CK11" s="21"/>
      <c r="CL11" s="21">
        <v>69127</v>
      </c>
      <c r="CM11" s="23">
        <v>10117.299999999999</v>
      </c>
      <c r="CN11" s="21">
        <v>91151.8</v>
      </c>
      <c r="CO11" s="23">
        <v>834.4</v>
      </c>
      <c r="CP11" s="21">
        <v>59127</v>
      </c>
      <c r="CQ11" s="23">
        <v>9667.2999999999993</v>
      </c>
      <c r="CR11" s="21">
        <v>75151.8</v>
      </c>
      <c r="CS11" s="23">
        <v>834.4</v>
      </c>
      <c r="CT11" s="21">
        <v>29197</v>
      </c>
      <c r="CU11" s="23">
        <v>6825.2</v>
      </c>
      <c r="CV11" s="21">
        <v>74201.8</v>
      </c>
      <c r="CW11" s="23">
        <v>550</v>
      </c>
      <c r="CX11" s="21">
        <v>170619</v>
      </c>
      <c r="CY11" s="23">
        <v>31765.3</v>
      </c>
      <c r="CZ11" s="21">
        <v>410885.4</v>
      </c>
      <c r="DA11" s="23">
        <v>47772.2</v>
      </c>
      <c r="DB11" s="21">
        <v>153119</v>
      </c>
      <c r="DC11" s="23">
        <v>27882.3</v>
      </c>
      <c r="DD11" s="21">
        <v>410885.4</v>
      </c>
      <c r="DE11" s="23">
        <v>47772.2</v>
      </c>
      <c r="DF11" s="21">
        <v>30000</v>
      </c>
      <c r="DG11" s="23">
        <v>3560</v>
      </c>
      <c r="DH11" s="21"/>
      <c r="DI11" s="21"/>
      <c r="DJ11" s="21">
        <f t="shared" ref="DJ11:DK17" si="2">DL11+DN11-DP11</f>
        <v>200000</v>
      </c>
      <c r="DK11" s="21">
        <f t="shared" si="2"/>
        <v>0</v>
      </c>
      <c r="DL11" s="21">
        <v>200000</v>
      </c>
      <c r="DM11" s="23"/>
      <c r="DN11" s="24">
        <v>0</v>
      </c>
      <c r="DO11" s="23"/>
      <c r="DP11" s="63">
        <v>0</v>
      </c>
      <c r="DQ11" s="23"/>
    </row>
    <row r="12" spans="2:121" s="17" customFormat="1" ht="21" customHeight="1">
      <c r="B12" s="18">
        <v>3</v>
      </c>
      <c r="C12" s="19" t="s">
        <v>49</v>
      </c>
      <c r="D12" s="20">
        <f t="shared" si="0"/>
        <v>1288655.5999999999</v>
      </c>
      <c r="E12" s="20">
        <f t="shared" si="0"/>
        <v>350202.34699999995</v>
      </c>
      <c r="F12" s="21">
        <f t="shared" si="1"/>
        <v>1146436.2</v>
      </c>
      <c r="G12" s="21">
        <f t="shared" si="1"/>
        <v>269100.88199999998</v>
      </c>
      <c r="H12" s="21">
        <f t="shared" si="1"/>
        <v>204822.39999999997</v>
      </c>
      <c r="I12" s="21">
        <f t="shared" si="1"/>
        <v>143704.465</v>
      </c>
      <c r="J12" s="22">
        <v>651155</v>
      </c>
      <c r="K12" s="23">
        <v>125976.038</v>
      </c>
      <c r="L12" s="22">
        <v>10933</v>
      </c>
      <c r="M12" s="22">
        <v>7232.7</v>
      </c>
      <c r="N12" s="26">
        <v>609495</v>
      </c>
      <c r="O12" s="21">
        <v>117247.86900000001</v>
      </c>
      <c r="P12" s="26"/>
      <c r="Q12" s="21"/>
      <c r="R12" s="25">
        <v>41660</v>
      </c>
      <c r="S12" s="21">
        <v>8728.1679999999997</v>
      </c>
      <c r="T12" s="24">
        <v>10933</v>
      </c>
      <c r="U12" s="21">
        <v>7232.7</v>
      </c>
      <c r="V12" s="21">
        <v>500</v>
      </c>
      <c r="W12" s="21">
        <v>0</v>
      </c>
      <c r="X12" s="25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26100</v>
      </c>
      <c r="AE12" s="23">
        <v>4385.3999999999996</v>
      </c>
      <c r="AF12" s="21">
        <v>99775.199999999983</v>
      </c>
      <c r="AG12" s="21">
        <v>52425.567999999999</v>
      </c>
      <c r="AH12" s="21">
        <v>9600</v>
      </c>
      <c r="AI12" s="21">
        <v>2400</v>
      </c>
      <c r="AJ12" s="21">
        <v>78156.2</v>
      </c>
      <c r="AK12" s="21">
        <v>38183.379000000001</v>
      </c>
      <c r="AL12" s="21">
        <v>0</v>
      </c>
      <c r="AM12" s="21">
        <v>0</v>
      </c>
      <c r="AN12" s="21">
        <v>33659.199999999997</v>
      </c>
      <c r="AO12" s="21">
        <v>27050</v>
      </c>
      <c r="AP12" s="21">
        <v>16500</v>
      </c>
      <c r="AQ12" s="21">
        <v>1985.4</v>
      </c>
      <c r="AR12" s="21">
        <v>20939.8</v>
      </c>
      <c r="AS12" s="23">
        <v>17430.445</v>
      </c>
      <c r="AT12" s="21"/>
      <c r="AU12" s="21"/>
      <c r="AV12" s="21">
        <v>-32980</v>
      </c>
      <c r="AW12" s="23">
        <v>-30238.256000000001</v>
      </c>
      <c r="AX12" s="25">
        <v>42000</v>
      </c>
      <c r="AY12" s="21">
        <v>6570.3</v>
      </c>
      <c r="AZ12" s="21">
        <v>0</v>
      </c>
      <c r="BA12" s="21"/>
      <c r="BB12" s="21">
        <v>42000</v>
      </c>
      <c r="BC12" s="23">
        <v>6570.3</v>
      </c>
      <c r="BD12" s="21"/>
      <c r="BE12" s="21"/>
      <c r="BF12" s="21"/>
      <c r="BG12" s="32"/>
      <c r="BH12" s="21"/>
      <c r="BI12" s="32"/>
      <c r="BJ12" s="21">
        <v>88300</v>
      </c>
      <c r="BK12" s="23">
        <v>23165.206999999999</v>
      </c>
      <c r="BL12" s="21">
        <v>72032.2</v>
      </c>
      <c r="BM12" s="23">
        <v>64215</v>
      </c>
      <c r="BN12" s="21"/>
      <c r="BO12" s="21"/>
      <c r="BP12" s="21"/>
      <c r="BQ12" s="21"/>
      <c r="BR12" s="25"/>
      <c r="BS12" s="21"/>
      <c r="BT12" s="21"/>
      <c r="BU12" s="23"/>
      <c r="BV12" s="21"/>
      <c r="BW12" s="23"/>
      <c r="BX12" s="24">
        <v>58335</v>
      </c>
      <c r="BY12" s="23">
        <v>51958</v>
      </c>
      <c r="BZ12" s="21">
        <v>8300</v>
      </c>
      <c r="CA12" s="21">
        <v>2276.6999999999998</v>
      </c>
      <c r="CB12" s="21">
        <v>12697.2</v>
      </c>
      <c r="CC12" s="23">
        <v>11880</v>
      </c>
      <c r="CD12" s="21">
        <v>80000</v>
      </c>
      <c r="CE12" s="23">
        <v>20888.507000000001</v>
      </c>
      <c r="CF12" s="21">
        <v>1000</v>
      </c>
      <c r="CG12" s="23">
        <v>377</v>
      </c>
      <c r="CH12" s="21">
        <v>1660</v>
      </c>
      <c r="CI12" s="23">
        <v>191.25</v>
      </c>
      <c r="CJ12" s="21">
        <v>0</v>
      </c>
      <c r="CK12" s="21"/>
      <c r="CL12" s="21">
        <v>55900</v>
      </c>
      <c r="CM12" s="23">
        <v>26153.702000000001</v>
      </c>
      <c r="CN12" s="21">
        <v>4744.5</v>
      </c>
      <c r="CO12" s="23">
        <v>3238.6779999999999</v>
      </c>
      <c r="CP12" s="21">
        <v>53900</v>
      </c>
      <c r="CQ12" s="23">
        <v>26153.702000000001</v>
      </c>
      <c r="CR12" s="21">
        <v>4744.5</v>
      </c>
      <c r="CS12" s="23">
        <v>3238.6779999999999</v>
      </c>
      <c r="CT12" s="21">
        <v>25550</v>
      </c>
      <c r="CU12" s="23">
        <v>2721.7620000000002</v>
      </c>
      <c r="CV12" s="21">
        <v>1615.5</v>
      </c>
      <c r="CW12" s="23">
        <v>615.49</v>
      </c>
      <c r="CX12" s="21">
        <v>82500</v>
      </c>
      <c r="CY12" s="23">
        <v>17435.985000000001</v>
      </c>
      <c r="CZ12" s="21">
        <v>17337.5</v>
      </c>
      <c r="DA12" s="23">
        <v>16592.519</v>
      </c>
      <c r="DB12" s="21">
        <v>80000</v>
      </c>
      <c r="DC12" s="23">
        <v>17435.985000000001</v>
      </c>
      <c r="DD12" s="21">
        <v>17337.5</v>
      </c>
      <c r="DE12" s="23">
        <v>16592.519</v>
      </c>
      <c r="DF12" s="21">
        <v>35000</v>
      </c>
      <c r="DG12" s="23">
        <v>2620</v>
      </c>
      <c r="DH12" s="21"/>
      <c r="DI12" s="21"/>
      <c r="DJ12" s="21">
        <f t="shared" si="2"/>
        <v>100718.20000000001</v>
      </c>
      <c r="DK12" s="21">
        <f t="shared" si="2"/>
        <v>0</v>
      </c>
      <c r="DL12" s="21">
        <v>163321.20000000001</v>
      </c>
      <c r="DM12" s="23">
        <v>62603</v>
      </c>
      <c r="DN12" s="24">
        <v>0</v>
      </c>
      <c r="DO12" s="23"/>
      <c r="DP12" s="63">
        <v>62603</v>
      </c>
      <c r="DQ12" s="23">
        <v>62603</v>
      </c>
    </row>
    <row r="13" spans="2:121" s="17" customFormat="1" ht="21" customHeight="1">
      <c r="B13" s="18">
        <v>4</v>
      </c>
      <c r="C13" s="19" t="s">
        <v>50</v>
      </c>
      <c r="D13" s="20">
        <f t="shared" si="0"/>
        <v>1694132.4</v>
      </c>
      <c r="E13" s="20">
        <f t="shared" si="0"/>
        <v>182501.19999999998</v>
      </c>
      <c r="F13" s="21">
        <f t="shared" si="1"/>
        <v>1217000</v>
      </c>
      <c r="G13" s="21">
        <f t="shared" si="1"/>
        <v>181881.8</v>
      </c>
      <c r="H13" s="21">
        <f t="shared" si="1"/>
        <v>477132.4</v>
      </c>
      <c r="I13" s="21">
        <f t="shared" si="1"/>
        <v>619.40000000000146</v>
      </c>
      <c r="J13" s="22">
        <v>518333.8</v>
      </c>
      <c r="K13" s="23">
        <v>61326.5</v>
      </c>
      <c r="L13" s="22">
        <v>38000</v>
      </c>
      <c r="M13" s="22"/>
      <c r="N13" s="7">
        <v>438480</v>
      </c>
      <c r="O13" s="21">
        <v>59585.9</v>
      </c>
      <c r="P13" s="1">
        <v>8000</v>
      </c>
      <c r="Q13" s="21"/>
      <c r="R13" s="1">
        <v>79853.8</v>
      </c>
      <c r="S13" s="21">
        <v>1740.7</v>
      </c>
      <c r="T13" s="1">
        <v>30000</v>
      </c>
      <c r="U13" s="21"/>
      <c r="V13" s="1"/>
      <c r="W13" s="21">
        <v>0</v>
      </c>
      <c r="X13" s="25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">
        <v>0</v>
      </c>
      <c r="AE13" s="23"/>
      <c r="AF13" s="1">
        <v>-85867.6</v>
      </c>
      <c r="AG13" s="21">
        <v>-47216.7</v>
      </c>
      <c r="AH13" s="1">
        <v>0</v>
      </c>
      <c r="AI13" s="21"/>
      <c r="AJ13" s="1">
        <v>0</v>
      </c>
      <c r="AK13" s="21"/>
      <c r="AL13" s="1">
        <v>0</v>
      </c>
      <c r="AM13" s="21"/>
      <c r="AN13" s="1"/>
      <c r="AO13" s="21"/>
      <c r="AP13" s="1"/>
      <c r="AQ13" s="21"/>
      <c r="AR13" s="1"/>
      <c r="AS13" s="23"/>
      <c r="AT13" s="1"/>
      <c r="AU13" s="21"/>
      <c r="AV13" s="1">
        <v>-85867.6</v>
      </c>
      <c r="AW13" s="23">
        <v>-47216.7</v>
      </c>
      <c r="AX13" s="1">
        <v>164390</v>
      </c>
      <c r="AY13" s="21">
        <v>36279.1</v>
      </c>
      <c r="AZ13" s="1">
        <v>395000</v>
      </c>
      <c r="BA13" s="21">
        <v>47836.1</v>
      </c>
      <c r="BB13" s="1">
        <v>145000</v>
      </c>
      <c r="BC13" s="23">
        <v>30555.599999999999</v>
      </c>
      <c r="BD13" s="1">
        <v>358000</v>
      </c>
      <c r="BE13" s="21">
        <v>47274.6</v>
      </c>
      <c r="BF13" s="1"/>
      <c r="BG13" s="32"/>
      <c r="BH13" s="1"/>
      <c r="BI13" s="32"/>
      <c r="BJ13" s="1">
        <v>25000</v>
      </c>
      <c r="BK13" s="23">
        <v>2466.1999999999998</v>
      </c>
      <c r="BL13" s="1">
        <v>20000</v>
      </c>
      <c r="BM13" s="23">
        <v>0</v>
      </c>
      <c r="BN13" s="1"/>
      <c r="BO13" s="21"/>
      <c r="BP13" s="1"/>
      <c r="BQ13" s="21"/>
      <c r="BR13" s="1"/>
      <c r="BS13" s="21"/>
      <c r="BT13" s="1"/>
      <c r="BU13" s="23"/>
      <c r="BV13" s="1">
        <v>25000</v>
      </c>
      <c r="BW13" s="23">
        <v>2466.1999999999998</v>
      </c>
      <c r="BX13" s="1">
        <v>20000</v>
      </c>
      <c r="BY13" s="23"/>
      <c r="BZ13" s="1"/>
      <c r="CA13" s="21"/>
      <c r="CB13" s="1"/>
      <c r="CC13" s="23"/>
      <c r="CD13" s="1"/>
      <c r="CE13" s="23"/>
      <c r="CF13" s="1"/>
      <c r="CG13" s="23"/>
      <c r="CH13" s="1">
        <v>0</v>
      </c>
      <c r="CI13" s="23"/>
      <c r="CJ13" s="1">
        <v>0</v>
      </c>
      <c r="CK13" s="21"/>
      <c r="CL13" s="1">
        <v>65000</v>
      </c>
      <c r="CM13" s="23">
        <v>5900</v>
      </c>
      <c r="CN13" s="1">
        <v>0</v>
      </c>
      <c r="CO13" s="23"/>
      <c r="CP13" s="1">
        <v>45000</v>
      </c>
      <c r="CQ13" s="23">
        <v>3900</v>
      </c>
      <c r="CR13" s="1">
        <v>0</v>
      </c>
      <c r="CS13" s="23"/>
      <c r="CT13" s="1"/>
      <c r="CU13" s="23"/>
      <c r="CV13" s="1"/>
      <c r="CW13" s="23"/>
      <c r="CX13" s="1">
        <v>349000</v>
      </c>
      <c r="CY13" s="23">
        <v>74907.5</v>
      </c>
      <c r="CZ13" s="1">
        <v>110000</v>
      </c>
      <c r="DA13" s="23"/>
      <c r="DB13" s="1">
        <v>277000</v>
      </c>
      <c r="DC13" s="23">
        <v>58191.4</v>
      </c>
      <c r="DD13" s="1">
        <v>110000</v>
      </c>
      <c r="DE13" s="23"/>
      <c r="DF13" s="1">
        <v>16000</v>
      </c>
      <c r="DG13" s="23">
        <v>1002.5</v>
      </c>
      <c r="DH13" s="1"/>
      <c r="DI13" s="21"/>
      <c r="DJ13" s="21">
        <f t="shared" si="2"/>
        <v>79276.2</v>
      </c>
      <c r="DK13" s="21">
        <f t="shared" si="2"/>
        <v>0</v>
      </c>
      <c r="DL13" s="1">
        <v>79276.2</v>
      </c>
      <c r="DM13" s="23"/>
      <c r="DN13" s="24">
        <v>0</v>
      </c>
      <c r="DO13" s="23"/>
      <c r="DP13" s="63">
        <v>0</v>
      </c>
      <c r="DQ13" s="23"/>
    </row>
    <row r="14" spans="2:121" s="17" customFormat="1" ht="21" customHeight="1">
      <c r="B14" s="18">
        <v>5</v>
      </c>
      <c r="C14" s="19" t="s">
        <v>2</v>
      </c>
      <c r="D14" s="20">
        <f t="shared" si="0"/>
        <v>14871.699999999999</v>
      </c>
      <c r="E14" s="20">
        <f t="shared" si="0"/>
        <v>3952.7</v>
      </c>
      <c r="F14" s="21">
        <f t="shared" si="1"/>
        <v>12988.8</v>
      </c>
      <c r="G14" s="21">
        <f t="shared" si="1"/>
        <v>2566.6999999999998</v>
      </c>
      <c r="H14" s="21">
        <f t="shared" si="1"/>
        <v>1882.9</v>
      </c>
      <c r="I14" s="21">
        <f t="shared" si="1"/>
        <v>1386</v>
      </c>
      <c r="J14" s="22">
        <v>12538.8</v>
      </c>
      <c r="K14" s="23">
        <v>2566.6999999999998</v>
      </c>
      <c r="L14" s="22">
        <v>0</v>
      </c>
      <c r="M14" s="22">
        <v>0</v>
      </c>
      <c r="N14" s="26">
        <v>12538.8</v>
      </c>
      <c r="O14" s="21">
        <v>2566.6999999999998</v>
      </c>
      <c r="P14" s="26"/>
      <c r="Q14" s="21"/>
      <c r="R14" s="25"/>
      <c r="S14" s="21"/>
      <c r="T14" s="24"/>
      <c r="U14" s="21"/>
      <c r="V14" s="21"/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3"/>
      <c r="AF14" s="21">
        <v>0</v>
      </c>
      <c r="AG14" s="21"/>
      <c r="AH14" s="21">
        <v>0</v>
      </c>
      <c r="AI14" s="21"/>
      <c r="AJ14" s="21">
        <v>0</v>
      </c>
      <c r="AK14" s="21"/>
      <c r="AL14" s="21">
        <v>0</v>
      </c>
      <c r="AM14" s="21"/>
      <c r="AN14" s="21"/>
      <c r="AO14" s="21"/>
      <c r="AP14" s="21"/>
      <c r="AQ14" s="21"/>
      <c r="AR14" s="21"/>
      <c r="AS14" s="23"/>
      <c r="AT14" s="21"/>
      <c r="AU14" s="21"/>
      <c r="AV14" s="21"/>
      <c r="AW14" s="23"/>
      <c r="AX14" s="25">
        <v>0</v>
      </c>
      <c r="AY14" s="21"/>
      <c r="AZ14" s="21">
        <v>0</v>
      </c>
      <c r="BA14" s="21"/>
      <c r="BB14" s="21"/>
      <c r="BC14" s="23"/>
      <c r="BD14" s="21"/>
      <c r="BE14" s="21"/>
      <c r="BF14" s="21"/>
      <c r="BG14" s="32"/>
      <c r="BH14" s="21"/>
      <c r="BI14" s="32"/>
      <c r="BJ14" s="21">
        <v>0</v>
      </c>
      <c r="BK14" s="23"/>
      <c r="BL14" s="21">
        <v>1882.9</v>
      </c>
      <c r="BM14" s="23">
        <v>1386</v>
      </c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>
        <v>1882.9</v>
      </c>
      <c r="CC14" s="21">
        <v>1386</v>
      </c>
      <c r="CD14" s="21"/>
      <c r="CE14" s="21"/>
      <c r="CF14" s="21"/>
      <c r="CG14" s="21"/>
      <c r="CH14" s="21">
        <v>0</v>
      </c>
      <c r="CI14" s="21"/>
      <c r="CJ14" s="21">
        <v>0</v>
      </c>
      <c r="CK14" s="21"/>
      <c r="CL14" s="21">
        <v>0</v>
      </c>
      <c r="CM14" s="23"/>
      <c r="CN14" s="21">
        <v>0</v>
      </c>
      <c r="CO14" s="23"/>
      <c r="CP14" s="21">
        <v>0</v>
      </c>
      <c r="CQ14" s="23"/>
      <c r="CR14" s="21">
        <v>0</v>
      </c>
      <c r="CS14" s="23"/>
      <c r="CT14" s="21"/>
      <c r="CU14" s="23"/>
      <c r="CV14" s="21"/>
      <c r="CW14" s="23"/>
      <c r="CX14" s="21">
        <v>0</v>
      </c>
      <c r="CY14" s="23"/>
      <c r="CZ14" s="21">
        <v>0</v>
      </c>
      <c r="DA14" s="23"/>
      <c r="DB14" s="21"/>
      <c r="DC14" s="23"/>
      <c r="DD14" s="21"/>
      <c r="DE14" s="23"/>
      <c r="DF14" s="21">
        <v>450</v>
      </c>
      <c r="DG14" s="23"/>
      <c r="DH14" s="21"/>
      <c r="DI14" s="21"/>
      <c r="DJ14" s="21">
        <f t="shared" si="2"/>
        <v>0</v>
      </c>
      <c r="DK14" s="21">
        <f t="shared" si="2"/>
        <v>0</v>
      </c>
      <c r="DL14" s="21">
        <v>0</v>
      </c>
      <c r="DM14" s="23"/>
      <c r="DN14" s="24">
        <v>0</v>
      </c>
      <c r="DO14" s="23"/>
      <c r="DP14" s="63">
        <v>0</v>
      </c>
      <c r="DQ14" s="23"/>
    </row>
    <row r="15" spans="2:121" s="17" customFormat="1" ht="21" customHeight="1">
      <c r="B15" s="18">
        <v>6</v>
      </c>
      <c r="C15" s="19" t="s">
        <v>3</v>
      </c>
      <c r="D15" s="20">
        <f t="shared" si="0"/>
        <v>2899677.0999999996</v>
      </c>
      <c r="E15" s="20">
        <f t="shared" si="0"/>
        <v>398157.43099999998</v>
      </c>
      <c r="F15" s="21">
        <f t="shared" si="1"/>
        <v>2320313.7999999998</v>
      </c>
      <c r="G15" s="21">
        <f t="shared" si="1"/>
        <v>353235.57899999997</v>
      </c>
      <c r="H15" s="21">
        <f t="shared" si="1"/>
        <v>587163.30000000005</v>
      </c>
      <c r="I15" s="21">
        <f t="shared" si="1"/>
        <v>44921.851999999999</v>
      </c>
      <c r="J15" s="22">
        <v>448071.6</v>
      </c>
      <c r="K15" s="23">
        <v>88998.376999999993</v>
      </c>
      <c r="L15" s="22">
        <v>133710</v>
      </c>
      <c r="M15" s="22">
        <v>0</v>
      </c>
      <c r="N15" s="26">
        <v>386927.8</v>
      </c>
      <c r="O15" s="21">
        <v>77272.87</v>
      </c>
      <c r="P15" s="26">
        <v>2000</v>
      </c>
      <c r="Q15" s="21">
        <v>0</v>
      </c>
      <c r="R15" s="25">
        <v>61143.8</v>
      </c>
      <c r="S15" s="21">
        <v>11755.507</v>
      </c>
      <c r="T15" s="24">
        <v>131710</v>
      </c>
      <c r="U15" s="21">
        <v>0</v>
      </c>
      <c r="V15" s="21"/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105598.6</v>
      </c>
      <c r="AE15" s="23">
        <v>12699.948</v>
      </c>
      <c r="AF15" s="21">
        <v>136853.29999999999</v>
      </c>
      <c r="AG15" s="21">
        <v>-6318.777</v>
      </c>
      <c r="AH15" s="21">
        <v>73598.600000000006</v>
      </c>
      <c r="AI15" s="21">
        <v>12699.948</v>
      </c>
      <c r="AJ15" s="21">
        <v>0</v>
      </c>
      <c r="AK15" s="21"/>
      <c r="AL15" s="21">
        <v>0</v>
      </c>
      <c r="AM15" s="21"/>
      <c r="AN15" s="21"/>
      <c r="AO15" s="21"/>
      <c r="AP15" s="21">
        <v>32000</v>
      </c>
      <c r="AQ15" s="21"/>
      <c r="AR15" s="21">
        <v>136853.29999999999</v>
      </c>
      <c r="AS15" s="23">
        <v>5129.6850000000004</v>
      </c>
      <c r="AT15" s="21"/>
      <c r="AU15" s="21"/>
      <c r="AV15" s="21">
        <v>0</v>
      </c>
      <c r="AW15" s="23">
        <v>-11447.462</v>
      </c>
      <c r="AX15" s="25">
        <v>296141.2</v>
      </c>
      <c r="AY15" s="21">
        <v>44006.714</v>
      </c>
      <c r="AZ15" s="21">
        <v>0</v>
      </c>
      <c r="BA15" s="21"/>
      <c r="BB15" s="21">
        <v>296141.2</v>
      </c>
      <c r="BC15" s="23">
        <v>44006.714</v>
      </c>
      <c r="BD15" s="21"/>
      <c r="BE15" s="21"/>
      <c r="BF15" s="21"/>
      <c r="BG15" s="32"/>
      <c r="BH15" s="21"/>
      <c r="BI15" s="32"/>
      <c r="BJ15" s="21">
        <v>145131.79999999999</v>
      </c>
      <c r="BK15" s="23">
        <v>25759.375</v>
      </c>
      <c r="BL15" s="21">
        <v>217700</v>
      </c>
      <c r="BM15" s="23">
        <v>32242.077000000001</v>
      </c>
      <c r="BN15" s="21"/>
      <c r="BO15" s="21"/>
      <c r="BP15" s="21"/>
      <c r="BQ15" s="21"/>
      <c r="BR15" s="25"/>
      <c r="BS15" s="21"/>
      <c r="BT15" s="21"/>
      <c r="BU15" s="23"/>
      <c r="BV15" s="21">
        <v>74852.800000000003</v>
      </c>
      <c r="BW15" s="23">
        <v>13524.094999999999</v>
      </c>
      <c r="BX15" s="24">
        <v>217700</v>
      </c>
      <c r="BY15" s="23">
        <v>32242.077000000001</v>
      </c>
      <c r="BZ15" s="21">
        <v>63159</v>
      </c>
      <c r="CA15" s="21">
        <v>10631.209000000001</v>
      </c>
      <c r="CB15" s="21"/>
      <c r="CC15" s="23"/>
      <c r="CD15" s="21">
        <v>7120</v>
      </c>
      <c r="CE15" s="23">
        <v>1604.0709999999999</v>
      </c>
      <c r="CF15" s="21"/>
      <c r="CG15" s="23"/>
      <c r="CH15" s="21">
        <v>0</v>
      </c>
      <c r="CI15" s="23"/>
      <c r="CJ15" s="21">
        <v>0</v>
      </c>
      <c r="CK15" s="21"/>
      <c r="CL15" s="21">
        <v>120040.2</v>
      </c>
      <c r="CM15" s="23">
        <v>23220.235000000001</v>
      </c>
      <c r="CN15" s="21">
        <v>0</v>
      </c>
      <c r="CO15" s="23"/>
      <c r="CP15" s="21">
        <v>120040.2</v>
      </c>
      <c r="CQ15" s="23">
        <v>23220.235000000001</v>
      </c>
      <c r="CR15" s="21">
        <v>0</v>
      </c>
      <c r="CS15" s="23"/>
      <c r="CT15" s="21">
        <v>38828.400000000001</v>
      </c>
      <c r="CU15" s="23">
        <v>8526.2950000000001</v>
      </c>
      <c r="CV15" s="21"/>
      <c r="CW15" s="23"/>
      <c r="CX15" s="21">
        <v>771294.1</v>
      </c>
      <c r="CY15" s="23">
        <v>153060.93</v>
      </c>
      <c r="CZ15" s="21">
        <v>98900</v>
      </c>
      <c r="DA15" s="23">
        <v>18998.552</v>
      </c>
      <c r="DB15" s="21">
        <v>576041.19999999995</v>
      </c>
      <c r="DC15" s="23">
        <v>107583.128</v>
      </c>
      <c r="DD15" s="21">
        <v>98900</v>
      </c>
      <c r="DE15" s="23">
        <v>18998.552</v>
      </c>
      <c r="DF15" s="21">
        <v>23000</v>
      </c>
      <c r="DG15" s="23">
        <v>5490</v>
      </c>
      <c r="DH15" s="21"/>
      <c r="DI15" s="21"/>
      <c r="DJ15" s="21">
        <f t="shared" si="2"/>
        <v>403236.3</v>
      </c>
      <c r="DK15" s="21">
        <f t="shared" si="2"/>
        <v>0</v>
      </c>
      <c r="DL15" s="21">
        <v>411036.3</v>
      </c>
      <c r="DM15" s="23"/>
      <c r="DN15" s="24">
        <v>0</v>
      </c>
      <c r="DO15" s="23"/>
      <c r="DP15" s="63">
        <v>7800</v>
      </c>
      <c r="DQ15" s="23"/>
    </row>
    <row r="16" spans="2:121" s="17" customFormat="1" ht="21" customHeight="1">
      <c r="B16" s="18">
        <v>7</v>
      </c>
      <c r="C16" s="19" t="s">
        <v>1</v>
      </c>
      <c r="D16" s="20">
        <f t="shared" si="0"/>
        <v>3707027.1999999997</v>
      </c>
      <c r="E16" s="20">
        <f t="shared" si="0"/>
        <v>779872.90000000014</v>
      </c>
      <c r="F16" s="21">
        <f t="shared" si="1"/>
        <v>3286599.6999999997</v>
      </c>
      <c r="G16" s="21">
        <f t="shared" si="1"/>
        <v>571827.10000000009</v>
      </c>
      <c r="H16" s="21">
        <f t="shared" si="1"/>
        <v>577673</v>
      </c>
      <c r="I16" s="21">
        <f t="shared" si="1"/>
        <v>208045.80000000002</v>
      </c>
      <c r="J16" s="27">
        <v>1021760</v>
      </c>
      <c r="K16" s="23">
        <v>192197.5</v>
      </c>
      <c r="L16" s="27">
        <v>194885</v>
      </c>
      <c r="M16" s="27">
        <v>26499</v>
      </c>
      <c r="N16" s="26">
        <v>987880</v>
      </c>
      <c r="O16" s="28">
        <v>185686.5</v>
      </c>
      <c r="P16" s="26">
        <v>190955</v>
      </c>
      <c r="Q16" s="28">
        <v>26358</v>
      </c>
      <c r="R16" s="25">
        <v>27430</v>
      </c>
      <c r="S16" s="28">
        <v>4940.3999999999996</v>
      </c>
      <c r="T16" s="24">
        <v>3930</v>
      </c>
      <c r="U16" s="28">
        <v>141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42000</v>
      </c>
      <c r="AE16" s="23">
        <v>2650</v>
      </c>
      <c r="AF16" s="28">
        <v>-59209</v>
      </c>
      <c r="AG16" s="28">
        <v>115589.7</v>
      </c>
      <c r="AH16" s="28">
        <v>32000</v>
      </c>
      <c r="AI16" s="28">
        <v>2400</v>
      </c>
      <c r="AJ16" s="28">
        <v>14411</v>
      </c>
      <c r="AK16" s="28">
        <v>130723.7</v>
      </c>
      <c r="AL16" s="28">
        <v>0</v>
      </c>
      <c r="AM16" s="28"/>
      <c r="AN16" s="28">
        <v>14380</v>
      </c>
      <c r="AO16" s="28">
        <v>12162.1</v>
      </c>
      <c r="AP16" s="28">
        <v>10000</v>
      </c>
      <c r="AQ16" s="28">
        <v>250</v>
      </c>
      <c r="AR16" s="28">
        <v>62000</v>
      </c>
      <c r="AS16" s="23"/>
      <c r="AT16" s="28"/>
      <c r="AU16" s="28"/>
      <c r="AV16" s="28">
        <v>-150000</v>
      </c>
      <c r="AW16" s="23">
        <v>-27296.2</v>
      </c>
      <c r="AX16" s="25">
        <v>241544.2</v>
      </c>
      <c r="AY16" s="28">
        <v>52693.1</v>
      </c>
      <c r="AZ16" s="28">
        <v>0</v>
      </c>
      <c r="BA16" s="28"/>
      <c r="BB16" s="28">
        <v>177963</v>
      </c>
      <c r="BC16" s="23">
        <v>42337.9</v>
      </c>
      <c r="BD16" s="28"/>
      <c r="BE16" s="28"/>
      <c r="BF16" s="28">
        <v>63581.2</v>
      </c>
      <c r="BG16" s="32">
        <v>10355.200000000001</v>
      </c>
      <c r="BH16" s="28"/>
      <c r="BI16" s="32"/>
      <c r="BJ16" s="28">
        <v>601840</v>
      </c>
      <c r="BK16" s="23">
        <v>184739.3</v>
      </c>
      <c r="BL16" s="28">
        <v>97254</v>
      </c>
      <c r="BM16" s="23">
        <v>35383.9</v>
      </c>
      <c r="BN16" s="28">
        <v>111430.5</v>
      </c>
      <c r="BO16" s="28">
        <v>20154.5</v>
      </c>
      <c r="BP16" s="28">
        <v>29470</v>
      </c>
      <c r="BQ16" s="28">
        <v>26112</v>
      </c>
      <c r="BR16" s="25"/>
      <c r="BS16" s="28"/>
      <c r="BT16" s="28"/>
      <c r="BU16" s="23"/>
      <c r="BV16" s="28">
        <v>267500</v>
      </c>
      <c r="BW16" s="23">
        <v>76711.5</v>
      </c>
      <c r="BX16" s="24">
        <v>67784</v>
      </c>
      <c r="BY16" s="23">
        <v>9271.9</v>
      </c>
      <c r="BZ16" s="28">
        <v>222909.5</v>
      </c>
      <c r="CA16" s="28">
        <v>87873.3</v>
      </c>
      <c r="CB16" s="28"/>
      <c r="CC16" s="23"/>
      <c r="CD16" s="28"/>
      <c r="CE16" s="23"/>
      <c r="CF16" s="28"/>
      <c r="CG16" s="23"/>
      <c r="CH16" s="28">
        <v>0</v>
      </c>
      <c r="CI16" s="23"/>
      <c r="CJ16" s="28">
        <v>0</v>
      </c>
      <c r="CK16" s="28"/>
      <c r="CL16" s="28">
        <v>121730</v>
      </c>
      <c r="CM16" s="23">
        <v>21359.9</v>
      </c>
      <c r="CN16" s="28">
        <v>18770</v>
      </c>
      <c r="CO16" s="23">
        <v>16665.2</v>
      </c>
      <c r="CP16" s="28">
        <v>120450</v>
      </c>
      <c r="CQ16" s="23">
        <v>21359.9</v>
      </c>
      <c r="CR16" s="28">
        <v>18770</v>
      </c>
      <c r="CS16" s="23">
        <v>16665.2</v>
      </c>
      <c r="CT16" s="28">
        <v>77275</v>
      </c>
      <c r="CU16" s="23">
        <v>16003</v>
      </c>
      <c r="CV16" s="28">
        <v>18770</v>
      </c>
      <c r="CW16" s="23">
        <v>16665.2</v>
      </c>
      <c r="CX16" s="28">
        <v>661033.39999999991</v>
      </c>
      <c r="CY16" s="23">
        <v>114692.3</v>
      </c>
      <c r="CZ16" s="28">
        <v>325973</v>
      </c>
      <c r="DA16" s="23">
        <v>13908</v>
      </c>
      <c r="DB16" s="28">
        <v>509582.6</v>
      </c>
      <c r="DC16" s="23">
        <v>82087.100000000006</v>
      </c>
      <c r="DD16" s="28">
        <v>318963</v>
      </c>
      <c r="DE16" s="23">
        <v>7918</v>
      </c>
      <c r="DF16" s="28">
        <v>54000</v>
      </c>
      <c r="DG16" s="23">
        <v>3495</v>
      </c>
      <c r="DH16" s="28"/>
      <c r="DI16" s="28"/>
      <c r="DJ16" s="21">
        <f t="shared" si="2"/>
        <v>385446.6</v>
      </c>
      <c r="DK16" s="21">
        <f t="shared" si="2"/>
        <v>0</v>
      </c>
      <c r="DL16" s="28">
        <v>542692.1</v>
      </c>
      <c r="DM16" s="23"/>
      <c r="DN16" s="24">
        <v>0</v>
      </c>
      <c r="DO16" s="23"/>
      <c r="DP16" s="63">
        <v>157245.5</v>
      </c>
      <c r="DQ16" s="23"/>
    </row>
    <row r="17" spans="2:121" s="17" customFormat="1" ht="21" customHeight="1">
      <c r="B17" s="18">
        <v>8</v>
      </c>
      <c r="C17" s="19" t="s">
        <v>51</v>
      </c>
      <c r="D17" s="20">
        <f t="shared" si="0"/>
        <v>655856.19999999995</v>
      </c>
      <c r="E17" s="20">
        <f t="shared" si="0"/>
        <v>120622.90000000001</v>
      </c>
      <c r="F17" s="21">
        <f t="shared" si="1"/>
        <v>651104</v>
      </c>
      <c r="G17" s="21">
        <f t="shared" si="1"/>
        <v>127747.1</v>
      </c>
      <c r="H17" s="21">
        <f t="shared" si="1"/>
        <v>75723.200000000012</v>
      </c>
      <c r="I17" s="21">
        <f t="shared" si="1"/>
        <v>-7124.2000000000016</v>
      </c>
      <c r="J17" s="27">
        <v>305303</v>
      </c>
      <c r="K17" s="23">
        <v>78045.3</v>
      </c>
      <c r="L17" s="27">
        <v>6500</v>
      </c>
      <c r="M17" s="27">
        <v>4890</v>
      </c>
      <c r="N17" s="26">
        <v>299383</v>
      </c>
      <c r="O17" s="28">
        <v>77606</v>
      </c>
      <c r="P17" s="26">
        <v>6500</v>
      </c>
      <c r="Q17" s="28">
        <v>4890</v>
      </c>
      <c r="R17" s="25">
        <v>4000</v>
      </c>
      <c r="S17" s="28">
        <v>39.4</v>
      </c>
      <c r="T17" s="24"/>
      <c r="U17" s="28"/>
      <c r="V17" s="28"/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8600</v>
      </c>
      <c r="AE17" s="23">
        <v>1890</v>
      </c>
      <c r="AF17" s="28">
        <v>-111667.79999999999</v>
      </c>
      <c r="AG17" s="28">
        <v>-18916.900000000001</v>
      </c>
      <c r="AH17" s="28">
        <v>8600</v>
      </c>
      <c r="AI17" s="28">
        <v>1890</v>
      </c>
      <c r="AJ17" s="28">
        <v>17000</v>
      </c>
      <c r="AK17" s="28"/>
      <c r="AL17" s="28">
        <v>0</v>
      </c>
      <c r="AM17" s="28"/>
      <c r="AN17" s="28">
        <v>14000</v>
      </c>
      <c r="AO17" s="28"/>
      <c r="AP17" s="28"/>
      <c r="AQ17" s="28"/>
      <c r="AR17" s="28">
        <v>279000</v>
      </c>
      <c r="AS17" s="23"/>
      <c r="AT17" s="28"/>
      <c r="AU17" s="28"/>
      <c r="AV17" s="28">
        <v>-421667.8</v>
      </c>
      <c r="AW17" s="23">
        <v>-18916.900000000001</v>
      </c>
      <c r="AX17" s="25">
        <v>39580</v>
      </c>
      <c r="AY17" s="28">
        <v>10083.6</v>
      </c>
      <c r="AZ17" s="28">
        <v>0</v>
      </c>
      <c r="BA17" s="28"/>
      <c r="BB17" s="28">
        <v>39580</v>
      </c>
      <c r="BC17" s="23">
        <v>10083.6</v>
      </c>
      <c r="BD17" s="28"/>
      <c r="BE17" s="28"/>
      <c r="BF17" s="28"/>
      <c r="BG17" s="32"/>
      <c r="BH17" s="28"/>
      <c r="BI17" s="32"/>
      <c r="BJ17" s="28">
        <v>30900</v>
      </c>
      <c r="BK17" s="23">
        <v>10827.5</v>
      </c>
      <c r="BL17" s="28">
        <v>46000</v>
      </c>
      <c r="BM17" s="23"/>
      <c r="BN17" s="28"/>
      <c r="BO17" s="28"/>
      <c r="BP17" s="28">
        <v>38400</v>
      </c>
      <c r="BQ17" s="28"/>
      <c r="BR17" s="25"/>
      <c r="BS17" s="28"/>
      <c r="BT17" s="28"/>
      <c r="BU17" s="23"/>
      <c r="BV17" s="28">
        <v>22400</v>
      </c>
      <c r="BW17" s="23">
        <v>6012.5</v>
      </c>
      <c r="BX17" s="24">
        <v>7600</v>
      </c>
      <c r="BY17" s="23"/>
      <c r="BZ17" s="28">
        <v>8500</v>
      </c>
      <c r="CA17" s="28">
        <v>4815</v>
      </c>
      <c r="CB17" s="28"/>
      <c r="CC17" s="23"/>
      <c r="CD17" s="28"/>
      <c r="CE17" s="23"/>
      <c r="CF17" s="28"/>
      <c r="CG17" s="23"/>
      <c r="CH17" s="28">
        <v>1200</v>
      </c>
      <c r="CI17" s="23"/>
      <c r="CJ17" s="28">
        <v>0</v>
      </c>
      <c r="CK17" s="28"/>
      <c r="CL17" s="28">
        <v>37050</v>
      </c>
      <c r="CM17" s="23">
        <v>8897.6</v>
      </c>
      <c r="CN17" s="28">
        <v>29891</v>
      </c>
      <c r="CO17" s="23"/>
      <c r="CP17" s="28">
        <v>37050</v>
      </c>
      <c r="CQ17" s="23">
        <v>8897.6</v>
      </c>
      <c r="CR17" s="28">
        <v>29891</v>
      </c>
      <c r="CS17" s="23"/>
      <c r="CT17" s="28">
        <v>23050</v>
      </c>
      <c r="CU17" s="23">
        <v>5898.8</v>
      </c>
      <c r="CV17" s="28">
        <v>29891</v>
      </c>
      <c r="CW17" s="23"/>
      <c r="CX17" s="28">
        <v>147500</v>
      </c>
      <c r="CY17" s="23">
        <v>17213.099999999999</v>
      </c>
      <c r="CZ17" s="28">
        <v>105000</v>
      </c>
      <c r="DA17" s="23">
        <v>6902.7</v>
      </c>
      <c r="DB17" s="28">
        <v>120000</v>
      </c>
      <c r="DC17" s="23">
        <v>11042.2</v>
      </c>
      <c r="DD17" s="28">
        <v>105000</v>
      </c>
      <c r="DE17" s="23">
        <v>6902.7</v>
      </c>
      <c r="DF17" s="28">
        <v>10000</v>
      </c>
      <c r="DG17" s="23">
        <v>790</v>
      </c>
      <c r="DH17" s="28"/>
      <c r="DI17" s="28"/>
      <c r="DJ17" s="21">
        <f t="shared" si="2"/>
        <v>0</v>
      </c>
      <c r="DK17" s="21">
        <f t="shared" si="2"/>
        <v>0</v>
      </c>
      <c r="DL17" s="28">
        <v>70971</v>
      </c>
      <c r="DM17" s="23"/>
      <c r="DN17" s="24">
        <v>0</v>
      </c>
      <c r="DO17" s="23"/>
      <c r="DP17" s="63">
        <v>70971</v>
      </c>
      <c r="DQ17" s="23"/>
    </row>
    <row r="18" spans="2:121" s="17" customFormat="1" ht="21" customHeight="1">
      <c r="B18" s="36" t="s">
        <v>43</v>
      </c>
      <c r="C18" s="36"/>
      <c r="D18" s="29">
        <f t="shared" ref="D18:BO18" si="3">SUM(D10:D17)</f>
        <v>14571033.299999997</v>
      </c>
      <c r="E18" s="29">
        <f t="shared" si="3"/>
        <v>2533749.9779999997</v>
      </c>
      <c r="F18" s="29">
        <f t="shared" si="3"/>
        <v>11562179.1</v>
      </c>
      <c r="G18" s="29">
        <f t="shared" si="3"/>
        <v>1986832.4609999999</v>
      </c>
      <c r="H18" s="29">
        <f t="shared" si="3"/>
        <v>3307473.7</v>
      </c>
      <c r="I18" s="29">
        <f t="shared" si="3"/>
        <v>609520.51700000011</v>
      </c>
      <c r="J18" s="29">
        <f t="shared" si="3"/>
        <v>3666258.9</v>
      </c>
      <c r="K18" s="29">
        <f t="shared" si="3"/>
        <v>691340.61499999999</v>
      </c>
      <c r="L18" s="29">
        <f t="shared" si="3"/>
        <v>524196.2</v>
      </c>
      <c r="M18" s="29">
        <f t="shared" si="3"/>
        <v>63552.3</v>
      </c>
      <c r="N18" s="29">
        <f t="shared" si="3"/>
        <v>3398190.3</v>
      </c>
      <c r="O18" s="29">
        <f t="shared" si="3"/>
        <v>654283.63899999997</v>
      </c>
      <c r="P18" s="29">
        <f t="shared" si="3"/>
        <v>342286.2</v>
      </c>
      <c r="Q18" s="29">
        <f t="shared" si="3"/>
        <v>56178.6</v>
      </c>
      <c r="R18" s="29">
        <f t="shared" si="3"/>
        <v>253698.59999999998</v>
      </c>
      <c r="S18" s="29">
        <f t="shared" si="3"/>
        <v>35116.575000000004</v>
      </c>
      <c r="T18" s="29">
        <f t="shared" si="3"/>
        <v>181910</v>
      </c>
      <c r="U18" s="29">
        <f t="shared" si="3"/>
        <v>7373.7</v>
      </c>
      <c r="V18" s="29">
        <f t="shared" si="3"/>
        <v>3500</v>
      </c>
      <c r="W18" s="29">
        <f t="shared" si="3"/>
        <v>0</v>
      </c>
      <c r="X18" s="29">
        <f t="shared" si="3"/>
        <v>0</v>
      </c>
      <c r="Y18" s="29">
        <f t="shared" si="3"/>
        <v>0</v>
      </c>
      <c r="Z18" s="29">
        <f t="shared" si="3"/>
        <v>0</v>
      </c>
      <c r="AA18" s="29">
        <f t="shared" si="3"/>
        <v>0</v>
      </c>
      <c r="AB18" s="29">
        <f t="shared" si="3"/>
        <v>0</v>
      </c>
      <c r="AC18" s="29">
        <f t="shared" si="3"/>
        <v>0</v>
      </c>
      <c r="AD18" s="29">
        <f t="shared" si="3"/>
        <v>252038.6</v>
      </c>
      <c r="AE18" s="29">
        <f t="shared" si="3"/>
        <v>23759.847999999998</v>
      </c>
      <c r="AF18" s="29">
        <f t="shared" si="3"/>
        <v>452996.8000000001</v>
      </c>
      <c r="AG18" s="29">
        <f t="shared" si="3"/>
        <v>232121.39100000003</v>
      </c>
      <c r="AH18" s="29">
        <f t="shared" si="3"/>
        <v>133538.6</v>
      </c>
      <c r="AI18" s="29">
        <f t="shared" si="3"/>
        <v>21524.448</v>
      </c>
      <c r="AJ18" s="29">
        <f t="shared" si="3"/>
        <v>147025.79999999999</v>
      </c>
      <c r="AK18" s="29">
        <f t="shared" si="3"/>
        <v>168957.079</v>
      </c>
      <c r="AL18" s="29">
        <f t="shared" si="3"/>
        <v>0</v>
      </c>
      <c r="AM18" s="29">
        <f t="shared" si="3"/>
        <v>0</v>
      </c>
      <c r="AN18" s="29">
        <f t="shared" si="3"/>
        <v>212009.3</v>
      </c>
      <c r="AO18" s="29">
        <f t="shared" si="3"/>
        <v>39420</v>
      </c>
      <c r="AP18" s="29">
        <f t="shared" si="3"/>
        <v>118500</v>
      </c>
      <c r="AQ18" s="29">
        <f t="shared" si="3"/>
        <v>2235.4</v>
      </c>
      <c r="AR18" s="29">
        <f t="shared" si="3"/>
        <v>900477.1</v>
      </c>
      <c r="AS18" s="29">
        <f t="shared" si="3"/>
        <v>325477.63</v>
      </c>
      <c r="AT18" s="29">
        <f t="shared" si="3"/>
        <v>0</v>
      </c>
      <c r="AU18" s="29">
        <f t="shared" si="3"/>
        <v>0</v>
      </c>
      <c r="AV18" s="29">
        <f t="shared" si="3"/>
        <v>-806515.39999999991</v>
      </c>
      <c r="AW18" s="29">
        <f t="shared" si="3"/>
        <v>-301732.41800000001</v>
      </c>
      <c r="AX18" s="29">
        <f t="shared" si="3"/>
        <v>1110380.3999999999</v>
      </c>
      <c r="AY18" s="29">
        <f t="shared" si="3"/>
        <v>227352.91400000002</v>
      </c>
      <c r="AZ18" s="29">
        <f t="shared" si="3"/>
        <v>403000</v>
      </c>
      <c r="BA18" s="29">
        <f t="shared" si="3"/>
        <v>54236.1</v>
      </c>
      <c r="BB18" s="29">
        <f t="shared" si="3"/>
        <v>1027409.2</v>
      </c>
      <c r="BC18" s="29">
        <f t="shared" si="3"/>
        <v>206602.21400000001</v>
      </c>
      <c r="BD18" s="29">
        <f t="shared" si="3"/>
        <v>366000</v>
      </c>
      <c r="BE18" s="29">
        <f t="shared" si="3"/>
        <v>53674.6</v>
      </c>
      <c r="BF18" s="29">
        <f t="shared" si="3"/>
        <v>63581.2</v>
      </c>
      <c r="BG18" s="29">
        <f t="shared" si="3"/>
        <v>10355.200000000001</v>
      </c>
      <c r="BH18" s="29">
        <f t="shared" si="3"/>
        <v>0</v>
      </c>
      <c r="BI18" s="29">
        <f t="shared" si="3"/>
        <v>0</v>
      </c>
      <c r="BJ18" s="29">
        <f t="shared" si="3"/>
        <v>1244428.8999999999</v>
      </c>
      <c r="BK18" s="29">
        <f t="shared" si="3"/>
        <v>312104.48199999996</v>
      </c>
      <c r="BL18" s="29">
        <f t="shared" si="3"/>
        <v>502669.1</v>
      </c>
      <c r="BM18" s="29">
        <f t="shared" si="3"/>
        <v>134698.47700000001</v>
      </c>
      <c r="BN18" s="29">
        <f t="shared" si="3"/>
        <v>111430.5</v>
      </c>
      <c r="BO18" s="29">
        <f t="shared" si="3"/>
        <v>20154.5</v>
      </c>
      <c r="BP18" s="29">
        <f t="shared" ref="BP18:DQ18" si="4">SUM(BP10:BP17)</f>
        <v>67870</v>
      </c>
      <c r="BQ18" s="29">
        <f t="shared" si="4"/>
        <v>26112</v>
      </c>
      <c r="BR18" s="29">
        <f t="shared" si="4"/>
        <v>183364</v>
      </c>
      <c r="BS18" s="29">
        <f t="shared" si="4"/>
        <v>28201.9</v>
      </c>
      <c r="BT18" s="29">
        <f t="shared" si="4"/>
        <v>2000</v>
      </c>
      <c r="BU18" s="29">
        <f t="shared" si="4"/>
        <v>272.5</v>
      </c>
      <c r="BV18" s="29">
        <f t="shared" si="4"/>
        <v>416252.8</v>
      </c>
      <c r="BW18" s="29">
        <f t="shared" si="4"/>
        <v>99459.994999999995</v>
      </c>
      <c r="BX18" s="29">
        <f t="shared" si="4"/>
        <v>415219</v>
      </c>
      <c r="BY18" s="29">
        <f t="shared" si="4"/>
        <v>94274.976999999999</v>
      </c>
      <c r="BZ18" s="29">
        <f t="shared" si="4"/>
        <v>414937.59999999998</v>
      </c>
      <c r="CA18" s="29">
        <f t="shared" si="4"/>
        <v>137590.609</v>
      </c>
      <c r="CB18" s="29">
        <f t="shared" si="4"/>
        <v>14580.1</v>
      </c>
      <c r="CC18" s="29">
        <f t="shared" si="4"/>
        <v>13266</v>
      </c>
      <c r="CD18" s="29">
        <f t="shared" si="4"/>
        <v>118444</v>
      </c>
      <c r="CE18" s="29">
        <f t="shared" si="4"/>
        <v>26697.477999999999</v>
      </c>
      <c r="CF18" s="29">
        <f t="shared" si="4"/>
        <v>3000</v>
      </c>
      <c r="CG18" s="29">
        <f t="shared" si="4"/>
        <v>773</v>
      </c>
      <c r="CH18" s="29">
        <f t="shared" si="4"/>
        <v>2860</v>
      </c>
      <c r="CI18" s="29">
        <f t="shared" si="4"/>
        <v>191.25</v>
      </c>
      <c r="CJ18" s="29">
        <f t="shared" si="4"/>
        <v>0</v>
      </c>
      <c r="CK18" s="29">
        <f t="shared" si="4"/>
        <v>0</v>
      </c>
      <c r="CL18" s="29">
        <f t="shared" si="4"/>
        <v>704592.9</v>
      </c>
      <c r="CM18" s="29">
        <f t="shared" si="4"/>
        <v>138817.73700000002</v>
      </c>
      <c r="CN18" s="29">
        <f t="shared" si="4"/>
        <v>144557.29999999999</v>
      </c>
      <c r="CO18" s="29">
        <f t="shared" si="4"/>
        <v>20738.278000000002</v>
      </c>
      <c r="CP18" s="29">
        <f t="shared" si="4"/>
        <v>545787.9</v>
      </c>
      <c r="CQ18" s="29">
        <f t="shared" si="4"/>
        <v>112517.93700000001</v>
      </c>
      <c r="CR18" s="29">
        <f t="shared" si="4"/>
        <v>128557.3</v>
      </c>
      <c r="CS18" s="29">
        <f t="shared" si="4"/>
        <v>20738.278000000002</v>
      </c>
      <c r="CT18" s="29">
        <f t="shared" si="4"/>
        <v>231542.2</v>
      </c>
      <c r="CU18" s="29">
        <f t="shared" si="4"/>
        <v>46975.057000000001</v>
      </c>
      <c r="CV18" s="29">
        <f t="shared" si="4"/>
        <v>124478.3</v>
      </c>
      <c r="CW18" s="29">
        <f t="shared" si="4"/>
        <v>17830.690000000002</v>
      </c>
      <c r="CX18" s="29">
        <f t="shared" si="4"/>
        <v>2822372.6</v>
      </c>
      <c r="CY18" s="29">
        <f t="shared" si="4"/>
        <v>507975.11499999993</v>
      </c>
      <c r="CZ18" s="29">
        <f t="shared" si="4"/>
        <v>1280054.3</v>
      </c>
      <c r="DA18" s="29">
        <f t="shared" si="4"/>
        <v>104173.97099999999</v>
      </c>
      <c r="DB18" s="29">
        <f t="shared" si="4"/>
        <v>2131263.6</v>
      </c>
      <c r="DC18" s="29">
        <f t="shared" si="4"/>
        <v>375722.11299999995</v>
      </c>
      <c r="DD18" s="29">
        <f t="shared" si="4"/>
        <v>1273044.3</v>
      </c>
      <c r="DE18" s="29">
        <f t="shared" si="4"/>
        <v>98183.97099999999</v>
      </c>
      <c r="DF18" s="29">
        <f t="shared" si="4"/>
        <v>188450</v>
      </c>
      <c r="DG18" s="29">
        <f t="shared" si="4"/>
        <v>22687.5</v>
      </c>
      <c r="DH18" s="29">
        <f t="shared" si="4"/>
        <v>0</v>
      </c>
      <c r="DI18" s="29">
        <f t="shared" si="4"/>
        <v>0</v>
      </c>
      <c r="DJ18" s="29">
        <f t="shared" si="4"/>
        <v>1268677.2999999998</v>
      </c>
      <c r="DK18" s="29">
        <f t="shared" si="4"/>
        <v>0</v>
      </c>
      <c r="DL18" s="29">
        <f t="shared" si="4"/>
        <v>1567296.7999999998</v>
      </c>
      <c r="DM18" s="29">
        <f t="shared" si="4"/>
        <v>62603</v>
      </c>
      <c r="DN18" s="29">
        <f t="shared" si="4"/>
        <v>0</v>
      </c>
      <c r="DO18" s="29">
        <f t="shared" si="4"/>
        <v>0</v>
      </c>
      <c r="DP18" s="29">
        <f t="shared" si="4"/>
        <v>298619.5</v>
      </c>
      <c r="DQ18" s="29">
        <f t="shared" si="4"/>
        <v>62603</v>
      </c>
    </row>
    <row r="19" spans="2:121" ht="21" customHeight="1">
      <c r="E19" s="31"/>
    </row>
    <row r="20" spans="2:121" ht="21" customHeight="1"/>
    <row r="21" spans="2:121" ht="21" customHeight="1"/>
    <row r="22" spans="2:121" ht="21" customHeight="1"/>
    <row r="23" spans="2:121" ht="21" customHeight="1"/>
    <row r="24" spans="2:121" ht="21" customHeight="1"/>
    <row r="25" spans="2:121" ht="21" customHeight="1"/>
    <row r="26" spans="2:121" ht="21" customHeight="1"/>
    <row r="27" spans="2:121" ht="21" customHeight="1"/>
    <row r="28" spans="2:121" ht="21" customHeight="1"/>
    <row r="29" spans="2:121" ht="21" customHeight="1"/>
    <row r="30" spans="2:121" ht="21" customHeight="1"/>
    <row r="31" spans="2:121" ht="21" customHeight="1"/>
    <row r="32" spans="2:12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18" customHeight="1"/>
  </sheetData>
  <protectedRanges>
    <protectedRange sqref="AW10:AW17" name="Range1_9_4"/>
    <protectedRange sqref="K10:K14 K16:K17" name="Range1_28"/>
    <protectedRange sqref="AS10 AS12:AS17" name="Range1_1_5"/>
    <protectedRange sqref="AE10:AE17" name="Range1_2_5"/>
    <protectedRange sqref="BC10:BC17" name="Range1_3_5"/>
    <protectedRange sqref="BK10:BK17" name="Range1_4_5"/>
    <protectedRange sqref="BM10:BM17" name="Range1_5_5"/>
    <protectedRange sqref="BU10:BU13 BU15:BU17" name="Range1_6_4"/>
    <protectedRange sqref="BW10:BW13 BW15 BW17" name="Range1_7_4"/>
    <protectedRange sqref="BY10:BY13 BY15:BY17" name="Range1_8_4"/>
    <protectedRange sqref="CC10:CC13 CC15:CC17" name="Range1_10_4"/>
    <protectedRange sqref="CE10:CE13 CE15:CE17" name="Range1_11_4"/>
    <protectedRange sqref="CI10:CI13 CI15:CI17" name="Range1_13_4"/>
    <protectedRange sqref="CM10:CM17" name="Range1_14_4"/>
    <protectedRange sqref="CO10:CO17" name="Range1_15_4"/>
    <protectedRange sqref="CQ10:CQ17" name="Range1_16_4"/>
    <protectedRange sqref="CS10:CS17" name="Range1_17_4"/>
    <protectedRange sqref="CU10:CU17" name="Range1_18_4"/>
    <protectedRange sqref="CW10:CW17" name="Range1_19_4"/>
    <protectedRange sqref="CY10:CY17" name="Range1_20_4"/>
    <protectedRange sqref="DA10:DA17" name="Range1_21_4"/>
    <protectedRange sqref="DC10:DC17" name="Range1_22_4"/>
    <protectedRange sqref="DE10:DE17" name="Range1_23_4"/>
    <protectedRange sqref="DM10:DM17" name="Range2_1_4"/>
    <protectedRange sqref="DO10:DO17" name="Range2_2_4"/>
    <protectedRange sqref="DQ10:DQ17" name="Range2_3_4"/>
    <protectedRange sqref="CG10:CG13 CG15:CG17" name="Range1_25_4"/>
    <protectedRange sqref="BG10:BG17" name="Range1"/>
    <protectedRange sqref="BI10:BI17" name="Range1_12"/>
    <protectedRange sqref="AX16:AX17" name="Range1_26_1"/>
    <protectedRange sqref="DG10:DG17" name="Range1_2"/>
    <protectedRange sqref="K15" name="Range1_26_1_1"/>
    <protectedRange sqref="AS11" name="Range1_1_1"/>
    <protectedRange sqref="BW16" name="Range1_7"/>
  </protectedRanges>
  <mergeCells count="100">
    <mergeCell ref="BB7:BC7"/>
    <mergeCell ref="BD7:BE7"/>
    <mergeCell ref="BH7:BI7"/>
    <mergeCell ref="BJ7:BK7"/>
    <mergeCell ref="B4:B8"/>
    <mergeCell ref="C4:C8"/>
    <mergeCell ref="AT7:AU7"/>
    <mergeCell ref="AZ7:BA7"/>
    <mergeCell ref="AP7:AQ7"/>
    <mergeCell ref="AR7:AS7"/>
    <mergeCell ref="AV7:AW7"/>
    <mergeCell ref="AX7:AY7"/>
    <mergeCell ref="N6:Q6"/>
    <mergeCell ref="R6:U6"/>
    <mergeCell ref="D4:I6"/>
    <mergeCell ref="J4:DQ4"/>
    <mergeCell ref="BX7:BY7"/>
    <mergeCell ref="CB7:CC7"/>
    <mergeCell ref="CD7:CE7"/>
    <mergeCell ref="BF7:BG7"/>
    <mergeCell ref="BL7:BM7"/>
    <mergeCell ref="BT7:BU7"/>
    <mergeCell ref="BN7:BO7"/>
    <mergeCell ref="BP7:BQ7"/>
    <mergeCell ref="BR7:BS7"/>
    <mergeCell ref="BV7:BW7"/>
    <mergeCell ref="BZ7:CA7"/>
    <mergeCell ref="DN7:DO7"/>
    <mergeCell ref="DD7:DE7"/>
    <mergeCell ref="CR7:CS7"/>
    <mergeCell ref="CX7:CY7"/>
    <mergeCell ref="CT7:CU7"/>
    <mergeCell ref="CV7:CW7"/>
    <mergeCell ref="CF7:CG7"/>
    <mergeCell ref="CL5:CO6"/>
    <mergeCell ref="CX5:DA6"/>
    <mergeCell ref="DF5:DI6"/>
    <mergeCell ref="DJ5:DO6"/>
    <mergeCell ref="CZ7:DA7"/>
    <mergeCell ref="DB7:DC7"/>
    <mergeCell ref="DF7:DG7"/>
    <mergeCell ref="DJ7:DK7"/>
    <mergeCell ref="DL7:DM7"/>
    <mergeCell ref="CL7:CM7"/>
    <mergeCell ref="CH7:CI7"/>
    <mergeCell ref="CJ7:CK7"/>
    <mergeCell ref="CN7:CO7"/>
    <mergeCell ref="CP7:CQ7"/>
    <mergeCell ref="DH7:DI7"/>
    <mergeCell ref="DP5:DQ6"/>
    <mergeCell ref="AH5:AI5"/>
    <mergeCell ref="AX5:BA6"/>
    <mergeCell ref="BJ5:BM6"/>
    <mergeCell ref="CB5:CG5"/>
    <mergeCell ref="CH5:CK6"/>
    <mergeCell ref="BF6:BI6"/>
    <mergeCell ref="BN6:BQ6"/>
    <mergeCell ref="BR6:BU6"/>
    <mergeCell ref="BV6:BY6"/>
    <mergeCell ref="AH6:AK6"/>
    <mergeCell ref="AL6:AO6"/>
    <mergeCell ref="AP6:AS6"/>
    <mergeCell ref="AT6:AW6"/>
    <mergeCell ref="BB6:BE6"/>
    <mergeCell ref="B1:AC1"/>
    <mergeCell ref="B2:Q2"/>
    <mergeCell ref="G3:J3"/>
    <mergeCell ref="P3:Q3"/>
    <mergeCell ref="AB3:AC3"/>
    <mergeCell ref="J5:M6"/>
    <mergeCell ref="N5:U5"/>
    <mergeCell ref="V5:Y6"/>
    <mergeCell ref="Z5:AC6"/>
    <mergeCell ref="AD5:AG6"/>
    <mergeCell ref="AF7:AG7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B18:C18"/>
    <mergeCell ref="DP7:DQ7"/>
    <mergeCell ref="BZ6:CC6"/>
    <mergeCell ref="CD6:CG6"/>
    <mergeCell ref="CP6:CS6"/>
    <mergeCell ref="CT6:CW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2023-04-04T08:18:59Z</dcterms:modified>
</cp:coreProperties>
</file>