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Ապրիլ" sheetId="1" r:id="rId1"/>
    <sheet name="Մայիս" sheetId="2" r:id="rId2"/>
    <sheet name="Հունիս" sheetId="3" r:id="rId3"/>
    <sheet name="Հուլիս" sheetId="4" r:id="rId4"/>
    <sheet name="Օգոստոս" sheetId="5" r:id="rId5"/>
    <sheet name="Սեպտեմբեր" sheetId="6" r:id="rId6"/>
    <sheet name="Հոկտեմբեր" sheetId="7" r:id="rId7"/>
    <sheet name="Նոյեմբեր" sheetId="8" r:id="rId8"/>
    <sheet name="Դեկտեմբեր" sheetId="9" r:id="rId9"/>
  </sheets>
  <definedNames/>
  <calcPr fullCalcOnLoad="1"/>
</workbook>
</file>

<file path=xl/sharedStrings.xml><?xml version="1.0" encoding="utf-8"?>
<sst xmlns="http://schemas.openxmlformats.org/spreadsheetml/2006/main" count="342" uniqueCount="54">
  <si>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</si>
  <si>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</si>
  <si>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</si>
  <si>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</si>
  <si>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</si>
  <si>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</si>
  <si>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</si>
  <si>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</si>
  <si>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</si>
  <si>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</si>
  <si>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</si>
  <si>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</si>
  <si>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</si>
  <si>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</si>
  <si>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</si>
  <si>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</si>
  <si>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</si>
  <si>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</si>
  <si>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</si>
  <si>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</si>
  <si>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</si>
  <si>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</si>
  <si>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</si>
  <si>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indexed="8"/>
        <rFont val="GHEA Grapalat"/>
        <family val="3"/>
      </rPr>
      <t>*</t>
    </r>
    <r>
      <rPr>
        <sz val="11"/>
        <color indexed="8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</si>
  <si>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indexed="8"/>
        <rFont val="GHEA Grapalat"/>
        <family val="3"/>
      </rPr>
      <t>*</t>
    </r>
    <r>
      <rPr>
        <sz val="10"/>
        <color indexed="8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</si>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</sst>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color indexed="8"/>
      <name val="GHEA Grapalat"/>
      <family val="3"/>
    </font>
    <font>
      <sz val="11"/>
      <color indexed="8"/>
      <name val="GHEA Grapalat"/>
      <family val="3"/>
    </font>
    <font>
      <i/>
      <u val="single"/>
      <sz val="11"/>
      <color indexed="8"/>
      <name val="GHEA Grapalat"/>
      <family val="3"/>
    </font>
    <font>
      <b/>
      <sz val="14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i/>
      <u val="single"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 val="single"/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right"/>
      <protection locked="0"/>
    </xf>
    <xf numFmtId="0" fontId="47" fillId="0" borderId="0" xfId="0" applyFont="1" applyAlignment="1">
      <alignment/>
    </xf>
    <xf numFmtId="0" fontId="49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4" fillId="33" borderId="19" xfId="0" applyFont="1" applyFill="1" applyBorder="1" applyAlignment="1" applyProtection="1">
      <alignment/>
      <protection locked="0"/>
    </xf>
    <xf numFmtId="0" fontId="44" fillId="33" borderId="20" xfId="0" applyFont="1" applyFill="1" applyBorder="1" applyAlignment="1" applyProtection="1">
      <alignment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0" borderId="25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 horizontal="center"/>
      <protection locked="0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4" fillId="33" borderId="33" xfId="0" applyFont="1" applyFill="1" applyBorder="1" applyAlignment="1">
      <alignment horizontal="center"/>
    </xf>
    <xf numFmtId="0" fontId="44" fillId="0" borderId="19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4" fillId="33" borderId="11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center"/>
    </xf>
    <xf numFmtId="0" fontId="44" fillId="33" borderId="35" xfId="0" applyFont="1" applyFill="1" applyBorder="1" applyAlignment="1" applyProtection="1">
      <alignment horizontal="center" vertical="center" wrapText="1"/>
      <protection locked="0"/>
    </xf>
    <xf numFmtId="0" fontId="44" fillId="33" borderId="36" xfId="0" applyFont="1" applyFill="1" applyBorder="1" applyAlignment="1">
      <alignment horizontal="center"/>
    </xf>
    <xf numFmtId="0" fontId="44" fillId="0" borderId="37" xfId="0" applyFont="1" applyBorder="1" applyAlignment="1" applyProtection="1">
      <alignment horizontal="center"/>
      <protection locked="0"/>
    </xf>
    <xf numFmtId="0" fontId="44" fillId="0" borderId="38" xfId="0" applyFont="1" applyBorder="1" applyAlignment="1" applyProtection="1">
      <alignment horizontal="center"/>
      <protection locked="0"/>
    </xf>
    <xf numFmtId="0" fontId="44" fillId="33" borderId="38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4" fillId="33" borderId="34" xfId="0" applyFont="1" applyFill="1" applyBorder="1" applyAlignment="1" applyProtection="1">
      <alignment/>
      <protection locked="0"/>
    </xf>
    <xf numFmtId="0" fontId="44" fillId="33" borderId="16" xfId="0" applyFont="1" applyFill="1" applyBorder="1" applyAlignment="1" applyProtection="1">
      <alignment/>
      <protection locked="0"/>
    </xf>
    <xf numFmtId="0" fontId="44" fillId="0" borderId="16" xfId="0" applyFont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25" xfId="0" applyFont="1" applyFill="1" applyBorder="1" applyAlignment="1" applyProtection="1">
      <alignment horizontal="center"/>
      <protection locked="0"/>
    </xf>
    <xf numFmtId="0" fontId="44" fillId="0" borderId="23" xfId="0" applyFont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center"/>
      <protection locked="0"/>
    </xf>
    <xf numFmtId="0" fontId="44" fillId="33" borderId="25" xfId="0" applyFont="1" applyFill="1" applyBorder="1" applyAlignment="1">
      <alignment horizontal="center"/>
    </xf>
    <xf numFmtId="0" fontId="44" fillId="33" borderId="40" xfId="0" applyFont="1" applyFill="1" applyBorder="1" applyAlignment="1">
      <alignment horizontal="center"/>
    </xf>
    <xf numFmtId="0" fontId="44" fillId="33" borderId="41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33" borderId="43" xfId="0" applyFont="1" applyFill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50" fillId="34" borderId="0" xfId="0" applyFont="1" applyFill="1" applyAlignment="1" applyProtection="1">
      <alignment horizontal="center" vertical="center" wrapText="1"/>
      <protection locked="0"/>
    </xf>
    <xf numFmtId="0" fontId="50" fillId="34" borderId="0" xfId="0" applyFont="1" applyFill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4" fillId="33" borderId="33" xfId="0" applyFont="1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4" fillId="33" borderId="34" xfId="0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44" xfId="0" applyFont="1" applyFill="1" applyBorder="1" applyAlignment="1" applyProtection="1">
      <alignment horizontal="center" vertical="center" wrapText="1"/>
      <protection locked="0"/>
    </xf>
    <xf numFmtId="0" fontId="44" fillId="33" borderId="34" xfId="0" applyFont="1" applyFill="1" applyBorder="1" applyAlignment="1" applyProtection="1">
      <alignment horizontal="center" vertical="center" wrapText="1"/>
      <protection locked="0"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4" fillId="33" borderId="17" xfId="0" applyFont="1" applyFill="1" applyBorder="1" applyAlignment="1" applyProtection="1">
      <alignment horizontal="center" vertical="center" wrapText="1"/>
      <protection locked="0"/>
    </xf>
    <xf numFmtId="0" fontId="44" fillId="33" borderId="45" xfId="0" applyFont="1" applyFill="1" applyBorder="1" applyAlignment="1" applyProtection="1">
      <alignment horizontal="center" vertical="center" wrapText="1"/>
      <protection locked="0"/>
    </xf>
    <xf numFmtId="0" fontId="44" fillId="33" borderId="39" xfId="0" applyFont="1" applyFill="1" applyBorder="1" applyAlignment="1" applyProtection="1">
      <alignment horizontal="center" vertical="center" wrapText="1"/>
      <protection locked="0"/>
    </xf>
    <xf numFmtId="0" fontId="44" fillId="33" borderId="27" xfId="0" applyFont="1" applyFill="1" applyBorder="1" applyAlignment="1" applyProtection="1">
      <alignment horizontal="center" vertical="center" wrapText="1"/>
      <protection locked="0"/>
    </xf>
    <xf numFmtId="0" fontId="44" fillId="33" borderId="44" xfId="0" applyFont="1" applyFill="1" applyBorder="1" applyAlignment="1" applyProtection="1">
      <alignment horizontal="center" vertical="center" wrapText="1"/>
      <protection locked="0"/>
    </xf>
    <xf numFmtId="0" fontId="44" fillId="33" borderId="43" xfId="0" applyFont="1" applyFill="1" applyBorder="1" applyAlignment="1" applyProtection="1">
      <alignment horizontal="center" vertical="center" wrapText="1"/>
      <protection locked="0"/>
    </xf>
    <xf numFmtId="0" fontId="44" fillId="33" borderId="46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wrapText="1"/>
      <protection locked="0"/>
    </xf>
    <xf numFmtId="0" fontId="44" fillId="33" borderId="10" xfId="0" applyFont="1" applyFill="1" applyBorder="1" applyAlignment="1" applyProtection="1">
      <alignment horizontal="center" wrapText="1"/>
      <protection locked="0"/>
    </xf>
    <xf numFmtId="0" fontId="44" fillId="33" borderId="34" xfId="0" applyFont="1" applyFill="1" applyBorder="1" applyAlignment="1" applyProtection="1">
      <alignment horizontal="center"/>
      <protection locked="0"/>
    </xf>
    <xf numFmtId="0" fontId="44" fillId="33" borderId="16" xfId="0" applyFont="1" applyFill="1" applyBorder="1" applyAlignment="1" applyProtection="1">
      <alignment horizontal="center"/>
      <protection locked="0"/>
    </xf>
    <xf numFmtId="0" fontId="44" fillId="33" borderId="31" xfId="0" applyFont="1" applyFill="1" applyBorder="1" applyAlignment="1" applyProtection="1">
      <alignment horizontal="center" vertical="center" wrapText="1"/>
      <protection locked="0"/>
    </xf>
    <xf numFmtId="0" fontId="44" fillId="33" borderId="47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48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49" xfId="0" applyFont="1" applyFill="1" applyBorder="1" applyAlignment="1" applyProtection="1">
      <alignment horizontal="center" vertical="center"/>
      <protection locked="0"/>
    </xf>
    <xf numFmtId="0" fontId="44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44" fillId="33" borderId="51" xfId="0" applyFont="1" applyFill="1" applyBorder="1" applyAlignment="1" applyProtection="1">
      <alignment horizontal="center" vertical="center" wrapText="1"/>
      <protection locked="0"/>
    </xf>
    <xf numFmtId="0" fontId="44" fillId="33" borderId="5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J32" sqref="J32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1" width="9.140625" style="16" customWidth="1"/>
    <col min="42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69" t="s">
        <v>0</v>
      </c>
      <c r="B16" s="71" t="s">
        <v>1</v>
      </c>
      <c r="C16" s="71"/>
      <c r="D16" s="72" t="s">
        <v>18</v>
      </c>
      <c r="E16" s="74" t="s">
        <v>24</v>
      </c>
      <c r="F16" s="76" t="s">
        <v>2</v>
      </c>
      <c r="G16" s="78" t="s">
        <v>3</v>
      </c>
      <c r="H16" s="71"/>
      <c r="I16" s="71"/>
      <c r="J16" s="71"/>
      <c r="K16" s="79" t="s">
        <v>4</v>
      </c>
      <c r="L16" s="81" t="s">
        <v>17</v>
      </c>
    </row>
    <row r="17" spans="1:12" ht="48" customHeight="1" thickBot="1">
      <c r="A17" s="70"/>
      <c r="B17" s="13" t="s">
        <v>5</v>
      </c>
      <c r="C17" s="12" t="s">
        <v>6</v>
      </c>
      <c r="D17" s="73"/>
      <c r="E17" s="75"/>
      <c r="F17" s="77"/>
      <c r="G17" s="43" t="s">
        <v>19</v>
      </c>
      <c r="H17" s="13" t="s">
        <v>20</v>
      </c>
      <c r="I17" s="13" t="s">
        <v>52</v>
      </c>
      <c r="J17" s="13" t="s">
        <v>51</v>
      </c>
      <c r="K17" s="80"/>
      <c r="L17" s="82"/>
    </row>
    <row r="18" spans="1:12" ht="25.5" customHeight="1" thickBot="1">
      <c r="A18" s="66" t="s">
        <v>7</v>
      </c>
      <c r="B18" s="67"/>
      <c r="C18" s="25">
        <f>SUM(C19:C22)</f>
        <v>15</v>
      </c>
      <c r="D18" s="28">
        <f aca="true" t="shared" si="0" ref="D18:L18">SUM(D19:D22)</f>
        <v>0</v>
      </c>
      <c r="E18" s="38">
        <f t="shared" si="0"/>
        <v>0</v>
      </c>
      <c r="F18" s="26">
        <f t="shared" si="0"/>
        <v>0</v>
      </c>
      <c r="G18" s="44">
        <f>SUM(G19:G22)</f>
        <v>10</v>
      </c>
      <c r="H18" s="25">
        <f t="shared" si="0"/>
        <v>0</v>
      </c>
      <c r="I18" s="25">
        <f t="shared" si="0"/>
        <v>0</v>
      </c>
      <c r="J18" s="25">
        <f t="shared" si="0"/>
        <v>5</v>
      </c>
      <c r="K18" s="28">
        <f t="shared" si="0"/>
        <v>15</v>
      </c>
      <c r="L18" s="57">
        <f t="shared" si="0"/>
        <v>0</v>
      </c>
    </row>
    <row r="19" spans="1:12" ht="16.5">
      <c r="A19" s="22">
        <v>1</v>
      </c>
      <c r="B19" s="23" t="s">
        <v>9</v>
      </c>
      <c r="C19" s="24">
        <v>10</v>
      </c>
      <c r="D19" s="53"/>
      <c r="E19" s="39">
        <v>0</v>
      </c>
      <c r="F19" s="54">
        <v>0</v>
      </c>
      <c r="G19" s="45">
        <v>7</v>
      </c>
      <c r="H19" s="24">
        <v>0</v>
      </c>
      <c r="I19" s="24">
        <v>0</v>
      </c>
      <c r="J19" s="24">
        <v>3</v>
      </c>
      <c r="K19" s="56">
        <f>G19+H19+I19+J19</f>
        <v>10</v>
      </c>
      <c r="L19" s="58">
        <f>C19+D19-E19-F19-K19</f>
        <v>0</v>
      </c>
    </row>
    <row r="20" spans="1:12" ht="16.5">
      <c r="A20" s="2">
        <v>2</v>
      </c>
      <c r="B20" s="3" t="s">
        <v>10</v>
      </c>
      <c r="C20" s="1">
        <v>0</v>
      </c>
      <c r="D20" s="53"/>
      <c r="E20" s="40">
        <v>0</v>
      </c>
      <c r="F20" s="55">
        <v>0</v>
      </c>
      <c r="G20" s="46">
        <v>0</v>
      </c>
      <c r="H20" s="1">
        <v>0</v>
      </c>
      <c r="I20" s="1">
        <v>0</v>
      </c>
      <c r="J20" s="1">
        <v>0</v>
      </c>
      <c r="K20" s="56">
        <f>G20+H20+I20+J20</f>
        <v>0</v>
      </c>
      <c r="L20" s="59">
        <f>C20+D20-E20-F20-K20</f>
        <v>0</v>
      </c>
    </row>
    <row r="21" spans="1:12" ht="16.5">
      <c r="A21" s="2">
        <v>3</v>
      </c>
      <c r="B21" s="3" t="s">
        <v>11</v>
      </c>
      <c r="C21" s="1">
        <v>0</v>
      </c>
      <c r="D21" s="53"/>
      <c r="E21" s="40">
        <v>0</v>
      </c>
      <c r="F21" s="55">
        <v>0</v>
      </c>
      <c r="G21" s="46">
        <v>0</v>
      </c>
      <c r="H21" s="1">
        <v>0</v>
      </c>
      <c r="I21" s="1">
        <v>0</v>
      </c>
      <c r="J21" s="1">
        <v>0</v>
      </c>
      <c r="K21" s="56">
        <f>G21+H21+I21+J21</f>
        <v>0</v>
      </c>
      <c r="L21" s="59">
        <f>C21+D21-E21-F21-K21</f>
        <v>0</v>
      </c>
    </row>
    <row r="22" spans="1:12" ht="16.5">
      <c r="A22" s="2">
        <v>4</v>
      </c>
      <c r="B22" s="3" t="s">
        <v>53</v>
      </c>
      <c r="C22" s="1">
        <v>5</v>
      </c>
      <c r="D22" s="53"/>
      <c r="E22" s="40">
        <v>0</v>
      </c>
      <c r="F22" s="55">
        <v>0</v>
      </c>
      <c r="G22" s="46">
        <v>3</v>
      </c>
      <c r="H22" s="1">
        <v>0</v>
      </c>
      <c r="I22" s="1">
        <v>0</v>
      </c>
      <c r="J22" s="1">
        <v>2</v>
      </c>
      <c r="K22" s="56">
        <f>G22+H22+I22+J22</f>
        <v>5</v>
      </c>
      <c r="L22" s="59">
        <f>C22+D22-E22-F22-K22</f>
        <v>0</v>
      </c>
    </row>
    <row r="23" spans="1:12" ht="33" customHeight="1">
      <c r="A23" s="83" t="s">
        <v>8</v>
      </c>
      <c r="B23" s="84"/>
      <c r="C23" s="5">
        <f>SUM(C24:C27)</f>
        <v>2</v>
      </c>
      <c r="D23" s="31">
        <f aca="true" t="shared" si="1" ref="D23:L23">SUM(D24:D27)</f>
        <v>0</v>
      </c>
      <c r="E23" s="41">
        <f t="shared" si="1"/>
        <v>0</v>
      </c>
      <c r="F23" s="6">
        <f t="shared" si="1"/>
        <v>0</v>
      </c>
      <c r="G23" s="47">
        <f t="shared" si="1"/>
        <v>2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31">
        <f t="shared" si="1"/>
        <v>2</v>
      </c>
      <c r="L23" s="59">
        <f t="shared" si="1"/>
        <v>0</v>
      </c>
    </row>
    <row r="24" spans="1:12" ht="16.5">
      <c r="A24" s="22">
        <v>1</v>
      </c>
      <c r="B24" s="23" t="s">
        <v>9</v>
      </c>
      <c r="C24" s="24">
        <v>2</v>
      </c>
      <c r="D24" s="53"/>
      <c r="E24" s="39">
        <v>0</v>
      </c>
      <c r="F24" s="54">
        <v>0</v>
      </c>
      <c r="G24" s="45">
        <v>2</v>
      </c>
      <c r="H24" s="24">
        <v>0</v>
      </c>
      <c r="I24" s="24">
        <v>0</v>
      </c>
      <c r="J24" s="24">
        <v>0</v>
      </c>
      <c r="K24" s="56">
        <f>G24+H24+I24+J24</f>
        <v>2</v>
      </c>
      <c r="L24" s="58">
        <f>C24+D24-E24-F24-K24</f>
        <v>0</v>
      </c>
    </row>
    <row r="25" spans="1:12" ht="16.5">
      <c r="A25" s="2">
        <v>2</v>
      </c>
      <c r="B25" s="3" t="s">
        <v>10</v>
      </c>
      <c r="C25" s="1">
        <v>0</v>
      </c>
      <c r="D25" s="53"/>
      <c r="E25" s="40">
        <v>0</v>
      </c>
      <c r="F25" s="55">
        <v>0</v>
      </c>
      <c r="G25" s="46">
        <v>0</v>
      </c>
      <c r="H25" s="1">
        <v>0</v>
      </c>
      <c r="I25" s="1">
        <v>0</v>
      </c>
      <c r="J25" s="1">
        <v>0</v>
      </c>
      <c r="K25" s="56">
        <f>G25+H25+I25+J25</f>
        <v>0</v>
      </c>
      <c r="L25" s="59">
        <f>C25+D25-E25-F25-K25</f>
        <v>0</v>
      </c>
    </row>
    <row r="26" spans="1:12" ht="16.5">
      <c r="A26" s="2">
        <v>3</v>
      </c>
      <c r="B26" s="3" t="s">
        <v>11</v>
      </c>
      <c r="C26" s="1">
        <v>0</v>
      </c>
      <c r="D26" s="53"/>
      <c r="E26" s="40">
        <v>0</v>
      </c>
      <c r="F26" s="55">
        <v>0</v>
      </c>
      <c r="G26" s="46">
        <v>0</v>
      </c>
      <c r="H26" s="1">
        <v>0</v>
      </c>
      <c r="I26" s="1">
        <v>0</v>
      </c>
      <c r="J26" s="1">
        <v>0</v>
      </c>
      <c r="K26" s="56">
        <f>G26+H26+I26+J26</f>
        <v>0</v>
      </c>
      <c r="L26" s="59">
        <f>C26+D26-E26-F26-K26</f>
        <v>0</v>
      </c>
    </row>
    <row r="27" spans="1:12" ht="17.25" thickBot="1">
      <c r="A27" s="2">
        <v>4</v>
      </c>
      <c r="B27" s="3" t="s">
        <v>53</v>
      </c>
      <c r="C27" s="1">
        <v>0</v>
      </c>
      <c r="D27" s="53"/>
      <c r="E27" s="40">
        <v>0</v>
      </c>
      <c r="F27" s="55">
        <v>0</v>
      </c>
      <c r="G27" s="46">
        <v>0</v>
      </c>
      <c r="H27" s="1">
        <v>0</v>
      </c>
      <c r="I27" s="1">
        <v>0</v>
      </c>
      <c r="J27" s="1">
        <v>0</v>
      </c>
      <c r="K27" s="56">
        <f>G27+H27+I27+J27</f>
        <v>0</v>
      </c>
      <c r="L27" s="59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32">
        <f aca="true" t="shared" si="2" ref="D28:L28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32">
        <f t="shared" si="2"/>
        <v>0</v>
      </c>
      <c r="L28" s="60">
        <f t="shared" si="2"/>
        <v>0</v>
      </c>
    </row>
    <row r="29" spans="1:12" ht="16.5">
      <c r="A29" s="22">
        <v>1</v>
      </c>
      <c r="B29" s="23" t="s">
        <v>9</v>
      </c>
      <c r="C29" s="24">
        <v>0</v>
      </c>
      <c r="D29" s="53"/>
      <c r="E29" s="39">
        <v>0</v>
      </c>
      <c r="F29" s="54">
        <v>0</v>
      </c>
      <c r="G29" s="45">
        <v>0</v>
      </c>
      <c r="H29" s="24">
        <v>0</v>
      </c>
      <c r="I29" s="24">
        <v>0</v>
      </c>
      <c r="J29" s="24">
        <v>0</v>
      </c>
      <c r="K29" s="56">
        <f>G29+H29+I29+J29</f>
        <v>0</v>
      </c>
      <c r="L29" s="58">
        <f>C29+D29-E29-F29-K29</f>
        <v>0</v>
      </c>
    </row>
    <row r="30" spans="1:12" ht="16.5">
      <c r="A30" s="2">
        <v>2</v>
      </c>
      <c r="B30" s="3" t="s">
        <v>10</v>
      </c>
      <c r="C30" s="1">
        <v>0</v>
      </c>
      <c r="D30" s="53"/>
      <c r="E30" s="40">
        <v>0</v>
      </c>
      <c r="F30" s="55">
        <v>0</v>
      </c>
      <c r="G30" s="46">
        <v>0</v>
      </c>
      <c r="H30" s="1">
        <v>0</v>
      </c>
      <c r="I30" s="1">
        <v>0</v>
      </c>
      <c r="J30" s="1">
        <v>0</v>
      </c>
      <c r="K30" s="56">
        <f>G30+H30+I30+J30</f>
        <v>0</v>
      </c>
      <c r="L30" s="59">
        <f>C30+D30-E30-F30-K30</f>
        <v>0</v>
      </c>
    </row>
    <row r="31" spans="1:12" ht="16.5">
      <c r="A31" s="2">
        <v>3</v>
      </c>
      <c r="B31" s="3" t="s">
        <v>11</v>
      </c>
      <c r="C31" s="1">
        <v>0</v>
      </c>
      <c r="D31" s="53"/>
      <c r="E31" s="40">
        <v>0</v>
      </c>
      <c r="F31" s="55">
        <v>0</v>
      </c>
      <c r="G31" s="46">
        <v>0</v>
      </c>
      <c r="H31" s="1">
        <v>0</v>
      </c>
      <c r="I31" s="1">
        <v>0</v>
      </c>
      <c r="J31" s="1">
        <v>0</v>
      </c>
      <c r="K31" s="56">
        <f>G31+H31+I31+J31</f>
        <v>0</v>
      </c>
      <c r="L31" s="59">
        <f>C31+D31-E31-F31-K31</f>
        <v>0</v>
      </c>
    </row>
    <row r="32" spans="1:12" ht="17.25" thickBot="1">
      <c r="A32" s="2">
        <v>4</v>
      </c>
      <c r="B32" s="3" t="s">
        <v>53</v>
      </c>
      <c r="C32" s="1">
        <v>0</v>
      </c>
      <c r="D32" s="53"/>
      <c r="E32" s="40">
        <v>0</v>
      </c>
      <c r="F32" s="55">
        <v>0</v>
      </c>
      <c r="G32" s="46">
        <v>0</v>
      </c>
      <c r="H32" s="1">
        <v>0</v>
      </c>
      <c r="I32" s="1">
        <v>0</v>
      </c>
      <c r="J32" s="1">
        <v>0</v>
      </c>
      <c r="K32" s="56">
        <f>G32+H32+I32+J32</f>
        <v>0</v>
      </c>
      <c r="L32" s="59">
        <f>C32+D32-E32-F32-K32</f>
        <v>0</v>
      </c>
    </row>
    <row r="33" spans="1:12" ht="22.5" customHeight="1" thickBot="1">
      <c r="A33" s="66" t="s">
        <v>13</v>
      </c>
      <c r="B33" s="67"/>
      <c r="C33" s="25">
        <f>C18+C28</f>
        <v>15</v>
      </c>
      <c r="D33" s="28">
        <f>D18+D28</f>
        <v>0</v>
      </c>
      <c r="E33" s="38">
        <f>E18+E28</f>
        <v>0</v>
      </c>
      <c r="F33" s="26">
        <f aca="true" t="shared" si="3" ref="F33:L33">F18+F28</f>
        <v>0</v>
      </c>
      <c r="G33" s="44">
        <f t="shared" si="3"/>
        <v>10</v>
      </c>
      <c r="H33" s="25">
        <f t="shared" si="3"/>
        <v>0</v>
      </c>
      <c r="I33" s="25">
        <f t="shared" si="3"/>
        <v>0</v>
      </c>
      <c r="J33" s="25">
        <f t="shared" si="3"/>
        <v>5</v>
      </c>
      <c r="K33" s="28">
        <f t="shared" si="3"/>
        <v>15</v>
      </c>
      <c r="L33" s="57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</sheetData>
  <sheetProtection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J32" sqref="J32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0" width="9.140625" style="16" customWidth="1"/>
    <col min="4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29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9" t="s">
        <v>0</v>
      </c>
      <c r="B16" s="71" t="s">
        <v>1</v>
      </c>
      <c r="C16" s="71"/>
      <c r="D16" s="89" t="s">
        <v>27</v>
      </c>
      <c r="E16" s="71" t="s">
        <v>24</v>
      </c>
      <c r="F16" s="79" t="s">
        <v>2</v>
      </c>
      <c r="G16" s="74" t="s">
        <v>3</v>
      </c>
      <c r="H16" s="71"/>
      <c r="I16" s="71"/>
      <c r="J16" s="71"/>
      <c r="K16" s="76" t="s">
        <v>4</v>
      </c>
      <c r="L16" s="87" t="s">
        <v>28</v>
      </c>
    </row>
    <row r="17" spans="1:12" ht="48" customHeight="1" thickBot="1">
      <c r="A17" s="70"/>
      <c r="B17" s="13" t="s">
        <v>5</v>
      </c>
      <c r="C17" s="12" t="s">
        <v>6</v>
      </c>
      <c r="D17" s="90"/>
      <c r="E17" s="91"/>
      <c r="F17" s="80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88"/>
    </row>
    <row r="18" spans="1:12" ht="25.5" customHeight="1" thickBot="1">
      <c r="A18" s="66" t="s">
        <v>7</v>
      </c>
      <c r="B18" s="67"/>
      <c r="C18" s="25">
        <f>SUM(C19:C22)</f>
        <v>14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6</v>
      </c>
      <c r="H18" s="25">
        <f t="shared" si="0"/>
        <v>0</v>
      </c>
      <c r="I18" s="25">
        <f t="shared" si="0"/>
        <v>0</v>
      </c>
      <c r="J18" s="25">
        <f t="shared" si="0"/>
        <v>8</v>
      </c>
      <c r="K18" s="26">
        <f t="shared" si="0"/>
        <v>14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>
        <v>11</v>
      </c>
      <c r="D19" s="52">
        <f>+Ապրիլ!L19</f>
        <v>0</v>
      </c>
      <c r="E19" s="45">
        <v>0</v>
      </c>
      <c r="F19" s="29">
        <v>0</v>
      </c>
      <c r="G19" s="39">
        <v>4</v>
      </c>
      <c r="H19" s="24">
        <v>0</v>
      </c>
      <c r="I19" s="24">
        <v>0</v>
      </c>
      <c r="J19" s="24">
        <v>7</v>
      </c>
      <c r="K19" s="27">
        <f>G19+H19+I19+J19</f>
        <v>11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>
        <v>0</v>
      </c>
      <c r="D20" s="52">
        <f>+Ապրիլ!L20</f>
        <v>0</v>
      </c>
      <c r="E20" s="46">
        <v>0</v>
      </c>
      <c r="F20" s="30">
        <v>0</v>
      </c>
      <c r="G20" s="40">
        <v>0</v>
      </c>
      <c r="H20" s="1">
        <v>0</v>
      </c>
      <c r="I20" s="1">
        <v>0</v>
      </c>
      <c r="J20" s="1">
        <v>0</v>
      </c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>
        <v>0</v>
      </c>
      <c r="D21" s="52">
        <f>+Ապրիլ!L21</f>
        <v>0</v>
      </c>
      <c r="E21" s="46">
        <v>0</v>
      </c>
      <c r="F21" s="30">
        <v>0</v>
      </c>
      <c r="G21" s="40">
        <v>0</v>
      </c>
      <c r="H21" s="1">
        <v>0</v>
      </c>
      <c r="I21" s="1">
        <v>0</v>
      </c>
      <c r="J21" s="1">
        <v>0</v>
      </c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>
        <v>3</v>
      </c>
      <c r="D22" s="52">
        <f>+Ապրիլ!L22</f>
        <v>0</v>
      </c>
      <c r="E22" s="46">
        <v>0</v>
      </c>
      <c r="F22" s="30">
        <v>0</v>
      </c>
      <c r="G22" s="40">
        <v>2</v>
      </c>
      <c r="H22" s="1">
        <v>0</v>
      </c>
      <c r="I22" s="1">
        <v>0</v>
      </c>
      <c r="J22" s="1">
        <v>1</v>
      </c>
      <c r="K22" s="27">
        <f>G22+H22+I22+J22</f>
        <v>3</v>
      </c>
      <c r="L22" s="35">
        <f>C22+D22-E22-F22-K22</f>
        <v>0</v>
      </c>
    </row>
    <row r="23" spans="1:12" ht="30" customHeight="1">
      <c r="A23" s="83" t="s">
        <v>8</v>
      </c>
      <c r="B23" s="84"/>
      <c r="C23" s="5">
        <f>SUM(C24:C27)</f>
        <v>5</v>
      </c>
      <c r="D23" s="5">
        <f>SUM(D24:D27)</f>
        <v>0</v>
      </c>
      <c r="E23" s="5">
        <f>SUM(E24:E27)</f>
        <v>0</v>
      </c>
      <c r="F23" s="31">
        <f aca="true" t="shared" si="1" ref="F23:L23">SUM(F24:F27)</f>
        <v>0</v>
      </c>
      <c r="G23" s="41">
        <f t="shared" si="1"/>
        <v>1</v>
      </c>
      <c r="H23" s="5">
        <f t="shared" si="1"/>
        <v>0</v>
      </c>
      <c r="I23" s="5">
        <f t="shared" si="1"/>
        <v>0</v>
      </c>
      <c r="J23" s="5">
        <f>SUM(J24:J27)</f>
        <v>4</v>
      </c>
      <c r="K23" s="6">
        <f t="shared" si="1"/>
        <v>5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>
        <v>5</v>
      </c>
      <c r="D24" s="52">
        <f>+Ապրիլ!L24</f>
        <v>0</v>
      </c>
      <c r="E24" s="45">
        <v>0</v>
      </c>
      <c r="F24" s="29">
        <v>0</v>
      </c>
      <c r="G24" s="39">
        <v>1</v>
      </c>
      <c r="H24" s="24">
        <v>0</v>
      </c>
      <c r="I24" s="24">
        <v>0</v>
      </c>
      <c r="J24" s="24">
        <v>4</v>
      </c>
      <c r="K24" s="27">
        <f>G24+H24+I24+J24</f>
        <v>5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>
        <v>0</v>
      </c>
      <c r="D25" s="52">
        <f>+Ապրիլ!L25</f>
        <v>0</v>
      </c>
      <c r="E25" s="46">
        <v>0</v>
      </c>
      <c r="F25" s="30">
        <v>0</v>
      </c>
      <c r="G25" s="40">
        <v>0</v>
      </c>
      <c r="H25" s="1">
        <v>0</v>
      </c>
      <c r="I25" s="1">
        <v>0</v>
      </c>
      <c r="J25" s="1">
        <v>0</v>
      </c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>
        <v>0</v>
      </c>
      <c r="D26" s="52">
        <f>+Ապրիլ!L26</f>
        <v>0</v>
      </c>
      <c r="E26" s="46">
        <v>0</v>
      </c>
      <c r="F26" s="30">
        <v>0</v>
      </c>
      <c r="G26" s="40">
        <v>0</v>
      </c>
      <c r="H26" s="1">
        <v>0</v>
      </c>
      <c r="I26" s="1">
        <v>0</v>
      </c>
      <c r="J26" s="1">
        <v>0</v>
      </c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>
        <v>0</v>
      </c>
      <c r="D27" s="52">
        <f>+Ապրիլ!L27</f>
        <v>0</v>
      </c>
      <c r="E27" s="46">
        <v>0</v>
      </c>
      <c r="F27" s="30">
        <v>0</v>
      </c>
      <c r="G27" s="40">
        <v>0</v>
      </c>
      <c r="H27" s="1">
        <v>0</v>
      </c>
      <c r="I27" s="1">
        <v>0</v>
      </c>
      <c r="J27" s="1">
        <v>0</v>
      </c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>
        <v>0</v>
      </c>
      <c r="D29" s="52">
        <f>+Ապրիլ!L29</f>
        <v>0</v>
      </c>
      <c r="E29" s="45">
        <v>0</v>
      </c>
      <c r="F29" s="29">
        <v>0</v>
      </c>
      <c r="G29" s="39">
        <v>0</v>
      </c>
      <c r="H29" s="24">
        <v>0</v>
      </c>
      <c r="I29" s="24">
        <v>0</v>
      </c>
      <c r="J29" s="24">
        <v>0</v>
      </c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>
        <v>0</v>
      </c>
      <c r="D30" s="52">
        <f>+Ապրիլ!L30</f>
        <v>0</v>
      </c>
      <c r="E30" s="46">
        <v>0</v>
      </c>
      <c r="F30" s="30">
        <v>0</v>
      </c>
      <c r="G30" s="40">
        <v>0</v>
      </c>
      <c r="H30" s="1">
        <v>0</v>
      </c>
      <c r="I30" s="1">
        <v>0</v>
      </c>
      <c r="J30" s="1">
        <v>0</v>
      </c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>
        <v>0</v>
      </c>
      <c r="D31" s="52">
        <f>+Ապրիլ!L31</f>
        <v>0</v>
      </c>
      <c r="E31" s="46">
        <v>0</v>
      </c>
      <c r="F31" s="30">
        <v>0</v>
      </c>
      <c r="G31" s="40">
        <v>0</v>
      </c>
      <c r="H31" s="1">
        <v>0</v>
      </c>
      <c r="I31" s="1">
        <v>0</v>
      </c>
      <c r="J31" s="1">
        <v>0</v>
      </c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>
        <v>0</v>
      </c>
      <c r="D32" s="52">
        <f>+Ապրիլ!L32</f>
        <v>0</v>
      </c>
      <c r="E32" s="46">
        <v>0</v>
      </c>
      <c r="F32" s="30">
        <v>0</v>
      </c>
      <c r="G32" s="40">
        <v>0</v>
      </c>
      <c r="H32" s="1">
        <v>0</v>
      </c>
      <c r="I32" s="1">
        <v>0</v>
      </c>
      <c r="J32" s="1">
        <v>0</v>
      </c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14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6</v>
      </c>
      <c r="H33" s="25">
        <f t="shared" si="3"/>
        <v>0</v>
      </c>
      <c r="I33" s="25">
        <f t="shared" si="3"/>
        <v>0</v>
      </c>
      <c r="J33" s="25">
        <f t="shared" si="3"/>
        <v>8</v>
      </c>
      <c r="K33" s="26">
        <f t="shared" si="3"/>
        <v>14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  <row r="238" s="16" customFormat="1" ht="16.5"/>
    <row r="239" s="16" customFormat="1" ht="16.5"/>
    <row r="240" s="16" customFormat="1" ht="16.5"/>
    <row r="241" s="16" customFormat="1" ht="16.5"/>
    <row r="242" s="16" customFormat="1" ht="16.5"/>
    <row r="243" s="16" customFormat="1" ht="16.5"/>
    <row r="244" s="16" customFormat="1" ht="16.5"/>
    <row r="245" s="16" customFormat="1" ht="16.5"/>
    <row r="246" s="16" customFormat="1" ht="16.5"/>
    <row r="247" s="16" customFormat="1" ht="16.5"/>
    <row r="248" s="16" customFormat="1" ht="16.5"/>
    <row r="249" s="16" customFormat="1" ht="16.5"/>
    <row r="250" s="16" customFormat="1" ht="16.5"/>
    <row r="251" s="16" customFormat="1" ht="16.5"/>
    <row r="252" s="16" customFormat="1" ht="16.5"/>
    <row r="253" s="16" customFormat="1" ht="16.5"/>
    <row r="254" s="16" customFormat="1" ht="16.5"/>
    <row r="255" s="16" customFormat="1" ht="16.5"/>
    <row r="256" s="16" customFormat="1" ht="16.5"/>
    <row r="257" s="16" customFormat="1" ht="16.5"/>
    <row r="258" s="16" customFormat="1" ht="16.5"/>
    <row r="259" s="16" customFormat="1" ht="16.5"/>
    <row r="260" s="16" customFormat="1" ht="16.5"/>
    <row r="261" s="16" customFormat="1" ht="16.5"/>
    <row r="262" s="16" customFormat="1" ht="16.5"/>
    <row r="263" s="16" customFormat="1" ht="16.5"/>
    <row r="264" s="16" customFormat="1" ht="16.5"/>
    <row r="265" s="16" customFormat="1" ht="16.5"/>
    <row r="266" s="16" customFormat="1" ht="16.5"/>
    <row r="267" s="16" customFormat="1" ht="16.5"/>
    <row r="268" s="16" customFormat="1" ht="16.5"/>
    <row r="269" s="16" customFormat="1" ht="16.5"/>
    <row r="270" s="16" customFormat="1" ht="16.5"/>
    <row r="271" s="16" customFormat="1" ht="16.5"/>
    <row r="272" s="16" customFormat="1" ht="16.5"/>
    <row r="273" s="16" customFormat="1" ht="16.5"/>
    <row r="274" s="16" customFormat="1" ht="16.5"/>
    <row r="275" s="16" customFormat="1" ht="16.5"/>
    <row r="276" s="16" customFormat="1" ht="16.5"/>
    <row r="277" s="16" customFormat="1" ht="16.5"/>
    <row r="278" s="16" customFormat="1" ht="16.5"/>
    <row r="279" s="16" customFormat="1" ht="16.5"/>
    <row r="280" s="16" customFormat="1" ht="16.5"/>
    <row r="281" s="16" customFormat="1" ht="16.5"/>
    <row r="282" s="16" customFormat="1" ht="16.5"/>
    <row r="283" s="16" customFormat="1" ht="16.5"/>
    <row r="284" s="16" customFormat="1" ht="16.5"/>
    <row r="285" s="16" customFormat="1" ht="16.5"/>
    <row r="286" s="16" customFormat="1" ht="16.5"/>
    <row r="287" s="16" customFormat="1" ht="16.5"/>
    <row r="288" s="16" customFormat="1" ht="16.5"/>
    <row r="289" s="16" customFormat="1" ht="16.5"/>
    <row r="290" s="16" customFormat="1" ht="16.5"/>
    <row r="291" s="16" customFormat="1" ht="16.5"/>
    <row r="292" s="16" customFormat="1" ht="16.5"/>
    <row r="293" s="16" customFormat="1" ht="16.5"/>
    <row r="294" s="16" customFormat="1" ht="16.5"/>
    <row r="295" s="16" customFormat="1" ht="16.5"/>
    <row r="296" s="16" customFormat="1" ht="16.5"/>
    <row r="297" s="16" customFormat="1" ht="16.5"/>
    <row r="298" s="16" customFormat="1" ht="16.5"/>
    <row r="299" s="16" customFormat="1" ht="16.5"/>
    <row r="300" s="16" customFormat="1" ht="16.5"/>
    <row r="301" s="16" customFormat="1" ht="16.5"/>
    <row r="302" s="16" customFormat="1" ht="16.5"/>
    <row r="303" s="16" customFormat="1" ht="16.5"/>
    <row r="304" s="16" customFormat="1" ht="16.5"/>
    <row r="305" s="16" customFormat="1" ht="16.5"/>
    <row r="306" s="16" customFormat="1" ht="16.5"/>
    <row r="307" s="16" customFormat="1" ht="16.5"/>
    <row r="308" s="16" customFormat="1" ht="16.5"/>
    <row r="309" s="16" customFormat="1" ht="16.5"/>
    <row r="310" s="16" customFormat="1" ht="16.5"/>
    <row r="311" s="16" customFormat="1" ht="16.5"/>
    <row r="312" s="16" customFormat="1" ht="16.5"/>
    <row r="313" s="16" customFormat="1" ht="16.5"/>
    <row r="314" s="16" customFormat="1" ht="16.5"/>
    <row r="315" s="16" customFormat="1" ht="16.5"/>
    <row r="316" s="16" customFormat="1" ht="16.5"/>
    <row r="317" s="16" customFormat="1" ht="16.5"/>
    <row r="318" s="16" customFormat="1" ht="16.5"/>
    <row r="319" s="16" customFormat="1" ht="16.5"/>
    <row r="320" s="16" customFormat="1" ht="16.5"/>
    <row r="321" s="16" customFormat="1" ht="16.5"/>
    <row r="322" s="16" customFormat="1" ht="16.5"/>
    <row r="323" s="16" customFormat="1" ht="16.5"/>
    <row r="324" s="16" customFormat="1" ht="16.5"/>
    <row r="325" s="16" customFormat="1" ht="16.5"/>
    <row r="326" s="16" customFormat="1" ht="16.5"/>
    <row r="327" s="16" customFormat="1" ht="16.5"/>
    <row r="328" s="16" customFormat="1" ht="16.5"/>
    <row r="329" s="16" customFormat="1" ht="16.5"/>
    <row r="330" s="16" customFormat="1" ht="16.5"/>
    <row r="331" s="16" customFormat="1" ht="16.5"/>
  </sheetData>
  <sheetProtection sheet="1" objects="1" scenarios="1"/>
  <mergeCells count="17"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7" width="9.140625" style="16" customWidth="1"/>
    <col min="38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9" t="s">
        <v>0</v>
      </c>
      <c r="B16" s="71" t="s">
        <v>1</v>
      </c>
      <c r="C16" s="71"/>
      <c r="D16" s="89" t="s">
        <v>30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31</v>
      </c>
    </row>
    <row r="17" spans="1:12" ht="48" customHeight="1" thickBot="1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17.25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+Մայիս!L20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2.25" customHeight="1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+Մայիս!L25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  <row r="238" s="16" customFormat="1" ht="16.5"/>
    <row r="239" s="16" customFormat="1" ht="16.5"/>
    <row r="240" s="16" customFormat="1" ht="16.5"/>
    <row r="241" s="16" customFormat="1" ht="16.5"/>
    <row r="242" s="16" customFormat="1" ht="16.5"/>
    <row r="243" s="16" customFormat="1" ht="16.5"/>
    <row r="244" s="16" customFormat="1" ht="16.5"/>
    <row r="245" s="16" customFormat="1" ht="16.5"/>
    <row r="246" s="16" customFormat="1" ht="16.5"/>
    <row r="247" s="16" customFormat="1" ht="16.5"/>
    <row r="248" s="16" customFormat="1" ht="16.5"/>
    <row r="249" s="16" customFormat="1" ht="16.5"/>
    <row r="250" s="16" customFormat="1" ht="16.5"/>
    <row r="251" s="16" customFormat="1" ht="16.5"/>
    <row r="252" s="16" customFormat="1" ht="16.5"/>
    <row r="253" s="16" customFormat="1" ht="16.5"/>
    <row r="254" s="16" customFormat="1" ht="16.5"/>
    <row r="255" s="16" customFormat="1" ht="16.5"/>
    <row r="256" s="16" customFormat="1" ht="16.5"/>
    <row r="257" s="16" customFormat="1" ht="16.5"/>
    <row r="258" s="16" customFormat="1" ht="16.5"/>
    <row r="259" s="16" customFormat="1" ht="16.5"/>
    <row r="260" s="16" customFormat="1" ht="16.5"/>
    <row r="261" s="16" customFormat="1" ht="16.5"/>
    <row r="262" s="16" customFormat="1" ht="16.5"/>
    <row r="263" s="16" customFormat="1" ht="16.5"/>
    <row r="264" s="16" customFormat="1" ht="16.5"/>
    <row r="265" s="16" customFormat="1" ht="16.5"/>
    <row r="266" s="16" customFormat="1" ht="16.5"/>
    <row r="267" s="16" customFormat="1" ht="16.5"/>
    <row r="268" s="16" customFormat="1" ht="16.5"/>
    <row r="269" s="16" customFormat="1" ht="16.5"/>
    <row r="270" s="16" customFormat="1" ht="16.5"/>
    <row r="271" s="16" customFormat="1" ht="16.5"/>
    <row r="272" s="16" customFormat="1" ht="16.5"/>
    <row r="273" s="16" customFormat="1" ht="16.5"/>
    <row r="274" s="16" customFormat="1" ht="16.5"/>
    <row r="275" s="16" customFormat="1" ht="16.5"/>
    <row r="276" s="16" customFormat="1" ht="16.5"/>
    <row r="277" s="16" customFormat="1" ht="16.5"/>
    <row r="278" s="16" customFormat="1" ht="16.5"/>
    <row r="279" s="16" customFormat="1" ht="16.5"/>
    <row r="280" s="16" customFormat="1" ht="16.5"/>
    <row r="281" s="16" customFormat="1" ht="16.5"/>
    <row r="282" s="16" customFormat="1" ht="16.5"/>
    <row r="283" s="16" customFormat="1" ht="16.5"/>
    <row r="284" s="16" customFormat="1" ht="16.5"/>
    <row r="285" s="16" customFormat="1" ht="16.5"/>
    <row r="286" s="16" customFormat="1" ht="16.5"/>
    <row r="287" s="16" customFormat="1" ht="16.5"/>
    <row r="288" s="16" customFormat="1" ht="16.5"/>
    <row r="289" s="16" customFormat="1" ht="16.5"/>
    <row r="290" s="16" customFormat="1" ht="16.5"/>
    <row r="291" s="16" customFormat="1" ht="16.5"/>
    <row r="292" s="16" customFormat="1" ht="16.5"/>
    <row r="293" s="16" customFormat="1" ht="16.5"/>
    <row r="294" s="16" customFormat="1" ht="16.5"/>
    <row r="295" s="16" customFormat="1" ht="16.5"/>
    <row r="296" s="16" customFormat="1" ht="16.5"/>
    <row r="297" s="16" customFormat="1" ht="16.5"/>
    <row r="298" s="16" customFormat="1" ht="16.5"/>
    <row r="299" s="16" customFormat="1" ht="16.5"/>
    <row r="300" s="16" customFormat="1" ht="16.5"/>
    <row r="301" s="16" customFormat="1" ht="16.5"/>
    <row r="302" s="16" customFormat="1" ht="16.5"/>
    <row r="303" s="16" customFormat="1" ht="16.5"/>
    <row r="304" s="16" customFormat="1" ht="16.5"/>
    <row r="305" s="16" customFormat="1" ht="16.5"/>
  </sheetData>
  <sheetProtection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0" width="9.140625" style="16" customWidth="1"/>
    <col min="4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9" t="s">
        <v>0</v>
      </c>
      <c r="B16" s="71" t="s">
        <v>1</v>
      </c>
      <c r="C16" s="71"/>
      <c r="D16" s="89" t="s">
        <v>34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35</v>
      </c>
    </row>
    <row r="17" spans="1:12" ht="48" customHeight="1" thickBot="1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+Հունիս!L19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+Հունիս!L20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3" customHeight="1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+Հունիս!L25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</sheetData>
  <sheetProtection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7" width="9.140625" style="16" customWidth="1"/>
    <col min="38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38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9" t="s">
        <v>0</v>
      </c>
      <c r="B16" s="71" t="s">
        <v>1</v>
      </c>
      <c r="C16" s="71"/>
      <c r="D16" s="89" t="s">
        <v>36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37</v>
      </c>
    </row>
    <row r="17" spans="1:12" ht="48" customHeight="1" thickBot="1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+Հուլիս!L20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+Հուլիս!L25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</sheetData>
  <sheetProtection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2" width="9.140625" style="16" customWidth="1"/>
    <col min="33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39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9" t="s">
        <v>0</v>
      </c>
      <c r="B16" s="71" t="s">
        <v>1</v>
      </c>
      <c r="C16" s="71"/>
      <c r="D16" s="89" t="s">
        <v>40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41</v>
      </c>
    </row>
    <row r="17" spans="1:12" ht="48" customHeight="1" thickBot="1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+Օգոստոս!L20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+Օգոստոս!L25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</sheetData>
  <sheetProtection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23" width="9.140625" style="16" customWidth="1"/>
    <col min="24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44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9" t="s">
        <v>0</v>
      </c>
      <c r="B16" s="71" t="s">
        <v>1</v>
      </c>
      <c r="C16" s="71"/>
      <c r="D16" s="89" t="s">
        <v>42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43</v>
      </c>
    </row>
    <row r="17" spans="1:12" ht="48" customHeight="1" thickBot="1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+Սեպտեմբեր!L20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+Սեպտեմբեր!L22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+Սեպտեմբեր!L25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+Սեպտեմբեր!L30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</sheetData>
  <sheetProtection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5" width="9.140625" style="16" customWidth="1"/>
    <col min="36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69" t="s">
        <v>0</v>
      </c>
      <c r="B16" s="71" t="s">
        <v>1</v>
      </c>
      <c r="C16" s="71"/>
      <c r="D16" s="89" t="s">
        <v>45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46</v>
      </c>
    </row>
    <row r="17" spans="1:12" ht="48" customHeight="1" thickBot="1">
      <c r="A17" s="70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+Հոկտեմբեր!L20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53</v>
      </c>
      <c r="C22" s="1"/>
      <c r="D22" s="52">
        <f>+Հոկտեմբեր!L22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+Հոկտեմբեր!L25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+Հոկտեմբեր!L30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53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25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</sheetData>
  <sheetProtection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0" width="9.140625" style="16" customWidth="1"/>
    <col min="3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6.5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6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6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6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68" t="s">
        <v>48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94" t="s">
        <v>0</v>
      </c>
      <c r="B16" s="79" t="s">
        <v>1</v>
      </c>
      <c r="C16" s="78"/>
      <c r="D16" s="96" t="s">
        <v>49</v>
      </c>
      <c r="E16" s="98" t="s">
        <v>24</v>
      </c>
      <c r="F16" s="98" t="s">
        <v>2</v>
      </c>
      <c r="G16" s="74" t="s">
        <v>3</v>
      </c>
      <c r="H16" s="71"/>
      <c r="I16" s="71"/>
      <c r="J16" s="71"/>
      <c r="K16" s="76" t="s">
        <v>4</v>
      </c>
      <c r="L16" s="92" t="s">
        <v>50</v>
      </c>
    </row>
    <row r="17" spans="1:12" ht="48" customHeight="1" thickBot="1">
      <c r="A17" s="95"/>
      <c r="B17" s="13" t="s">
        <v>5</v>
      </c>
      <c r="C17" s="12" t="s">
        <v>6</v>
      </c>
      <c r="D17" s="97"/>
      <c r="E17" s="99"/>
      <c r="F17" s="9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93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Նոյեմբեր!L19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Նոյեմբեր!L20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>
      <c r="A22" s="2">
        <v>4</v>
      </c>
      <c r="B22" s="3" t="s">
        <v>53</v>
      </c>
      <c r="C22" s="1"/>
      <c r="D22" s="52">
        <f>Նոյեմբեր!L22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Նոյեմբեր!L24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Նոյեմբեր!L25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53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ht="16.5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>
      <c r="A32" s="7">
        <v>4</v>
      </c>
      <c r="B32" s="8" t="s">
        <v>53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>
      <c r="A33" s="66" t="s">
        <v>13</v>
      </c>
      <c r="B33" s="67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ht="16.5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6.5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6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6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6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6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6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6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6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6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6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6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6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6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6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6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6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6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6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6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6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6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6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6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6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6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6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6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6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6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6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6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6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6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6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6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6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6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6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6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6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6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6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6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6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6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6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6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6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6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6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6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https:/mul2-armavir.gov.am/tasks/292256/oneclick/6cdf38bfe4931b7c22fa12586e01386a733e09e83a830a56b6aab58c81e8f451.xlsx?token=14c79ade222d5224ee45f7ca451d6eda</cp:keywords>
  <dc:description/>
  <cp:lastModifiedBy/>
  <dcterms:created xsi:type="dcterms:W3CDTF">2015-06-05T18:17:20Z</dcterms:created>
  <dcterms:modified xsi:type="dcterms:W3CDTF">2023-06-19T11:08:05Z</dcterms:modified>
  <cp:category/>
  <cp:version/>
  <cp:contentType/>
  <cp:contentStatus/>
</cp:coreProperties>
</file>