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G14"/>
  <c r="F14"/>
  <c r="P14" s="1"/>
  <c r="E14"/>
  <c r="P13"/>
  <c r="G13"/>
  <c r="F13"/>
  <c r="E13"/>
  <c r="Q13" s="1"/>
  <c r="P12"/>
  <c r="G12"/>
  <c r="F12"/>
  <c r="E12"/>
  <c r="Q12" s="1"/>
  <c r="G11"/>
  <c r="F11"/>
  <c r="P11" s="1"/>
  <c r="E11"/>
  <c r="Q11" s="1"/>
  <c r="G10"/>
  <c r="G16" s="1"/>
  <c r="F10"/>
  <c r="P10" s="1"/>
  <c r="E10"/>
  <c r="Q10" s="1"/>
  <c r="P9"/>
  <c r="G9"/>
  <c r="F9"/>
  <c r="E9"/>
  <c r="Q9" s="1"/>
  <c r="P8"/>
  <c r="P16" s="1"/>
  <c r="G8"/>
  <c r="F8"/>
  <c r="E8"/>
  <c r="Q8" s="1"/>
  <c r="Q14" l="1"/>
  <c r="Q15"/>
  <c r="Q16"/>
  <c r="E16"/>
  <c r="F16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<sst xmlns="http://schemas.openxmlformats.org/spreadsheetml/2006/main" count="34" uniqueCount="28">
  <si>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</si>
  <si>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</si>
  <si>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</si>
  <si>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</si>
  <si>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</si>
  <si>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</si>
  <si>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</si>
  <si>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</si>
  <si>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</si>
  <si>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</si>
  <si>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</si>
  <si>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</si>
  <si>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</si>
  <si>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Վաղարշապատ</t>
  </si>
  <si>
    <t>Արաքս</t>
  </si>
  <si>
    <t>Խոյ</t>
  </si>
  <si>
    <t>Փարաքար</t>
  </si>
  <si>
    <t>Բաղրամյան</t>
  </si>
  <si>
    <t>Նախորդ տարիների
 պարտքը /31.12.2022թ. դրությամբ/</t>
  </si>
  <si>
    <t xml:space="preserve"> Նախորդ տարիների պարտքի  մարումը
2023թ.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</si>
  <si>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2023թ. օգոստոսի «31»-ի  դրությամբ</t>
  </si>
  <si>
    <t xml:space="preserve"> Նախորդ տարիների պարտքի  մնացորդը
31,08.2023թ.
   դրությամբ`     4=2-3</t>
  </si>
  <si>
    <t>Ընդամենը
համայնքապետարանների, ՏԻՄ -երին ենթակա բյուջետային հիմնարկների, ՀՈԱԿ-ների աշխատողների աշխատավարձերը 
2023թ.
օգոստոսի  «31»-ի     դրությամբ</t>
  </si>
  <si>
    <t xml:space="preserve"> Այդ թվում` համայնքապետարանների աշխատողների  աշխատավարձերը  
2023թ.
օգոստոսի  «31»-ի     դրությամբ</t>
  </si>
  <si>
    <t>Այդ թվում` ՏԻՄ-երին ենթակա  բյուջետային հիմնարկների աշխատողների աշխատավարձերը 
  2023թ.
օգոստոսի  «31»-ի     դրությամբ</t>
  </si>
  <si>
    <t>Այդ թվում` ՀՈԱԿ-ների աշխատողների աշխատավարձերը  2023թ.
օգոստոսի  «31»-ի    դրությամբ</t>
  </si>
  <si>
    <t>2023թ. ընթացիկ տարվա աշխատավարձի պարտքը
2023թ.
օգոստոսի   «31»-ի    դրությամբ</t>
  </si>
  <si>
    <t>Ընդամենը աշխատավարձի պարտքը
2023թ.
օգոստոսի  «31»-ի  դրությամբ 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</si>
</sst>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4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left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B3" sqref="B1:B1048576"/>
    </sheetView>
  </sheetViews>
  <sheetFormatPr defaultRowHeight="17.399999999999999"/>
  <cols>
    <col min="1" max="1" width="4.33203125" style="19" customWidth="1"/>
    <col min="2" max="2" width="21" style="23" customWidth="1"/>
    <col min="3" max="4" width="14.21875" style="18" customWidth="1"/>
    <col min="5" max="5" width="15.88671875" style="18" customWidth="1"/>
    <col min="6" max="6" width="14.21875" style="18" customWidth="1"/>
    <col min="7" max="7" width="18.6640625" style="18" customWidth="1"/>
    <col min="8" max="15" width="14.21875" style="18" customWidth="1"/>
    <col min="16" max="16" width="20.44140625" style="18" customWidth="1"/>
    <col min="17" max="17" width="20.3320312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"/>
      <c r="M1" s="2"/>
      <c r="N1" s="2"/>
      <c r="O1" s="2"/>
      <c r="P1" s="2"/>
    </row>
    <row r="2" spans="1:40" s="3" customFormat="1" ht="42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37" t="s">
        <v>0</v>
      </c>
      <c r="K3" s="37"/>
      <c r="L3" s="7"/>
      <c r="M3" s="7"/>
      <c r="N3" s="7"/>
      <c r="O3" s="7"/>
      <c r="P3" s="8"/>
      <c r="Q3" s="7"/>
    </row>
    <row r="4" spans="1:40" s="3" customFormat="1" ht="56.4" customHeight="1">
      <c r="A4" s="38" t="s">
        <v>6</v>
      </c>
      <c r="B4" s="38" t="s">
        <v>7</v>
      </c>
      <c r="C4" s="29" t="s">
        <v>18</v>
      </c>
      <c r="D4" s="29" t="s">
        <v>19</v>
      </c>
      <c r="E4" s="29" t="s">
        <v>21</v>
      </c>
      <c r="F4" s="39" t="s">
        <v>22</v>
      </c>
      <c r="G4" s="40"/>
      <c r="H4" s="39" t="s">
        <v>23</v>
      </c>
      <c r="I4" s="40"/>
      <c r="J4" s="39" t="s">
        <v>24</v>
      </c>
      <c r="K4" s="40"/>
      <c r="L4" s="27" t="s">
        <v>25</v>
      </c>
      <c r="M4" s="28"/>
      <c r="N4" s="28"/>
      <c r="O4" s="28"/>
      <c r="P4" s="29" t="s">
        <v>26</v>
      </c>
      <c r="Q4" s="29" t="s">
        <v>27</v>
      </c>
    </row>
    <row r="5" spans="1:40" s="3" customFormat="1" ht="93" customHeight="1">
      <c r="A5" s="38"/>
      <c r="B5" s="38"/>
      <c r="C5" s="30"/>
      <c r="D5" s="30"/>
      <c r="E5" s="30"/>
      <c r="F5" s="41"/>
      <c r="G5" s="42"/>
      <c r="H5" s="41"/>
      <c r="I5" s="42"/>
      <c r="J5" s="41"/>
      <c r="K5" s="42"/>
      <c r="L5" s="32" t="s">
        <v>8</v>
      </c>
      <c r="M5" s="32" t="s">
        <v>9</v>
      </c>
      <c r="N5" s="27" t="s">
        <v>10</v>
      </c>
      <c r="O5" s="34"/>
      <c r="P5" s="30"/>
      <c r="Q5" s="30"/>
    </row>
    <row r="6" spans="1:40" s="3" customFormat="1" ht="32.4" customHeight="1">
      <c r="A6" s="38"/>
      <c r="B6" s="38"/>
      <c r="C6" s="31"/>
      <c r="D6" s="31"/>
      <c r="E6" s="31"/>
      <c r="F6" s="25" t="s">
        <v>11</v>
      </c>
      <c r="G6" s="25" t="s">
        <v>12</v>
      </c>
      <c r="H6" s="25" t="s">
        <v>8</v>
      </c>
      <c r="I6" s="25" t="s">
        <v>9</v>
      </c>
      <c r="J6" s="25" t="s">
        <v>8</v>
      </c>
      <c r="K6" s="25" t="s">
        <v>9</v>
      </c>
      <c r="L6" s="33"/>
      <c r="M6" s="33"/>
      <c r="N6" s="25" t="s">
        <v>8</v>
      </c>
      <c r="O6" s="25" t="s">
        <v>9</v>
      </c>
      <c r="P6" s="31"/>
      <c r="Q6" s="31"/>
    </row>
    <row r="7" spans="1:40" s="3" customFormat="1" ht="17.399999999999999" customHeight="1">
      <c r="A7" s="10"/>
      <c r="B7" s="26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40" ht="22.8" customHeight="1">
      <c r="A8" s="11">
        <v>1</v>
      </c>
      <c r="B8" s="43" t="s">
        <v>13</v>
      </c>
      <c r="C8" s="1">
        <v>0</v>
      </c>
      <c r="D8" s="12"/>
      <c r="E8" s="1">
        <f t="shared" ref="E8:E15" si="0">C8-D8</f>
        <v>0</v>
      </c>
      <c r="F8" s="13">
        <f>H8+J8+L8</f>
        <v>840274.2</v>
      </c>
      <c r="G8" s="13">
        <f>I8+K8+M8</f>
        <v>840274.2</v>
      </c>
      <c r="H8" s="14">
        <v>169332</v>
      </c>
      <c r="I8" s="14">
        <v>169332</v>
      </c>
      <c r="J8" s="15">
        <v>223868.7</v>
      </c>
      <c r="K8" s="15">
        <v>223868.7</v>
      </c>
      <c r="L8" s="15">
        <v>447073.5</v>
      </c>
      <c r="M8" s="15">
        <v>447073.5</v>
      </c>
      <c r="N8" s="15">
        <v>195100.9</v>
      </c>
      <c r="O8" s="15">
        <v>195100.9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43" t="s">
        <v>14</v>
      </c>
      <c r="C9" s="1">
        <v>575.19999999999982</v>
      </c>
      <c r="D9" s="1"/>
      <c r="E9" s="1">
        <f t="shared" si="0"/>
        <v>575.19999999999982</v>
      </c>
      <c r="F9" s="13">
        <f t="shared" ref="F9:G15" si="1">H9+J9+L9</f>
        <v>231295.3</v>
      </c>
      <c r="G9" s="13">
        <f t="shared" si="1"/>
        <v>231295.3</v>
      </c>
      <c r="H9" s="20">
        <v>132731.79999999999</v>
      </c>
      <c r="I9" s="15">
        <v>132731.79999999999</v>
      </c>
      <c r="J9" s="15">
        <v>16423.3</v>
      </c>
      <c r="K9" s="15">
        <v>16423.3</v>
      </c>
      <c r="L9" s="15">
        <v>82140.2</v>
      </c>
      <c r="M9" s="15">
        <v>82140.2</v>
      </c>
      <c r="N9" s="15">
        <v>66206.3</v>
      </c>
      <c r="O9" s="15">
        <v>66206.3</v>
      </c>
      <c r="P9" s="13">
        <f t="shared" ref="P9:P15" si="2">F9-G9</f>
        <v>0</v>
      </c>
      <c r="Q9" s="13">
        <f t="shared" ref="Q9:Q15" si="3">E9+P9</f>
        <v>575.19999999999982</v>
      </c>
      <c r="R9" s="16"/>
      <c r="S9" s="17"/>
      <c r="T9" s="16"/>
    </row>
    <row r="10" spans="1:40" ht="21" customHeight="1">
      <c r="A10" s="11">
        <v>3</v>
      </c>
      <c r="B10" s="43" t="s">
        <v>15</v>
      </c>
      <c r="C10" s="1">
        <v>0</v>
      </c>
      <c r="D10" s="12"/>
      <c r="E10" s="1">
        <f t="shared" si="0"/>
        <v>0</v>
      </c>
      <c r="F10" s="13">
        <f t="shared" si="1"/>
        <v>370444.33499999996</v>
      </c>
      <c r="G10" s="13">
        <f t="shared" si="1"/>
        <v>370444.353</v>
      </c>
      <c r="H10" s="20">
        <v>242002.3</v>
      </c>
      <c r="I10" s="20">
        <v>242002.32500000001</v>
      </c>
      <c r="J10" s="15">
        <v>69672.327999999994</v>
      </c>
      <c r="K10" s="15">
        <v>69672.327999999994</v>
      </c>
      <c r="L10" s="15">
        <v>58769.707000000002</v>
      </c>
      <c r="M10" s="15">
        <v>58769.7</v>
      </c>
      <c r="N10" s="15">
        <v>30807.5</v>
      </c>
      <c r="O10" s="15">
        <v>30807.5</v>
      </c>
      <c r="P10" s="13">
        <f t="shared" si="2"/>
        <v>-1.8000000040046871E-2</v>
      </c>
      <c r="Q10" s="13">
        <f t="shared" si="3"/>
        <v>-1.8000000040046871E-2</v>
      </c>
      <c r="R10" s="16"/>
      <c r="S10" s="17"/>
      <c r="T10" s="16"/>
    </row>
    <row r="11" spans="1:40" ht="21" customHeight="1">
      <c r="A11" s="11">
        <v>4</v>
      </c>
      <c r="B11" s="43" t="s">
        <v>16</v>
      </c>
      <c r="C11" s="1">
        <v>1031.1999999999534</v>
      </c>
      <c r="D11" s="12">
        <v>1031.2</v>
      </c>
      <c r="E11" s="1">
        <f t="shared" si="0"/>
        <v>-4.6611603465862572E-11</v>
      </c>
      <c r="F11" s="13">
        <f t="shared" si="1"/>
        <v>380644.70000000007</v>
      </c>
      <c r="G11" s="13">
        <f t="shared" si="1"/>
        <v>378644.70000000007</v>
      </c>
      <c r="H11" s="20">
        <v>145822.70000000001</v>
      </c>
      <c r="I11" s="20">
        <v>145822.70000000001</v>
      </c>
      <c r="J11" s="15">
        <v>35865.4</v>
      </c>
      <c r="K11" s="15">
        <v>35865.4</v>
      </c>
      <c r="L11" s="15">
        <v>198956.60000000003</v>
      </c>
      <c r="M11" s="15">
        <v>196956.60000000003</v>
      </c>
      <c r="N11" s="15">
        <v>131484.5</v>
      </c>
      <c r="O11" s="15">
        <v>129484.5</v>
      </c>
      <c r="P11" s="13">
        <f t="shared" si="2"/>
        <v>2000</v>
      </c>
      <c r="Q11" s="13">
        <f t="shared" si="3"/>
        <v>1999.9999999999534</v>
      </c>
      <c r="R11" s="16"/>
      <c r="S11" s="17"/>
      <c r="T11" s="16"/>
    </row>
    <row r="12" spans="1:40" ht="21" customHeight="1">
      <c r="A12" s="11">
        <v>5</v>
      </c>
      <c r="B12" s="43" t="s">
        <v>2</v>
      </c>
      <c r="C12" s="1">
        <v>0</v>
      </c>
      <c r="D12" s="12"/>
      <c r="E12" s="1">
        <f t="shared" si="0"/>
        <v>0</v>
      </c>
      <c r="F12" s="13">
        <f t="shared" si="1"/>
        <v>5946.1</v>
      </c>
      <c r="G12" s="13">
        <f t="shared" si="1"/>
        <v>5946.1</v>
      </c>
      <c r="H12" s="20">
        <v>5946.1</v>
      </c>
      <c r="I12" s="20">
        <v>5946.1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43" t="s">
        <v>3</v>
      </c>
      <c r="C13" s="1">
        <v>0</v>
      </c>
      <c r="D13" s="12"/>
      <c r="E13" s="1">
        <f t="shared" si="0"/>
        <v>0</v>
      </c>
      <c r="F13" s="13">
        <f t="shared" si="1"/>
        <v>742357.66899999999</v>
      </c>
      <c r="G13" s="13">
        <f t="shared" si="1"/>
        <v>742357.66899999999</v>
      </c>
      <c r="H13" s="20">
        <v>158684.72899999999</v>
      </c>
      <c r="I13" s="15">
        <v>158684.72899999999</v>
      </c>
      <c r="J13" s="15">
        <v>121748.24</v>
      </c>
      <c r="K13" s="15">
        <v>121748.24</v>
      </c>
      <c r="L13" s="15">
        <v>461924.7</v>
      </c>
      <c r="M13" s="15">
        <v>461924.7</v>
      </c>
      <c r="N13" s="15">
        <v>267180.3</v>
      </c>
      <c r="O13" s="15">
        <v>267180.3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43" t="s">
        <v>1</v>
      </c>
      <c r="C14" s="1">
        <v>2203.0999999998603</v>
      </c>
      <c r="D14" s="12">
        <v>2203.1</v>
      </c>
      <c r="E14" s="1">
        <f t="shared" si="0"/>
        <v>-1.3960743672214448E-10</v>
      </c>
      <c r="F14" s="13">
        <f t="shared" si="1"/>
        <v>927557.9</v>
      </c>
      <c r="G14" s="13">
        <f t="shared" si="1"/>
        <v>891843.39999999991</v>
      </c>
      <c r="H14" s="20">
        <v>384016.9</v>
      </c>
      <c r="I14" s="20">
        <v>370550.8</v>
      </c>
      <c r="J14" s="15">
        <v>16800</v>
      </c>
      <c r="K14" s="15">
        <v>16800</v>
      </c>
      <c r="L14" s="15">
        <v>526741</v>
      </c>
      <c r="M14" s="15">
        <v>504492.6</v>
      </c>
      <c r="N14" s="15">
        <v>219998.2</v>
      </c>
      <c r="O14" s="15">
        <v>201348.8</v>
      </c>
      <c r="P14" s="13">
        <f t="shared" si="2"/>
        <v>35714.500000000116</v>
      </c>
      <c r="Q14" s="13">
        <f t="shared" si="3"/>
        <v>35714.499999999978</v>
      </c>
      <c r="R14" s="16"/>
      <c r="S14" s="17"/>
      <c r="T14" s="16"/>
    </row>
    <row r="15" spans="1:40" ht="21" customHeight="1">
      <c r="A15" s="11">
        <v>8</v>
      </c>
      <c r="B15" s="43" t="s">
        <v>17</v>
      </c>
      <c r="C15" s="1">
        <v>0</v>
      </c>
      <c r="D15" s="12"/>
      <c r="E15" s="1">
        <f t="shared" si="0"/>
        <v>0</v>
      </c>
      <c r="F15" s="13">
        <f t="shared" si="1"/>
        <v>259153.6</v>
      </c>
      <c r="G15" s="13">
        <f t="shared" si="1"/>
        <v>259153.6</v>
      </c>
      <c r="H15" s="20">
        <v>140575</v>
      </c>
      <c r="I15" s="20">
        <v>140575</v>
      </c>
      <c r="J15" s="15">
        <v>46576.5</v>
      </c>
      <c r="K15" s="15">
        <v>46576.5</v>
      </c>
      <c r="L15" s="15">
        <v>72002.100000000006</v>
      </c>
      <c r="M15" s="15">
        <v>72002.100000000006</v>
      </c>
      <c r="N15" s="15">
        <v>57063.5</v>
      </c>
      <c r="O15" s="15">
        <v>57063.5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1"/>
      <c r="B16" s="22" t="s">
        <v>4</v>
      </c>
      <c r="C16" s="15">
        <f t="shared" ref="C16:Q16" si="4">SUM(C8:C15)</f>
        <v>3809.4999999998136</v>
      </c>
      <c r="D16" s="15">
        <f t="shared" si="4"/>
        <v>3234.3</v>
      </c>
      <c r="E16" s="15">
        <f t="shared" si="4"/>
        <v>575.1999999998136</v>
      </c>
      <c r="F16" s="15">
        <f t="shared" si="4"/>
        <v>3757673.8040000005</v>
      </c>
      <c r="G16" s="15">
        <f t="shared" si="4"/>
        <v>3719959.3220000006</v>
      </c>
      <c r="H16" s="15">
        <f t="shared" si="4"/>
        <v>1379111.5290000001</v>
      </c>
      <c r="I16" s="15">
        <f t="shared" si="4"/>
        <v>1365645.4539999999</v>
      </c>
      <c r="J16" s="15">
        <f t="shared" si="4"/>
        <v>530954.46799999999</v>
      </c>
      <c r="K16" s="15">
        <f t="shared" si="4"/>
        <v>530954.46799999999</v>
      </c>
      <c r="L16" s="15">
        <f t="shared" si="4"/>
        <v>1847607.807</v>
      </c>
      <c r="M16" s="15">
        <f t="shared" si="4"/>
        <v>1823359.4</v>
      </c>
      <c r="N16" s="15">
        <f t="shared" si="4"/>
        <v>967841.2</v>
      </c>
      <c r="O16" s="15">
        <f t="shared" si="4"/>
        <v>947191.8</v>
      </c>
      <c r="P16" s="15">
        <f t="shared" si="4"/>
        <v>37714.482000000076</v>
      </c>
      <c r="Q16" s="15">
        <f t="shared" si="4"/>
        <v>38289.681999999892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K10 K13 J15:K15" name="Range4_5_1_2_2_1_1_1_1_1_1_1_1_2_1_1_1_1_1_1_1_1_1_1_1_1_1_1_1_1_1_1_1_1_1_1_1_1"/>
  </protectedRanges>
  <mergeCells count="17"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2023-09-06T07:39:17Z</dcterms:modified>
</cp:coreProperties>
</file>