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48" i="1"/>
  <c r="F48"/>
  <c r="E48"/>
  <c r="L47"/>
  <c r="K47"/>
  <c r="I47"/>
  <c r="M47" s="1"/>
  <c r="G47"/>
  <c r="L46"/>
  <c r="I46"/>
  <c r="M46" s="1"/>
  <c r="G46"/>
  <c r="L45"/>
  <c r="K45"/>
  <c r="G45"/>
  <c r="I45" s="1"/>
  <c r="M45" s="1"/>
  <c r="L44"/>
  <c r="I44"/>
  <c r="M44" s="1"/>
  <c r="G44"/>
  <c r="K44" s="1"/>
  <c r="L43"/>
  <c r="G43"/>
  <c r="I43" s="1"/>
  <c r="M43" s="1"/>
  <c r="L42"/>
  <c r="K42"/>
  <c r="I42"/>
  <c r="M42" s="1"/>
  <c r="G42"/>
  <c r="L41"/>
  <c r="K41"/>
  <c r="G41"/>
  <c r="I41" s="1"/>
  <c r="M41" s="1"/>
  <c r="L40"/>
  <c r="I40"/>
  <c r="M40" s="1"/>
  <c r="G40"/>
  <c r="K40" s="1"/>
  <c r="L39"/>
  <c r="G39"/>
  <c r="I39" s="1"/>
  <c r="M39" s="1"/>
  <c r="L38"/>
  <c r="K38"/>
  <c r="I38"/>
  <c r="M38" s="1"/>
  <c r="G38"/>
  <c r="L37"/>
  <c r="K37"/>
  <c r="G37"/>
  <c r="I37" s="1"/>
  <c r="M37" s="1"/>
  <c r="L36"/>
  <c r="I36"/>
  <c r="M36" s="1"/>
  <c r="G36"/>
  <c r="K36" s="1"/>
  <c r="L35"/>
  <c r="K35"/>
  <c r="G35"/>
  <c r="I35" s="1"/>
  <c r="M35" s="1"/>
  <c r="L34"/>
  <c r="K34"/>
  <c r="I34"/>
  <c r="M34" s="1"/>
  <c r="G34"/>
  <c r="L33"/>
  <c r="K33"/>
  <c r="G33"/>
  <c r="I33" s="1"/>
  <c r="M33" s="1"/>
  <c r="L32"/>
  <c r="I32"/>
  <c r="M32" s="1"/>
  <c r="G32"/>
  <c r="K32" s="1"/>
  <c r="L31"/>
  <c r="G31"/>
  <c r="I31" s="1"/>
  <c r="M31" s="1"/>
  <c r="L30"/>
  <c r="K30"/>
  <c r="I30"/>
  <c r="M30" s="1"/>
  <c r="G30"/>
  <c r="L29"/>
  <c r="K29"/>
  <c r="G29"/>
  <c r="I29" s="1"/>
  <c r="M29" s="1"/>
  <c r="L28"/>
  <c r="I28"/>
  <c r="M28" s="1"/>
  <c r="G28"/>
  <c r="K28" s="1"/>
  <c r="L27"/>
  <c r="G27"/>
  <c r="I27" s="1"/>
  <c r="M27" s="1"/>
  <c r="L26"/>
  <c r="I26"/>
  <c r="M26" s="1"/>
  <c r="G26"/>
  <c r="K26" s="1"/>
  <c r="L25"/>
  <c r="K25"/>
  <c r="G25"/>
  <c r="I25" s="1"/>
  <c r="M25" s="1"/>
  <c r="L24"/>
  <c r="I24"/>
  <c r="M24" s="1"/>
  <c r="G24"/>
  <c r="K24" s="1"/>
  <c r="L23"/>
  <c r="G23"/>
  <c r="I23" s="1"/>
  <c r="M23" s="1"/>
  <c r="L22"/>
  <c r="I22"/>
  <c r="M22" s="1"/>
  <c r="G22"/>
  <c r="K22" s="1"/>
  <c r="L21"/>
  <c r="K21"/>
  <c r="G21"/>
  <c r="I21" s="1"/>
  <c r="M21" s="1"/>
  <c r="L20"/>
  <c r="I20"/>
  <c r="M20" s="1"/>
  <c r="G20"/>
  <c r="K20" s="1"/>
  <c r="L19"/>
  <c r="G19"/>
  <c r="I19" s="1"/>
  <c r="M19" s="1"/>
  <c r="L18"/>
  <c r="I18"/>
  <c r="M18" s="1"/>
  <c r="G18"/>
  <c r="K18" s="1"/>
  <c r="L17"/>
  <c r="K17"/>
  <c r="G17"/>
  <c r="I17" s="1"/>
  <c r="M17" s="1"/>
  <c r="L16"/>
  <c r="K16"/>
  <c r="I16"/>
  <c r="M16" s="1"/>
  <c r="G16"/>
  <c r="L15"/>
  <c r="G15"/>
  <c r="I15" s="1"/>
  <c r="M15" s="1"/>
  <c r="L14"/>
  <c r="I14"/>
  <c r="M14" s="1"/>
  <c r="G14"/>
  <c r="K14" s="1"/>
  <c r="L13"/>
  <c r="K13"/>
  <c r="G13"/>
  <c r="I13" s="1"/>
  <c r="M13" s="1"/>
  <c r="L12"/>
  <c r="I12"/>
  <c r="M12" s="1"/>
  <c r="G12"/>
  <c r="K12" s="1"/>
  <c r="L11"/>
  <c r="G11"/>
  <c r="I11" s="1"/>
  <c r="M11" s="1"/>
  <c r="L10"/>
  <c r="I10"/>
  <c r="M10" s="1"/>
  <c r="G10"/>
  <c r="K10" s="1"/>
  <c r="L9"/>
  <c r="K9"/>
  <c r="G9"/>
  <c r="I9" s="1"/>
  <c r="M9" s="1"/>
  <c r="L8"/>
  <c r="L48" s="1"/>
  <c r="I8"/>
  <c r="M8" s="1"/>
  <c r="G8"/>
  <c r="K8" s="1"/>
  <c r="L7"/>
  <c r="G7"/>
  <c r="I7" s="1"/>
  <c r="I48" l="1"/>
  <c r="M7"/>
  <c r="M48" s="1"/>
  <c r="K11"/>
  <c r="K23"/>
  <c r="K7"/>
  <c r="K15"/>
  <c r="K19"/>
  <c r="K27"/>
  <c r="K31"/>
  <c r="K39"/>
  <c r="K43"/>
  <c r="G48"/>
  <c r="K48" l="1"/>
</calcChain>
</file>

<file path=xl/sharedStrings.xml><?xml version="1.0" encoding="utf-8"?>
<sst xmlns="http://schemas.openxmlformats.org/spreadsheetml/2006/main" count="224" uniqueCount="104">
  <si>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</si>
  <si>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</si>
  <si>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</si>
  <si>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</si>
  <si>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</si>
  <si>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</si>
  <si>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</si>
  <si>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</si>
  <si>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</si>
  <si>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</si>
  <si>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</si>
  <si>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</si>
  <si>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</si>
  <si>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</si>
  <si>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</si>
  <si>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</si>
  <si>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</si>
  <si>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</si>
  <si>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</si>
  <si>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</si>
  <si>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</si>
  <si>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</si>
  <si>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</si>
  <si>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</si>
  <si>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</si>
  <si>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</si>
  <si>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</si>
  <si>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</si>
  <si>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Գևորգյան  Լուսինե</t>
  </si>
  <si>
    <t>ՄՄՏ հաշվապահ</t>
  </si>
  <si>
    <t>Ավաքյան Լարիսա</t>
  </si>
  <si>
    <t>ՄՄՏ տնօրեն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</si>
  <si>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</si>
  <si>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</si>
  <si>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</si>
  <si>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</si>
  <si>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</si>
  <si>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</si>
  <si>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Միքաելյան Արթուր </t>
  </si>
  <si>
    <t>Վարչական ղեկավար Նորավան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</si>
  <si>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</si>
  <si>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</si>
  <si>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</si>
  <si>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</si>
  <si>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</si>
  <si>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</si>
  <si>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</si>
  <si>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</si>
  <si>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</si>
  <si>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</si>
  <si>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</si>
  <si>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</si>
  <si>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</si>
  <si>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</si>
  <si>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</si>
  <si>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</si>
  <si>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</si>
  <si>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</si>
  <si>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</si>
  <si>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</si>
  <si>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</si>
  <si>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</si>
  <si>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</si>
  <si>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</si>
  <si>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</si>
  <si>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</si>
  <si>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</si>
  <si>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</si>
  <si>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</si>
  <si>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</si>
  <si>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</si>
  <si>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</si>
  <si>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</si>
  <si>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</si>
  <si>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</si>
  <si>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</si>
  <si>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</si>
  <si>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</si>
  <si>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</si>
  <si>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</si>
  <si>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</si>
  <si>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Հայկանուշ Բաղդասարյան</t>
  </si>
  <si>
    <t>դաստիարակի օգնական</t>
  </si>
  <si>
    <t>Կարինե Մուրադով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</si>
  <si>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</si>
  <si>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</si>
  <si>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</si>
  <si>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</si>
  <si>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</si>
  <si>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</si>
  <si>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</si>
  <si>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</si>
  <si>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</si>
  <si>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</si>
  <si>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</si>
  <si>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</si>
  <si>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</si>
  <si>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</si>
  <si>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</si>
  <si>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</si>
  <si>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</si>
  <si>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 xml:space="preserve">                                                                                                                              30.09.2023թ.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</si>
  <si>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(30, 09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</si>
  <si>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(30, 09,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</si>
</sst>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I50" sqref="I50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3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07" s="5" customFormat="1" ht="39.6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7" s="5" customFormat="1" ht="18">
      <c r="A3" s="30" t="s">
        <v>101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07" s="5" customFormat="1" ht="15.6" customHeight="1">
      <c r="A4" s="26" t="s">
        <v>1</v>
      </c>
      <c r="B4" s="31" t="s">
        <v>2</v>
      </c>
      <c r="C4" s="33" t="s">
        <v>3</v>
      </c>
      <c r="D4" s="33" t="s">
        <v>4</v>
      </c>
      <c r="E4" s="33" t="s">
        <v>24</v>
      </c>
      <c r="F4" s="33" t="s">
        <v>25</v>
      </c>
      <c r="G4" s="33" t="s">
        <v>5</v>
      </c>
      <c r="H4" s="33" t="s">
        <v>6</v>
      </c>
      <c r="I4" s="33" t="s">
        <v>16</v>
      </c>
      <c r="J4" s="33" t="s">
        <v>26</v>
      </c>
      <c r="K4" s="33" t="s">
        <v>17</v>
      </c>
      <c r="L4" s="37" t="s">
        <v>102</v>
      </c>
      <c r="M4" s="37" t="s">
        <v>103</v>
      </c>
      <c r="N4" s="33" t="s">
        <v>18</v>
      </c>
      <c r="O4" s="33" t="s">
        <v>27</v>
      </c>
    </row>
    <row r="5" spans="1:207" s="5" customFormat="1" ht="127.8" customHeight="1">
      <c r="A5" s="27"/>
      <c r="B5" s="32"/>
      <c r="C5" s="34"/>
      <c r="D5" s="34"/>
      <c r="E5" s="35"/>
      <c r="F5" s="34"/>
      <c r="G5" s="34"/>
      <c r="H5" s="34"/>
      <c r="I5" s="36"/>
      <c r="J5" s="34"/>
      <c r="K5" s="35"/>
      <c r="L5" s="36"/>
      <c r="M5" s="36"/>
      <c r="N5" s="35"/>
      <c r="O5" s="34"/>
    </row>
    <row r="6" spans="1:207" s="5" customFormat="1" ht="16.5" customHeight="1">
      <c r="A6" s="25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29.4" customHeight="1">
      <c r="A7" s="8">
        <v>1</v>
      </c>
      <c r="B7" s="3" t="s">
        <v>11</v>
      </c>
      <c r="C7" s="6" t="s">
        <v>28</v>
      </c>
      <c r="D7" s="6" t="s">
        <v>29</v>
      </c>
      <c r="E7" s="22">
        <v>0</v>
      </c>
      <c r="F7" s="21">
        <v>12</v>
      </c>
      <c r="G7" s="1">
        <f t="shared" ref="G7:G47" si="0">E7+F7</f>
        <v>12</v>
      </c>
      <c r="H7" s="1">
        <v>1.1890000000000001</v>
      </c>
      <c r="I7" s="9">
        <f t="shared" ref="I7:I47" si="1">G7*H7</f>
        <v>14.268000000000001</v>
      </c>
      <c r="J7" s="1">
        <v>0</v>
      </c>
      <c r="K7" s="1">
        <f t="shared" ref="K7:K47" si="2">G7-J7</f>
        <v>12</v>
      </c>
      <c r="L7" s="9">
        <f t="shared" ref="L7:L47" si="3">H7*J7</f>
        <v>0</v>
      </c>
      <c r="M7" s="9">
        <f t="shared" ref="M7:M47" si="4">I7-L7</f>
        <v>14.268000000000001</v>
      </c>
      <c r="N7" s="1" t="s">
        <v>10</v>
      </c>
      <c r="O7" s="1" t="s">
        <v>7</v>
      </c>
    </row>
    <row r="8" spans="1:207" s="5" customFormat="1" ht="29.4" customHeight="1">
      <c r="A8" s="8"/>
      <c r="B8" s="3" t="s">
        <v>11</v>
      </c>
      <c r="C8" s="6" t="s">
        <v>30</v>
      </c>
      <c r="D8" s="6" t="s">
        <v>31</v>
      </c>
      <c r="E8" s="22">
        <v>0</v>
      </c>
      <c r="F8" s="21">
        <v>24</v>
      </c>
      <c r="G8" s="1">
        <f t="shared" si="0"/>
        <v>24</v>
      </c>
      <c r="H8" s="1">
        <v>4.4420000000000002</v>
      </c>
      <c r="I8" s="9">
        <f t="shared" si="1"/>
        <v>106.608</v>
      </c>
      <c r="J8" s="1">
        <v>0</v>
      </c>
      <c r="K8" s="1">
        <f t="shared" si="2"/>
        <v>24</v>
      </c>
      <c r="L8" s="9">
        <f t="shared" si="3"/>
        <v>0</v>
      </c>
      <c r="M8" s="9">
        <f t="shared" si="4"/>
        <v>106.608</v>
      </c>
      <c r="N8" s="1" t="s">
        <v>10</v>
      </c>
      <c r="O8" s="1" t="s">
        <v>7</v>
      </c>
    </row>
    <row r="9" spans="1:207" s="5" customFormat="1" ht="29.4" customHeight="1">
      <c r="A9" s="8">
        <v>2</v>
      </c>
      <c r="B9" s="3" t="s">
        <v>14</v>
      </c>
      <c r="C9" s="4" t="s">
        <v>21</v>
      </c>
      <c r="D9" s="4" t="s">
        <v>9</v>
      </c>
      <c r="E9" s="10">
        <v>13</v>
      </c>
      <c r="F9" s="10">
        <v>20</v>
      </c>
      <c r="G9" s="1">
        <f t="shared" si="0"/>
        <v>33</v>
      </c>
      <c r="H9" s="7">
        <v>33.167999999999999</v>
      </c>
      <c r="I9" s="9">
        <f t="shared" si="1"/>
        <v>1094.5439999999999</v>
      </c>
      <c r="J9" s="1">
        <v>20</v>
      </c>
      <c r="K9" s="1">
        <f t="shared" si="2"/>
        <v>13</v>
      </c>
      <c r="L9" s="9">
        <f t="shared" si="3"/>
        <v>663.36</v>
      </c>
      <c r="M9" s="9">
        <f t="shared" si="4"/>
        <v>431.18399999999986</v>
      </c>
      <c r="N9" s="1" t="s">
        <v>32</v>
      </c>
      <c r="O9" s="1" t="s">
        <v>7</v>
      </c>
    </row>
    <row r="10" spans="1:207" s="13" customFormat="1" ht="34.799999999999997">
      <c r="A10" s="2"/>
      <c r="B10" s="3" t="s">
        <v>14</v>
      </c>
      <c r="C10" s="6" t="s">
        <v>19</v>
      </c>
      <c r="D10" s="6" t="s">
        <v>33</v>
      </c>
      <c r="E10" s="14">
        <v>5</v>
      </c>
      <c r="F10" s="14">
        <v>20</v>
      </c>
      <c r="G10" s="1">
        <f t="shared" si="0"/>
        <v>25</v>
      </c>
      <c r="H10" s="2">
        <v>27.311</v>
      </c>
      <c r="I10" s="9">
        <f t="shared" si="1"/>
        <v>682.77499999999998</v>
      </c>
      <c r="J10" s="2">
        <v>12</v>
      </c>
      <c r="K10" s="1">
        <f t="shared" si="2"/>
        <v>13</v>
      </c>
      <c r="L10" s="9">
        <f t="shared" si="3"/>
        <v>327.73199999999997</v>
      </c>
      <c r="M10" s="9">
        <f t="shared" si="4"/>
        <v>355.04300000000001</v>
      </c>
      <c r="N10" s="1" t="s">
        <v>32</v>
      </c>
      <c r="O10" s="1" t="s">
        <v>7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</row>
    <row r="11" spans="1:207" s="13" customFormat="1" ht="34.799999999999997">
      <c r="A11" s="2"/>
      <c r="B11" s="3" t="s">
        <v>14</v>
      </c>
      <c r="C11" s="6" t="s">
        <v>34</v>
      </c>
      <c r="D11" s="6" t="s">
        <v>35</v>
      </c>
      <c r="E11" s="14">
        <v>0</v>
      </c>
      <c r="F11" s="14">
        <v>13</v>
      </c>
      <c r="G11" s="1">
        <f t="shared" si="0"/>
        <v>13</v>
      </c>
      <c r="H11" s="2">
        <v>24.7</v>
      </c>
      <c r="I11" s="9">
        <f t="shared" si="1"/>
        <v>321.09999999999997</v>
      </c>
      <c r="J11" s="2">
        <v>8</v>
      </c>
      <c r="K11" s="1">
        <f t="shared" si="2"/>
        <v>5</v>
      </c>
      <c r="L11" s="9">
        <f t="shared" si="3"/>
        <v>197.6</v>
      </c>
      <c r="M11" s="9">
        <f t="shared" si="4"/>
        <v>123.49999999999997</v>
      </c>
      <c r="N11" s="1" t="s">
        <v>32</v>
      </c>
      <c r="O11" s="1" t="s">
        <v>7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</row>
    <row r="12" spans="1:207" s="13" customFormat="1" ht="34.799999999999997">
      <c r="A12" s="2"/>
      <c r="B12" s="3" t="s">
        <v>14</v>
      </c>
      <c r="C12" s="6" t="s">
        <v>36</v>
      </c>
      <c r="D12" s="6" t="s">
        <v>37</v>
      </c>
      <c r="E12" s="14">
        <v>0</v>
      </c>
      <c r="F12" s="14">
        <v>19</v>
      </c>
      <c r="G12" s="1">
        <f t="shared" si="0"/>
        <v>19</v>
      </c>
      <c r="H12" s="2">
        <v>22.33</v>
      </c>
      <c r="I12" s="9">
        <f t="shared" si="1"/>
        <v>424.27</v>
      </c>
      <c r="J12" s="2">
        <v>10</v>
      </c>
      <c r="K12" s="1">
        <f t="shared" si="2"/>
        <v>9</v>
      </c>
      <c r="L12" s="9">
        <f t="shared" si="3"/>
        <v>223.29999999999998</v>
      </c>
      <c r="M12" s="9">
        <f t="shared" si="4"/>
        <v>200.97</v>
      </c>
      <c r="N12" s="1" t="s">
        <v>32</v>
      </c>
      <c r="O12" s="1" t="s">
        <v>7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</row>
    <row r="13" spans="1:207" s="13" customFormat="1" ht="34.799999999999997">
      <c r="A13" s="2"/>
      <c r="B13" s="3" t="s">
        <v>14</v>
      </c>
      <c r="C13" s="6" t="s">
        <v>38</v>
      </c>
      <c r="D13" s="6" t="s">
        <v>39</v>
      </c>
      <c r="E13" s="14">
        <v>0</v>
      </c>
      <c r="F13" s="14">
        <v>14</v>
      </c>
      <c r="G13" s="1">
        <f t="shared" si="0"/>
        <v>14</v>
      </c>
      <c r="H13" s="2">
        <v>17.533000000000001</v>
      </c>
      <c r="I13" s="9">
        <f t="shared" si="1"/>
        <v>245.46200000000002</v>
      </c>
      <c r="J13" s="2">
        <v>14</v>
      </c>
      <c r="K13" s="1">
        <f t="shared" si="2"/>
        <v>0</v>
      </c>
      <c r="L13" s="9">
        <f t="shared" si="3"/>
        <v>245.46200000000002</v>
      </c>
      <c r="M13" s="9">
        <f t="shared" si="4"/>
        <v>0</v>
      </c>
      <c r="N13" s="1" t="s">
        <v>32</v>
      </c>
      <c r="O13" s="1" t="s">
        <v>7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</row>
    <row r="14" spans="1:207" s="5" customFormat="1" ht="52.2">
      <c r="A14" s="1">
        <v>3</v>
      </c>
      <c r="B14" s="4" t="s">
        <v>41</v>
      </c>
      <c r="C14" s="4" t="s">
        <v>51</v>
      </c>
      <c r="D14" s="4" t="s">
        <v>52</v>
      </c>
      <c r="E14" s="1">
        <v>98</v>
      </c>
      <c r="F14" s="11">
        <v>0</v>
      </c>
      <c r="G14" s="1">
        <f t="shared" si="0"/>
        <v>98</v>
      </c>
      <c r="H14" s="24">
        <v>7.1429999999999998</v>
      </c>
      <c r="I14" s="9">
        <f t="shared" si="1"/>
        <v>700.01400000000001</v>
      </c>
      <c r="J14" s="7">
        <v>25</v>
      </c>
      <c r="K14" s="1">
        <f t="shared" si="2"/>
        <v>73</v>
      </c>
      <c r="L14" s="9">
        <f t="shared" si="3"/>
        <v>178.57499999999999</v>
      </c>
      <c r="M14" s="9">
        <f t="shared" si="4"/>
        <v>521.43900000000008</v>
      </c>
      <c r="N14" s="1" t="s">
        <v>10</v>
      </c>
      <c r="O14" s="1" t="s">
        <v>7</v>
      </c>
    </row>
    <row r="15" spans="1:207" s="5" customFormat="1" ht="52.2">
      <c r="A15" s="1"/>
      <c r="B15" s="4" t="s">
        <v>41</v>
      </c>
      <c r="C15" s="4" t="s">
        <v>53</v>
      </c>
      <c r="D15" s="4" t="s">
        <v>54</v>
      </c>
      <c r="E15" s="1">
        <v>73</v>
      </c>
      <c r="F15" s="11">
        <v>0</v>
      </c>
      <c r="G15" s="1">
        <f t="shared" si="0"/>
        <v>73</v>
      </c>
      <c r="H15" s="24">
        <v>3.3420000000000001</v>
      </c>
      <c r="I15" s="9">
        <f t="shared" si="1"/>
        <v>243.96600000000001</v>
      </c>
      <c r="J15" s="7">
        <v>0</v>
      </c>
      <c r="K15" s="1">
        <f t="shared" si="2"/>
        <v>73</v>
      </c>
      <c r="L15" s="9">
        <f t="shared" si="3"/>
        <v>0</v>
      </c>
      <c r="M15" s="9">
        <f t="shared" si="4"/>
        <v>243.96600000000001</v>
      </c>
      <c r="N15" s="1" t="s">
        <v>10</v>
      </c>
      <c r="O15" s="1" t="s">
        <v>7</v>
      </c>
    </row>
    <row r="16" spans="1:207" s="5" customFormat="1" ht="52.2">
      <c r="A16" s="1"/>
      <c r="B16" s="4" t="s">
        <v>41</v>
      </c>
      <c r="C16" s="4" t="s">
        <v>55</v>
      </c>
      <c r="D16" s="4" t="s">
        <v>56</v>
      </c>
      <c r="E16" s="1">
        <v>78</v>
      </c>
      <c r="F16" s="11">
        <v>0</v>
      </c>
      <c r="G16" s="1">
        <f t="shared" si="0"/>
        <v>78</v>
      </c>
      <c r="H16" s="24">
        <v>6.19</v>
      </c>
      <c r="I16" s="9">
        <f t="shared" si="1"/>
        <v>482.82000000000005</v>
      </c>
      <c r="J16" s="7">
        <v>0</v>
      </c>
      <c r="K16" s="1">
        <f t="shared" si="2"/>
        <v>78</v>
      </c>
      <c r="L16" s="9">
        <f t="shared" si="3"/>
        <v>0</v>
      </c>
      <c r="M16" s="9">
        <f t="shared" si="4"/>
        <v>482.82000000000005</v>
      </c>
      <c r="N16" s="1" t="s">
        <v>10</v>
      </c>
      <c r="O16" s="1" t="s">
        <v>7</v>
      </c>
    </row>
    <row r="17" spans="1:15" s="5" customFormat="1" ht="52.2">
      <c r="A17" s="1"/>
      <c r="B17" s="4" t="s">
        <v>57</v>
      </c>
      <c r="C17" s="4" t="s">
        <v>58</v>
      </c>
      <c r="D17" s="4" t="s">
        <v>13</v>
      </c>
      <c r="E17" s="1">
        <v>147</v>
      </c>
      <c r="F17" s="11">
        <v>0</v>
      </c>
      <c r="G17" s="1">
        <f t="shared" si="0"/>
        <v>147</v>
      </c>
      <c r="H17" s="24">
        <v>3.8090000000000002</v>
      </c>
      <c r="I17" s="9">
        <f t="shared" si="1"/>
        <v>559.923</v>
      </c>
      <c r="J17" s="7">
        <v>10</v>
      </c>
      <c r="K17" s="1">
        <f t="shared" si="2"/>
        <v>137</v>
      </c>
      <c r="L17" s="9">
        <f t="shared" si="3"/>
        <v>38.090000000000003</v>
      </c>
      <c r="M17" s="9">
        <f t="shared" si="4"/>
        <v>521.83299999999997</v>
      </c>
      <c r="N17" s="1" t="s">
        <v>10</v>
      </c>
      <c r="O17" s="1" t="s">
        <v>7</v>
      </c>
    </row>
    <row r="18" spans="1:15" s="5" customFormat="1" ht="34.799999999999997">
      <c r="A18" s="1"/>
      <c r="B18" s="4" t="s">
        <v>12</v>
      </c>
      <c r="C18" s="4" t="s">
        <v>40</v>
      </c>
      <c r="D18" s="4" t="s">
        <v>23</v>
      </c>
      <c r="E18" s="1">
        <v>0</v>
      </c>
      <c r="F18" s="11">
        <v>11</v>
      </c>
      <c r="G18" s="1">
        <f>E18+F18</f>
        <v>11</v>
      </c>
      <c r="H18" s="15">
        <v>8.5709999999999997</v>
      </c>
      <c r="I18" s="9">
        <f>G18*H18</f>
        <v>94.280999999999992</v>
      </c>
      <c r="J18" s="7">
        <v>0</v>
      </c>
      <c r="K18" s="1">
        <f t="shared" si="2"/>
        <v>11</v>
      </c>
      <c r="L18" s="9">
        <f t="shared" si="3"/>
        <v>0</v>
      </c>
      <c r="M18" s="9">
        <f t="shared" si="4"/>
        <v>94.280999999999992</v>
      </c>
      <c r="N18" s="1" t="s">
        <v>20</v>
      </c>
      <c r="O18" s="1" t="s">
        <v>7</v>
      </c>
    </row>
    <row r="19" spans="1:15" s="5" customFormat="1" ht="52.2">
      <c r="A19" s="1"/>
      <c r="B19" s="4" t="s">
        <v>59</v>
      </c>
      <c r="C19" s="4" t="s">
        <v>60</v>
      </c>
      <c r="D19" s="4" t="s">
        <v>61</v>
      </c>
      <c r="E19" s="1">
        <v>135</v>
      </c>
      <c r="F19" s="11">
        <v>0</v>
      </c>
      <c r="G19" s="1">
        <f t="shared" si="0"/>
        <v>135</v>
      </c>
      <c r="H19" s="24">
        <v>5.8650000000000002</v>
      </c>
      <c r="I19" s="9">
        <f t="shared" si="1"/>
        <v>791.77499999999998</v>
      </c>
      <c r="J19" s="7">
        <v>0</v>
      </c>
      <c r="K19" s="1">
        <f t="shared" si="2"/>
        <v>135</v>
      </c>
      <c r="L19" s="9">
        <f t="shared" si="3"/>
        <v>0</v>
      </c>
      <c r="M19" s="9">
        <f t="shared" si="4"/>
        <v>791.77499999999998</v>
      </c>
      <c r="N19" s="1" t="s">
        <v>10</v>
      </c>
      <c r="O19" s="1" t="s">
        <v>7</v>
      </c>
    </row>
    <row r="20" spans="1:15" s="5" customFormat="1" ht="52.2">
      <c r="A20" s="1"/>
      <c r="B20" s="4" t="s">
        <v>59</v>
      </c>
      <c r="C20" s="4" t="s">
        <v>62</v>
      </c>
      <c r="D20" s="4" t="s">
        <v>63</v>
      </c>
      <c r="E20" s="1">
        <v>47</v>
      </c>
      <c r="F20" s="11">
        <v>0</v>
      </c>
      <c r="G20" s="1">
        <f t="shared" si="0"/>
        <v>47</v>
      </c>
      <c r="H20" s="24">
        <v>3.3130000000000002</v>
      </c>
      <c r="I20" s="9">
        <f t="shared" si="1"/>
        <v>155.71100000000001</v>
      </c>
      <c r="J20" s="7">
        <v>0</v>
      </c>
      <c r="K20" s="1">
        <f t="shared" si="2"/>
        <v>47</v>
      </c>
      <c r="L20" s="9">
        <f t="shared" si="3"/>
        <v>0</v>
      </c>
      <c r="M20" s="9">
        <f t="shared" si="4"/>
        <v>155.71100000000001</v>
      </c>
      <c r="N20" s="1" t="s">
        <v>10</v>
      </c>
      <c r="O20" s="1" t="s">
        <v>7</v>
      </c>
    </row>
    <row r="21" spans="1:15" s="5" customFormat="1" ht="52.2">
      <c r="A21" s="1"/>
      <c r="B21" s="4" t="s">
        <v>64</v>
      </c>
      <c r="C21" s="4" t="s">
        <v>22</v>
      </c>
      <c r="D21" s="4" t="s">
        <v>23</v>
      </c>
      <c r="E21" s="1">
        <v>53</v>
      </c>
      <c r="F21" s="11">
        <v>20</v>
      </c>
      <c r="G21" s="1">
        <f t="shared" si="0"/>
        <v>73</v>
      </c>
      <c r="H21" s="24">
        <v>13.333</v>
      </c>
      <c r="I21" s="9">
        <f t="shared" si="1"/>
        <v>973.30899999999997</v>
      </c>
      <c r="J21" s="7">
        <v>15</v>
      </c>
      <c r="K21" s="1">
        <f t="shared" si="2"/>
        <v>58</v>
      </c>
      <c r="L21" s="9">
        <f t="shared" si="3"/>
        <v>199.995</v>
      </c>
      <c r="M21" s="9">
        <f t="shared" si="4"/>
        <v>773.31399999999996</v>
      </c>
      <c r="N21" s="1" t="s">
        <v>10</v>
      </c>
      <c r="O21" s="1" t="s">
        <v>7</v>
      </c>
    </row>
    <row r="22" spans="1:15" s="5" customFormat="1" ht="52.2">
      <c r="A22" s="1"/>
      <c r="B22" s="4" t="s">
        <v>64</v>
      </c>
      <c r="C22" s="4" t="s">
        <v>65</v>
      </c>
      <c r="D22" s="4" t="s">
        <v>56</v>
      </c>
      <c r="E22" s="1">
        <v>70</v>
      </c>
      <c r="F22" s="11">
        <v>0</v>
      </c>
      <c r="G22" s="1">
        <f t="shared" si="0"/>
        <v>70</v>
      </c>
      <c r="H22" s="24">
        <v>5.2380000000000004</v>
      </c>
      <c r="I22" s="9">
        <f t="shared" si="1"/>
        <v>366.66</v>
      </c>
      <c r="J22" s="7">
        <v>60</v>
      </c>
      <c r="K22" s="1">
        <f t="shared" si="2"/>
        <v>10</v>
      </c>
      <c r="L22" s="9">
        <f t="shared" si="3"/>
        <v>314.28000000000003</v>
      </c>
      <c r="M22" s="9">
        <f t="shared" si="4"/>
        <v>52.379999999999995</v>
      </c>
      <c r="N22" s="1" t="s">
        <v>10</v>
      </c>
      <c r="O22" s="1" t="s">
        <v>7</v>
      </c>
    </row>
    <row r="23" spans="1:15" s="5" customFormat="1" ht="52.2">
      <c r="A23" s="1"/>
      <c r="B23" s="4" t="s">
        <v>66</v>
      </c>
      <c r="C23" s="4" t="s">
        <v>67</v>
      </c>
      <c r="D23" s="4" t="s">
        <v>54</v>
      </c>
      <c r="E23" s="1">
        <v>22</v>
      </c>
      <c r="F23" s="11">
        <v>10</v>
      </c>
      <c r="G23" s="1">
        <f t="shared" si="0"/>
        <v>32</v>
      </c>
      <c r="H23" s="24">
        <v>3.3039999999999998</v>
      </c>
      <c r="I23" s="9">
        <f t="shared" si="1"/>
        <v>105.72799999999999</v>
      </c>
      <c r="J23" s="7">
        <v>20</v>
      </c>
      <c r="K23" s="1">
        <f t="shared" si="2"/>
        <v>12</v>
      </c>
      <c r="L23" s="9">
        <f t="shared" si="3"/>
        <v>66.08</v>
      </c>
      <c r="M23" s="9">
        <f t="shared" si="4"/>
        <v>39.647999999999996</v>
      </c>
      <c r="N23" s="1" t="s">
        <v>10</v>
      </c>
      <c r="O23" s="1" t="s">
        <v>7</v>
      </c>
    </row>
    <row r="24" spans="1:15" s="5" customFormat="1" ht="52.2">
      <c r="A24" s="1"/>
      <c r="B24" s="4" t="s">
        <v>66</v>
      </c>
      <c r="C24" s="4" t="s">
        <v>68</v>
      </c>
      <c r="D24" s="4" t="s">
        <v>54</v>
      </c>
      <c r="E24" s="1">
        <v>22</v>
      </c>
      <c r="F24" s="11">
        <v>15</v>
      </c>
      <c r="G24" s="1">
        <f t="shared" si="0"/>
        <v>37</v>
      </c>
      <c r="H24" s="24">
        <v>3.4249999999999998</v>
      </c>
      <c r="I24" s="9">
        <f t="shared" si="1"/>
        <v>126.72499999999999</v>
      </c>
      <c r="J24" s="7">
        <v>25</v>
      </c>
      <c r="K24" s="1">
        <f t="shared" si="2"/>
        <v>12</v>
      </c>
      <c r="L24" s="9">
        <f t="shared" si="3"/>
        <v>85.625</v>
      </c>
      <c r="M24" s="9">
        <f t="shared" si="4"/>
        <v>41.099999999999994</v>
      </c>
      <c r="N24" s="1" t="s">
        <v>10</v>
      </c>
      <c r="O24" s="1" t="s">
        <v>7</v>
      </c>
    </row>
    <row r="25" spans="1:15" s="5" customFormat="1" ht="52.2">
      <c r="A25" s="1"/>
      <c r="B25" s="4" t="s">
        <v>69</v>
      </c>
      <c r="C25" s="4" t="s">
        <v>70</v>
      </c>
      <c r="D25" s="4" t="s">
        <v>23</v>
      </c>
      <c r="E25" s="1">
        <v>446</v>
      </c>
      <c r="F25" s="11">
        <v>0</v>
      </c>
      <c r="G25" s="1">
        <f t="shared" si="0"/>
        <v>446</v>
      </c>
      <c r="H25" s="24">
        <v>7.4020000000000001</v>
      </c>
      <c r="I25" s="9">
        <f t="shared" si="1"/>
        <v>3301.2919999999999</v>
      </c>
      <c r="J25" s="7">
        <v>0</v>
      </c>
      <c r="K25" s="1">
        <f t="shared" si="2"/>
        <v>446</v>
      </c>
      <c r="L25" s="9">
        <f t="shared" si="3"/>
        <v>0</v>
      </c>
      <c r="M25" s="9">
        <f t="shared" si="4"/>
        <v>3301.2919999999999</v>
      </c>
      <c r="N25" s="1" t="s">
        <v>10</v>
      </c>
      <c r="O25" s="1" t="s">
        <v>7</v>
      </c>
    </row>
    <row r="26" spans="1:15" s="5" customFormat="1" ht="52.2">
      <c r="A26" s="1"/>
      <c r="B26" s="4" t="s">
        <v>71</v>
      </c>
      <c r="C26" s="4" t="s">
        <v>72</v>
      </c>
      <c r="D26" s="4" t="s">
        <v>8</v>
      </c>
      <c r="E26" s="1">
        <v>246</v>
      </c>
      <c r="F26" s="11">
        <v>0</v>
      </c>
      <c r="G26" s="1">
        <f t="shared" si="0"/>
        <v>246</v>
      </c>
      <c r="H26" s="24">
        <v>4.28</v>
      </c>
      <c r="I26" s="9">
        <f t="shared" si="1"/>
        <v>1052.8800000000001</v>
      </c>
      <c r="J26" s="7">
        <v>0</v>
      </c>
      <c r="K26" s="1">
        <f t="shared" si="2"/>
        <v>246</v>
      </c>
      <c r="L26" s="9">
        <f t="shared" si="3"/>
        <v>0</v>
      </c>
      <c r="M26" s="9">
        <f t="shared" si="4"/>
        <v>1052.8800000000001</v>
      </c>
      <c r="N26" s="1" t="s">
        <v>10</v>
      </c>
      <c r="O26" s="1" t="s">
        <v>7</v>
      </c>
    </row>
    <row r="27" spans="1:15" s="5" customFormat="1" ht="52.2">
      <c r="A27" s="1"/>
      <c r="B27" s="4" t="s">
        <v>73</v>
      </c>
      <c r="C27" s="4" t="s">
        <v>74</v>
      </c>
      <c r="D27" s="4" t="s">
        <v>23</v>
      </c>
      <c r="E27" s="1">
        <v>59</v>
      </c>
      <c r="F27" s="11">
        <v>0</v>
      </c>
      <c r="G27" s="1">
        <f t="shared" si="0"/>
        <v>59</v>
      </c>
      <c r="H27" s="24">
        <v>7.976</v>
      </c>
      <c r="I27" s="9">
        <f t="shared" si="1"/>
        <v>470.584</v>
      </c>
      <c r="J27" s="7">
        <v>20</v>
      </c>
      <c r="K27" s="1">
        <f t="shared" si="2"/>
        <v>39</v>
      </c>
      <c r="L27" s="9">
        <f t="shared" si="3"/>
        <v>159.52000000000001</v>
      </c>
      <c r="M27" s="9">
        <f t="shared" si="4"/>
        <v>311.06399999999996</v>
      </c>
      <c r="N27" s="1" t="s">
        <v>10</v>
      </c>
      <c r="O27" s="1" t="s">
        <v>7</v>
      </c>
    </row>
    <row r="28" spans="1:15" s="5" customFormat="1" ht="52.2">
      <c r="A28" s="1"/>
      <c r="B28" s="4" t="s">
        <v>75</v>
      </c>
      <c r="C28" s="4" t="s">
        <v>76</v>
      </c>
      <c r="D28" s="4" t="s">
        <v>77</v>
      </c>
      <c r="E28" s="1">
        <v>54</v>
      </c>
      <c r="F28" s="11">
        <v>0</v>
      </c>
      <c r="G28" s="1">
        <f t="shared" si="0"/>
        <v>54</v>
      </c>
      <c r="H28" s="24">
        <v>7.6189999999999998</v>
      </c>
      <c r="I28" s="9">
        <f t="shared" si="1"/>
        <v>411.42599999999999</v>
      </c>
      <c r="J28" s="7">
        <v>54</v>
      </c>
      <c r="K28" s="1">
        <f t="shared" si="2"/>
        <v>0</v>
      </c>
      <c r="L28" s="9">
        <f t="shared" si="3"/>
        <v>411.42599999999999</v>
      </c>
      <c r="M28" s="9">
        <f t="shared" si="4"/>
        <v>0</v>
      </c>
      <c r="N28" s="1" t="s">
        <v>10</v>
      </c>
      <c r="O28" s="1" t="s">
        <v>7</v>
      </c>
    </row>
    <row r="29" spans="1:15" s="5" customFormat="1" ht="52.2">
      <c r="A29" s="1"/>
      <c r="B29" s="4" t="s">
        <v>75</v>
      </c>
      <c r="C29" s="4" t="s">
        <v>78</v>
      </c>
      <c r="D29" s="4" t="s">
        <v>54</v>
      </c>
      <c r="E29" s="1">
        <v>55</v>
      </c>
      <c r="F29" s="11">
        <v>0</v>
      </c>
      <c r="G29" s="1">
        <f t="shared" si="0"/>
        <v>55</v>
      </c>
      <c r="H29" s="24">
        <v>6.4</v>
      </c>
      <c r="I29" s="9">
        <f t="shared" si="1"/>
        <v>352</v>
      </c>
      <c r="J29" s="7">
        <v>55</v>
      </c>
      <c r="K29" s="1">
        <f t="shared" si="2"/>
        <v>0</v>
      </c>
      <c r="L29" s="9">
        <f t="shared" si="3"/>
        <v>352</v>
      </c>
      <c r="M29" s="9">
        <f t="shared" si="4"/>
        <v>0</v>
      </c>
      <c r="N29" s="1" t="s">
        <v>10</v>
      </c>
      <c r="O29" s="1" t="s">
        <v>7</v>
      </c>
    </row>
    <row r="30" spans="1:15" s="5" customFormat="1" ht="52.2">
      <c r="A30" s="1"/>
      <c r="B30" s="4" t="s">
        <v>75</v>
      </c>
      <c r="C30" s="4" t="s">
        <v>79</v>
      </c>
      <c r="D30" s="4" t="s">
        <v>54</v>
      </c>
      <c r="E30" s="1">
        <v>50</v>
      </c>
      <c r="F30" s="11">
        <v>0</v>
      </c>
      <c r="G30" s="1">
        <f t="shared" si="0"/>
        <v>50</v>
      </c>
      <c r="H30" s="24">
        <v>4</v>
      </c>
      <c r="I30" s="9">
        <f t="shared" si="1"/>
        <v>200</v>
      </c>
      <c r="J30" s="7">
        <v>50</v>
      </c>
      <c r="K30" s="1">
        <f t="shared" si="2"/>
        <v>0</v>
      </c>
      <c r="L30" s="9">
        <f t="shared" si="3"/>
        <v>200</v>
      </c>
      <c r="M30" s="9">
        <f t="shared" si="4"/>
        <v>0</v>
      </c>
      <c r="N30" s="1" t="s">
        <v>10</v>
      </c>
      <c r="O30" s="1" t="s">
        <v>7</v>
      </c>
    </row>
    <row r="31" spans="1:15" s="5" customFormat="1" ht="52.2">
      <c r="A31" s="1"/>
      <c r="B31" s="4" t="s">
        <v>75</v>
      </c>
      <c r="C31" s="4" t="s">
        <v>80</v>
      </c>
      <c r="D31" s="4" t="s">
        <v>54</v>
      </c>
      <c r="E31" s="1">
        <v>54</v>
      </c>
      <c r="F31" s="11">
        <v>0</v>
      </c>
      <c r="G31" s="1">
        <f t="shared" si="0"/>
        <v>54</v>
      </c>
      <c r="H31" s="24">
        <v>4</v>
      </c>
      <c r="I31" s="9">
        <f t="shared" si="1"/>
        <v>216</v>
      </c>
      <c r="J31" s="7">
        <v>54</v>
      </c>
      <c r="K31" s="1">
        <f t="shared" si="2"/>
        <v>0</v>
      </c>
      <c r="L31" s="9">
        <f t="shared" si="3"/>
        <v>216</v>
      </c>
      <c r="M31" s="9">
        <f t="shared" si="4"/>
        <v>0</v>
      </c>
      <c r="N31" s="1" t="s">
        <v>10</v>
      </c>
      <c r="O31" s="1" t="s">
        <v>7</v>
      </c>
    </row>
    <row r="32" spans="1:15" s="5" customFormat="1" ht="52.2">
      <c r="A32" s="1"/>
      <c r="B32" s="4" t="s">
        <v>75</v>
      </c>
      <c r="C32" s="4" t="s">
        <v>81</v>
      </c>
      <c r="D32" s="4" t="s">
        <v>82</v>
      </c>
      <c r="E32" s="1">
        <v>46</v>
      </c>
      <c r="F32" s="11">
        <v>0</v>
      </c>
      <c r="G32" s="1">
        <f t="shared" si="0"/>
        <v>46</v>
      </c>
      <c r="H32" s="24">
        <v>5.2380000000000004</v>
      </c>
      <c r="I32" s="9">
        <f t="shared" si="1"/>
        <v>240.94800000000001</v>
      </c>
      <c r="J32" s="7">
        <v>46</v>
      </c>
      <c r="K32" s="1">
        <f t="shared" si="2"/>
        <v>0</v>
      </c>
      <c r="L32" s="9">
        <f t="shared" si="3"/>
        <v>240.94800000000001</v>
      </c>
      <c r="M32" s="9">
        <f t="shared" si="4"/>
        <v>0</v>
      </c>
      <c r="N32" s="1" t="s">
        <v>10</v>
      </c>
      <c r="O32" s="1" t="s">
        <v>7</v>
      </c>
    </row>
    <row r="33" spans="1:15" s="5" customFormat="1" ht="52.2">
      <c r="A33" s="1"/>
      <c r="B33" s="4" t="s">
        <v>75</v>
      </c>
      <c r="C33" s="4" t="s">
        <v>83</v>
      </c>
      <c r="D33" s="4" t="s">
        <v>82</v>
      </c>
      <c r="E33" s="1">
        <v>49</v>
      </c>
      <c r="F33" s="11">
        <v>0</v>
      </c>
      <c r="G33" s="1">
        <f t="shared" si="0"/>
        <v>49</v>
      </c>
      <c r="H33" s="24">
        <v>5.2380000000000004</v>
      </c>
      <c r="I33" s="9">
        <f t="shared" si="1"/>
        <v>256.66200000000003</v>
      </c>
      <c r="J33" s="7">
        <v>49</v>
      </c>
      <c r="K33" s="1">
        <f t="shared" si="2"/>
        <v>0</v>
      </c>
      <c r="L33" s="9">
        <f t="shared" si="3"/>
        <v>256.66200000000003</v>
      </c>
      <c r="M33" s="9">
        <f t="shared" si="4"/>
        <v>0</v>
      </c>
      <c r="N33" s="1" t="s">
        <v>10</v>
      </c>
      <c r="O33" s="1" t="s">
        <v>7</v>
      </c>
    </row>
    <row r="34" spans="1:15" s="5" customFormat="1" ht="52.2">
      <c r="A34" s="1"/>
      <c r="B34" s="4" t="s">
        <v>75</v>
      </c>
      <c r="C34" s="4" t="s">
        <v>84</v>
      </c>
      <c r="D34" s="4" t="s">
        <v>82</v>
      </c>
      <c r="E34" s="1">
        <v>28</v>
      </c>
      <c r="F34" s="11">
        <v>0</v>
      </c>
      <c r="G34" s="1">
        <f t="shared" si="0"/>
        <v>28</v>
      </c>
      <c r="H34" s="24">
        <v>5.2380000000000004</v>
      </c>
      <c r="I34" s="9">
        <f t="shared" si="1"/>
        <v>146.66400000000002</v>
      </c>
      <c r="J34" s="7">
        <v>0</v>
      </c>
      <c r="K34" s="1">
        <f t="shared" si="2"/>
        <v>28</v>
      </c>
      <c r="L34" s="9">
        <f t="shared" si="3"/>
        <v>0</v>
      </c>
      <c r="M34" s="9">
        <f t="shared" si="4"/>
        <v>146.66400000000002</v>
      </c>
      <c r="N34" s="1" t="s">
        <v>10</v>
      </c>
      <c r="O34" s="1" t="s">
        <v>7</v>
      </c>
    </row>
    <row r="35" spans="1:15" s="5" customFormat="1" ht="52.2">
      <c r="A35" s="1"/>
      <c r="B35" s="4" t="s">
        <v>75</v>
      </c>
      <c r="C35" s="4" t="s">
        <v>85</v>
      </c>
      <c r="D35" s="4" t="s">
        <v>82</v>
      </c>
      <c r="E35" s="1">
        <v>24</v>
      </c>
      <c r="F35" s="11">
        <v>0</v>
      </c>
      <c r="G35" s="1">
        <f t="shared" si="0"/>
        <v>24</v>
      </c>
      <c r="H35" s="24">
        <v>5.2380000000000004</v>
      </c>
      <c r="I35" s="9">
        <f t="shared" si="1"/>
        <v>125.71200000000002</v>
      </c>
      <c r="J35" s="7">
        <v>24</v>
      </c>
      <c r="K35" s="1">
        <f t="shared" si="2"/>
        <v>0</v>
      </c>
      <c r="L35" s="9">
        <f t="shared" si="3"/>
        <v>125.71200000000002</v>
      </c>
      <c r="M35" s="9">
        <f t="shared" si="4"/>
        <v>0</v>
      </c>
      <c r="N35" s="1" t="s">
        <v>10</v>
      </c>
      <c r="O35" s="1" t="s">
        <v>7</v>
      </c>
    </row>
    <row r="36" spans="1:15" s="5" customFormat="1" ht="52.2">
      <c r="A36" s="1"/>
      <c r="B36" s="4" t="s">
        <v>75</v>
      </c>
      <c r="C36" s="4" t="s">
        <v>86</v>
      </c>
      <c r="D36" s="4" t="s">
        <v>52</v>
      </c>
      <c r="E36" s="1">
        <v>54</v>
      </c>
      <c r="F36" s="11">
        <v>0</v>
      </c>
      <c r="G36" s="1">
        <f t="shared" si="0"/>
        <v>54</v>
      </c>
      <c r="H36" s="24">
        <v>7.1420000000000003</v>
      </c>
      <c r="I36" s="9">
        <f t="shared" si="1"/>
        <v>385.66800000000001</v>
      </c>
      <c r="J36" s="7">
        <v>54</v>
      </c>
      <c r="K36" s="1">
        <f t="shared" si="2"/>
        <v>0</v>
      </c>
      <c r="L36" s="9">
        <f t="shared" si="3"/>
        <v>385.66800000000001</v>
      </c>
      <c r="M36" s="9">
        <f t="shared" si="4"/>
        <v>0</v>
      </c>
      <c r="N36" s="1" t="s">
        <v>10</v>
      </c>
      <c r="O36" s="1" t="s">
        <v>7</v>
      </c>
    </row>
    <row r="37" spans="1:15" s="5" customFormat="1" ht="52.2">
      <c r="A37" s="1"/>
      <c r="B37" s="4" t="s">
        <v>75</v>
      </c>
      <c r="C37" s="4" t="s">
        <v>87</v>
      </c>
      <c r="D37" s="4" t="s">
        <v>88</v>
      </c>
      <c r="E37" s="1">
        <v>66</v>
      </c>
      <c r="F37" s="11">
        <v>0</v>
      </c>
      <c r="G37" s="1">
        <f t="shared" si="0"/>
        <v>66</v>
      </c>
      <c r="H37" s="24">
        <v>5.7140000000000004</v>
      </c>
      <c r="I37" s="9">
        <f t="shared" si="1"/>
        <v>377.12400000000002</v>
      </c>
      <c r="J37" s="7">
        <v>50</v>
      </c>
      <c r="K37" s="1">
        <f t="shared" si="2"/>
        <v>16</v>
      </c>
      <c r="L37" s="9">
        <f t="shared" si="3"/>
        <v>285.70000000000005</v>
      </c>
      <c r="M37" s="9">
        <f t="shared" si="4"/>
        <v>91.423999999999978</v>
      </c>
      <c r="N37" s="1" t="s">
        <v>10</v>
      </c>
      <c r="O37" s="1" t="s">
        <v>7</v>
      </c>
    </row>
    <row r="38" spans="1:15" s="5" customFormat="1" ht="52.2">
      <c r="A38" s="1"/>
      <c r="B38" s="4" t="s">
        <v>75</v>
      </c>
      <c r="C38" s="4" t="s">
        <v>89</v>
      </c>
      <c r="D38" s="4" t="s">
        <v>90</v>
      </c>
      <c r="E38" s="1">
        <v>69</v>
      </c>
      <c r="F38" s="11">
        <v>0</v>
      </c>
      <c r="G38" s="1">
        <f t="shared" si="0"/>
        <v>69</v>
      </c>
      <c r="H38" s="24">
        <v>7.38</v>
      </c>
      <c r="I38" s="9">
        <f t="shared" si="1"/>
        <v>509.21999999999997</v>
      </c>
      <c r="J38" s="7">
        <v>50</v>
      </c>
      <c r="K38" s="1">
        <f t="shared" si="2"/>
        <v>19</v>
      </c>
      <c r="L38" s="9">
        <f t="shared" si="3"/>
        <v>369</v>
      </c>
      <c r="M38" s="9">
        <f t="shared" si="4"/>
        <v>140.21999999999997</v>
      </c>
      <c r="N38" s="1" t="s">
        <v>10</v>
      </c>
      <c r="O38" s="1" t="s">
        <v>7</v>
      </c>
    </row>
    <row r="39" spans="1:15" s="5" customFormat="1" ht="52.2">
      <c r="A39" s="1"/>
      <c r="B39" s="4" t="s">
        <v>75</v>
      </c>
      <c r="C39" s="4" t="s">
        <v>91</v>
      </c>
      <c r="D39" s="4" t="s">
        <v>92</v>
      </c>
      <c r="E39" s="1">
        <v>40</v>
      </c>
      <c r="F39" s="11">
        <v>0</v>
      </c>
      <c r="G39" s="1">
        <f t="shared" si="0"/>
        <v>40</v>
      </c>
      <c r="H39" s="24">
        <v>6.19</v>
      </c>
      <c r="I39" s="9">
        <f t="shared" si="1"/>
        <v>247.60000000000002</v>
      </c>
      <c r="J39" s="7">
        <v>40</v>
      </c>
      <c r="K39" s="1">
        <f t="shared" si="2"/>
        <v>0</v>
      </c>
      <c r="L39" s="9">
        <f t="shared" si="3"/>
        <v>247.60000000000002</v>
      </c>
      <c r="M39" s="9">
        <f t="shared" si="4"/>
        <v>0</v>
      </c>
      <c r="N39" s="1" t="s">
        <v>10</v>
      </c>
      <c r="O39" s="1" t="s">
        <v>7</v>
      </c>
    </row>
    <row r="40" spans="1:15" s="5" customFormat="1" ht="52.2">
      <c r="A40" s="1"/>
      <c r="B40" s="4" t="s">
        <v>75</v>
      </c>
      <c r="C40" s="4" t="s">
        <v>93</v>
      </c>
      <c r="D40" s="4" t="s">
        <v>94</v>
      </c>
      <c r="E40" s="1">
        <v>53</v>
      </c>
      <c r="F40" s="11">
        <v>0</v>
      </c>
      <c r="G40" s="1">
        <f t="shared" si="0"/>
        <v>53</v>
      </c>
      <c r="H40" s="24">
        <v>6.19</v>
      </c>
      <c r="I40" s="9">
        <f t="shared" si="1"/>
        <v>328.07</v>
      </c>
      <c r="J40" s="7">
        <v>40</v>
      </c>
      <c r="K40" s="1">
        <f t="shared" si="2"/>
        <v>13</v>
      </c>
      <c r="L40" s="9">
        <f t="shared" si="3"/>
        <v>247.60000000000002</v>
      </c>
      <c r="M40" s="9">
        <f t="shared" si="4"/>
        <v>80.46999999999997</v>
      </c>
      <c r="N40" s="1" t="s">
        <v>10</v>
      </c>
      <c r="O40" s="1" t="s">
        <v>7</v>
      </c>
    </row>
    <row r="41" spans="1:15" s="5" customFormat="1" ht="52.2">
      <c r="A41" s="1"/>
      <c r="B41" s="4" t="s">
        <v>75</v>
      </c>
      <c r="C41" s="4" t="s">
        <v>95</v>
      </c>
      <c r="D41" s="4" t="s">
        <v>96</v>
      </c>
      <c r="E41" s="1">
        <v>28</v>
      </c>
      <c r="F41" s="11">
        <v>0</v>
      </c>
      <c r="G41" s="1">
        <f t="shared" si="0"/>
        <v>28</v>
      </c>
      <c r="H41" s="24">
        <v>6.6660000000000004</v>
      </c>
      <c r="I41" s="9">
        <f t="shared" si="1"/>
        <v>186.64800000000002</v>
      </c>
      <c r="J41" s="7">
        <v>28</v>
      </c>
      <c r="K41" s="1">
        <f t="shared" si="2"/>
        <v>0</v>
      </c>
      <c r="L41" s="9">
        <f t="shared" si="3"/>
        <v>186.64800000000002</v>
      </c>
      <c r="M41" s="9">
        <f t="shared" si="4"/>
        <v>0</v>
      </c>
      <c r="N41" s="1" t="s">
        <v>10</v>
      </c>
      <c r="O41" s="1" t="s">
        <v>7</v>
      </c>
    </row>
    <row r="42" spans="1:15" s="5" customFormat="1" ht="52.2">
      <c r="A42" s="1"/>
      <c r="B42" s="4" t="s">
        <v>75</v>
      </c>
      <c r="C42" s="4" t="s">
        <v>97</v>
      </c>
      <c r="D42" s="4" t="s">
        <v>8</v>
      </c>
      <c r="E42" s="1">
        <v>80</v>
      </c>
      <c r="F42" s="11">
        <v>0</v>
      </c>
      <c r="G42" s="1">
        <f t="shared" si="0"/>
        <v>80</v>
      </c>
      <c r="H42" s="24">
        <v>5.7140000000000004</v>
      </c>
      <c r="I42" s="9">
        <f t="shared" si="1"/>
        <v>457.12</v>
      </c>
      <c r="J42" s="7">
        <v>40</v>
      </c>
      <c r="K42" s="1">
        <f t="shared" si="2"/>
        <v>40</v>
      </c>
      <c r="L42" s="9">
        <f t="shared" si="3"/>
        <v>228.56</v>
      </c>
      <c r="M42" s="9">
        <f t="shared" si="4"/>
        <v>228.56</v>
      </c>
      <c r="N42" s="1" t="s">
        <v>10</v>
      </c>
      <c r="O42" s="1" t="s">
        <v>7</v>
      </c>
    </row>
    <row r="43" spans="1:15" s="5" customFormat="1" ht="52.2">
      <c r="A43" s="1"/>
      <c r="B43" s="4" t="s">
        <v>75</v>
      </c>
      <c r="C43" s="4" t="s">
        <v>98</v>
      </c>
      <c r="D43" s="4" t="s">
        <v>99</v>
      </c>
      <c r="E43" s="1">
        <v>49</v>
      </c>
      <c r="F43" s="11">
        <v>0</v>
      </c>
      <c r="G43" s="1">
        <f t="shared" si="0"/>
        <v>49</v>
      </c>
      <c r="H43" s="24">
        <v>2.8570000000000002</v>
      </c>
      <c r="I43" s="9">
        <f t="shared" si="1"/>
        <v>139.99300000000002</v>
      </c>
      <c r="J43" s="7">
        <v>49</v>
      </c>
      <c r="K43" s="1">
        <f t="shared" si="2"/>
        <v>0</v>
      </c>
      <c r="L43" s="9">
        <f t="shared" si="3"/>
        <v>139.99300000000002</v>
      </c>
      <c r="M43" s="9">
        <f t="shared" si="4"/>
        <v>0</v>
      </c>
      <c r="N43" s="1" t="s">
        <v>10</v>
      </c>
      <c r="O43" s="1" t="s">
        <v>7</v>
      </c>
    </row>
    <row r="44" spans="1:15" s="5" customFormat="1" ht="52.2">
      <c r="A44" s="1"/>
      <c r="B44" s="4" t="s">
        <v>75</v>
      </c>
      <c r="C44" s="4" t="s">
        <v>100</v>
      </c>
      <c r="D44" s="4" t="s">
        <v>54</v>
      </c>
      <c r="E44" s="1">
        <v>25</v>
      </c>
      <c r="F44" s="11">
        <v>0</v>
      </c>
      <c r="G44" s="1">
        <f t="shared" si="0"/>
        <v>25</v>
      </c>
      <c r="H44" s="24">
        <v>1.587</v>
      </c>
      <c r="I44" s="9">
        <f t="shared" si="1"/>
        <v>39.674999999999997</v>
      </c>
      <c r="J44" s="7">
        <v>0</v>
      </c>
      <c r="K44" s="1">
        <f t="shared" si="2"/>
        <v>25</v>
      </c>
      <c r="L44" s="9">
        <f t="shared" si="3"/>
        <v>0</v>
      </c>
      <c r="M44" s="9">
        <f t="shared" si="4"/>
        <v>39.674999999999997</v>
      </c>
      <c r="N44" s="1" t="s">
        <v>10</v>
      </c>
      <c r="O44" s="1" t="s">
        <v>7</v>
      </c>
    </row>
    <row r="45" spans="1:15" s="5" customFormat="1" ht="34.799999999999997">
      <c r="A45" s="1">
        <v>4</v>
      </c>
      <c r="B45" s="4" t="s">
        <v>42</v>
      </c>
      <c r="C45" s="4" t="s">
        <v>43</v>
      </c>
      <c r="D45" s="4" t="s">
        <v>9</v>
      </c>
      <c r="E45" s="1">
        <v>0</v>
      </c>
      <c r="F45" s="11">
        <v>24</v>
      </c>
      <c r="G45" s="1">
        <f t="shared" si="0"/>
        <v>24</v>
      </c>
      <c r="H45" s="23">
        <v>25.190999999999999</v>
      </c>
      <c r="I45" s="9">
        <f t="shared" si="1"/>
        <v>604.58399999999995</v>
      </c>
      <c r="J45" s="7">
        <v>14</v>
      </c>
      <c r="K45" s="1">
        <f t="shared" si="2"/>
        <v>10</v>
      </c>
      <c r="L45" s="9">
        <f t="shared" si="3"/>
        <v>352.67399999999998</v>
      </c>
      <c r="M45" s="9">
        <f t="shared" si="4"/>
        <v>251.90999999999997</v>
      </c>
      <c r="N45" s="1" t="s">
        <v>44</v>
      </c>
      <c r="O45" s="1" t="s">
        <v>45</v>
      </c>
    </row>
    <row r="46" spans="1:15" s="5" customFormat="1" ht="34.799999999999997">
      <c r="A46" s="1"/>
      <c r="B46" s="4" t="s">
        <v>42</v>
      </c>
      <c r="C46" s="4" t="s">
        <v>46</v>
      </c>
      <c r="D46" s="4" t="s">
        <v>47</v>
      </c>
      <c r="E46" s="1">
        <v>0</v>
      </c>
      <c r="F46" s="11">
        <v>24</v>
      </c>
      <c r="G46" s="1">
        <f t="shared" si="0"/>
        <v>24</v>
      </c>
      <c r="H46" s="23">
        <v>16.966000000000001</v>
      </c>
      <c r="I46" s="9">
        <f t="shared" si="1"/>
        <v>407.18400000000003</v>
      </c>
      <c r="J46" s="7">
        <v>0</v>
      </c>
      <c r="K46" s="1">
        <v>24</v>
      </c>
      <c r="L46" s="9">
        <f t="shared" si="3"/>
        <v>0</v>
      </c>
      <c r="M46" s="9">
        <f t="shared" si="4"/>
        <v>407.18400000000003</v>
      </c>
      <c r="N46" s="1" t="s">
        <v>44</v>
      </c>
      <c r="O46" s="1" t="s">
        <v>45</v>
      </c>
    </row>
    <row r="47" spans="1:15" s="5" customFormat="1" ht="34.799999999999997">
      <c r="A47" s="1"/>
      <c r="B47" s="4" t="s">
        <v>42</v>
      </c>
      <c r="C47" s="4" t="s">
        <v>48</v>
      </c>
      <c r="D47" s="4" t="s">
        <v>49</v>
      </c>
      <c r="E47" s="1">
        <v>0</v>
      </c>
      <c r="F47" s="11">
        <v>24</v>
      </c>
      <c r="G47" s="1">
        <f t="shared" si="0"/>
        <v>24</v>
      </c>
      <c r="H47" s="23">
        <v>13.053000000000001</v>
      </c>
      <c r="I47" s="9">
        <f t="shared" si="1"/>
        <v>313.27200000000005</v>
      </c>
      <c r="J47" s="7">
        <v>10</v>
      </c>
      <c r="K47" s="1">
        <f t="shared" si="2"/>
        <v>14</v>
      </c>
      <c r="L47" s="9">
        <f t="shared" si="3"/>
        <v>130.53</v>
      </c>
      <c r="M47" s="9">
        <f t="shared" si="4"/>
        <v>182.74200000000005</v>
      </c>
      <c r="N47" s="1" t="s">
        <v>44</v>
      </c>
      <c r="O47" s="1" t="s">
        <v>45</v>
      </c>
    </row>
    <row r="48" spans="1:15" s="19" customFormat="1" ht="18">
      <c r="A48" s="16"/>
      <c r="B48" s="17" t="s">
        <v>15</v>
      </c>
      <c r="C48" s="17"/>
      <c r="D48" s="17"/>
      <c r="E48" s="18">
        <f>SUM(E7:E47)</f>
        <v>2338</v>
      </c>
      <c r="F48" s="18">
        <f>SUM(F7:F47)</f>
        <v>250</v>
      </c>
      <c r="G48" s="18">
        <f>SUM(G7:G47)</f>
        <v>2588</v>
      </c>
      <c r="H48" s="18"/>
      <c r="I48" s="18">
        <f>SUM(I7:I47)</f>
        <v>18260.264999999999</v>
      </c>
      <c r="J48" s="18">
        <f>SUM(J7:J47)</f>
        <v>946</v>
      </c>
      <c r="K48" s="18">
        <f>SUM(K7:K47)</f>
        <v>1642</v>
      </c>
      <c r="L48" s="18">
        <f>SUM(L7:L47)</f>
        <v>7076.340000000002</v>
      </c>
      <c r="M48" s="18">
        <f>SUM(M7:M47)</f>
        <v>11183.925000000001</v>
      </c>
      <c r="N48" s="16"/>
      <c r="O48" s="16"/>
    </row>
    <row r="66" ht="29.4" customHeight="1"/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8" name="Range4_5_1_2_2_1_1_1_1_1_1_1_1_2_1_1_1_1_1_1_1_1_1_1_1_1_1_1_1_1_1_1_1_1_1"/>
    <protectedRange sqref="K10:K13" name="Range4_5_1_2_2_1_1_1_1_1_1_1_1_2_1_1_1_1_1_1_1_1_1_1_1_1_1_1_1_1_2_1_1_1_1_1_1"/>
    <protectedRange sqref="K49:K52 K14:K47" name="Range4_5_1_2_2_1_1_1_1_1_1_1_1_2_1_1_1_1_1_1_1_1_1_1_1_1_1_1_1_1_1_2_1_1_1_1_1_1"/>
    <protectedRange sqref="K53:K54" name="Range4_5_1_2_2_1_1_1_1_1_1_1_1_2_1_1_1_1_1_1_1_1_1_1_1_1_1_1_1_3_1_1_1_1_1_1_1"/>
    <protectedRange sqref="K55:K56" name="Range4_5_1_2_2_1_1_1_1_1_1_1_1_2_1_1_1_1_1_1_1_1_1_1_1_1_1_1_1_4_1_1_1_1_1_1_1"/>
    <protectedRange sqref="K57:K59" name="Range4_5_1_2_2_1_1_1_1_1_1_1_1_2_1_1_1_1_1_1_1_1_1_1_1_1_1_1_1_5_1_1_1_1_1_1_1"/>
    <protectedRange sqref="K62" name="Range4_5_1_2_2_1_1_1_1_1_1_1_1_1_1_1_1_1_1_1_1_1_1_1_1_1_1_1_1_1_1_1_1_1_1_1_1"/>
    <protectedRange sqref="M97:M99" name="Range4_5_1_2_2_1_1_1_1_1_1_1_1_1_1_1_1_1_1_2_1_1_1_1_1_1_1_1_1_1_1_1_1_1"/>
    <protectedRange sqref="M105:M109" name="Range4_5_1_2_2_1_1_1_1_1_1_1_1_1_1_1_1_1_1_2_1_1_1_1_1_1_1_1_1_2_1_1_1_1_1_1"/>
    <protectedRange sqref="M150:M153" name="Range4_5_1_2_2_1_1_1_1_1_1_1_1_1_1_1_1_1_1_2_1_1_1_1_1_1_1_1_2_1_1_1_1_1_1_1"/>
  </protectedRanges>
  <mergeCells count="18"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2023-10-04T11:44:22Z</dcterms:modified>
</cp:coreProperties>
</file>