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32" i="1"/>
  <c r="F32"/>
  <c r="E32"/>
  <c r="L31"/>
  <c r="G31"/>
  <c r="I31" s="1"/>
  <c r="M31" s="1"/>
  <c r="L30"/>
  <c r="G30"/>
  <c r="I30" s="1"/>
  <c r="M30" s="1"/>
  <c r="L29"/>
  <c r="I29"/>
  <c r="M29" s="1"/>
  <c r="G29"/>
  <c r="K29" s="1"/>
  <c r="L28"/>
  <c r="K28"/>
  <c r="I28"/>
  <c r="M28" s="1"/>
  <c r="G28"/>
  <c r="L27"/>
  <c r="K27"/>
  <c r="I27"/>
  <c r="M27" s="1"/>
  <c r="G27"/>
  <c r="L26"/>
  <c r="G26"/>
  <c r="I26" s="1"/>
  <c r="M26" s="1"/>
  <c r="L25"/>
  <c r="I25"/>
  <c r="M25" s="1"/>
  <c r="G25"/>
  <c r="K25" s="1"/>
  <c r="L24"/>
  <c r="K24"/>
  <c r="I24"/>
  <c r="M24" s="1"/>
  <c r="G24"/>
  <c r="L23"/>
  <c r="K23"/>
  <c r="I23"/>
  <c r="M23" s="1"/>
  <c r="G23"/>
  <c r="L22"/>
  <c r="G22"/>
  <c r="I22" s="1"/>
  <c r="M22" s="1"/>
  <c r="L21"/>
  <c r="I21"/>
  <c r="M21" s="1"/>
  <c r="G21"/>
  <c r="K21" s="1"/>
  <c r="L20"/>
  <c r="K20"/>
  <c r="I20"/>
  <c r="M20" s="1"/>
  <c r="G20"/>
  <c r="L19"/>
  <c r="K19"/>
  <c r="I19"/>
  <c r="M19" s="1"/>
  <c r="G19"/>
  <c r="L18"/>
  <c r="G18"/>
  <c r="I18" s="1"/>
  <c r="M18" s="1"/>
  <c r="L17"/>
  <c r="I17"/>
  <c r="M17" s="1"/>
  <c r="G17"/>
  <c r="K17" s="1"/>
  <c r="L16"/>
  <c r="K16"/>
  <c r="G16"/>
  <c r="I16" s="1"/>
  <c r="M16" s="1"/>
  <c r="L15"/>
  <c r="K15"/>
  <c r="I15"/>
  <c r="M15" s="1"/>
  <c r="G15"/>
  <c r="L14"/>
  <c r="G14"/>
  <c r="I14" s="1"/>
  <c r="M14" s="1"/>
  <c r="L13"/>
  <c r="I13"/>
  <c r="M13" s="1"/>
  <c r="G13"/>
  <c r="K13" s="1"/>
  <c r="L12"/>
  <c r="K12"/>
  <c r="I12"/>
  <c r="M12" s="1"/>
  <c r="G12"/>
  <c r="L11"/>
  <c r="K11"/>
  <c r="I11"/>
  <c r="M11" s="1"/>
  <c r="G11"/>
  <c r="L10"/>
  <c r="G10"/>
  <c r="I10" s="1"/>
  <c r="M10" s="1"/>
  <c r="L9"/>
  <c r="I9"/>
  <c r="G9"/>
  <c r="K9" s="1"/>
  <c r="L8"/>
  <c r="K8"/>
  <c r="I8"/>
  <c r="M8" s="1"/>
  <c r="G8"/>
  <c r="L7"/>
  <c r="L32" s="1"/>
  <c r="K7"/>
  <c r="I7"/>
  <c r="M7" s="1"/>
  <c r="G7"/>
  <c r="G32" s="1"/>
  <c r="I32" l="1"/>
  <c r="M9"/>
  <c r="M32" s="1"/>
  <c r="K10"/>
  <c r="K14"/>
  <c r="K32" s="1"/>
  <c r="K18"/>
  <c r="K22"/>
  <c r="K26"/>
  <c r="K31"/>
</calcChain>
</file>

<file path=xl/sharedStrings.xml><?xml version="1.0" encoding="utf-8"?>
<sst xmlns="http://schemas.openxmlformats.org/spreadsheetml/2006/main" count="144" uniqueCount="78">
  <si>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</si>
  <si>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</si>
  <si>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</si>
  <si>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</si>
  <si>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</si>
  <si>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</si>
  <si>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</si>
  <si>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</si>
  <si>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</si>
  <si>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</si>
  <si>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</si>
  <si>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</si>
  <si>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</si>
  <si>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</si>
  <si>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</si>
  <si>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</si>
  <si>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</si>
  <si>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</si>
  <si>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</si>
  <si>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</si>
  <si>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</si>
  <si>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</si>
  <si>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</si>
  <si>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</si>
  <si>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</si>
  <si>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</si>
  <si>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</si>
  <si>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Համայնքների խոշորացում</t>
  </si>
  <si>
    <t>Համայնքի ղեկավարի առաջին տեղակալ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</si>
  <si>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</si>
  <si>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</si>
  <si>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</si>
  <si>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</si>
  <si>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</si>
  <si>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</si>
  <si>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</si>
  <si>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</si>
  <si>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</si>
  <si>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</si>
  <si>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</si>
  <si>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</si>
  <si>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</si>
  <si>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</si>
  <si>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</si>
  <si>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</si>
  <si>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</si>
  <si>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</si>
  <si>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</si>
  <si>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</si>
  <si>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</si>
  <si>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</si>
  <si>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</si>
  <si>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</si>
  <si>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</si>
  <si>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</si>
  <si>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</si>
  <si>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</si>
  <si>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</si>
  <si>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</si>
  <si>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</si>
  <si>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</si>
  <si>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</si>
  <si>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</si>
  <si>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</si>
  <si>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</si>
  <si>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դաստիարակի օգնական</t>
  </si>
  <si>
    <t>Աննա Գալստյան</t>
  </si>
  <si>
    <t>Քրիստինե Իսահակյան</t>
  </si>
  <si>
    <t>ֆիզ. հրահանգիչ</t>
  </si>
  <si>
    <t>Ալլա Հակոբյան</t>
  </si>
  <si>
    <t>գործ./պարուսույց</t>
  </si>
  <si>
    <t>Սիլվա Բարսեղյան</t>
  </si>
  <si>
    <t>տնտեսվար/դռնապահ</t>
  </si>
  <si>
    <t>Գայանե Ավդալյան</t>
  </si>
  <si>
    <t>Արմինե Կարապետյան</t>
  </si>
  <si>
    <t xml:space="preserve">                                                                                                                              30.12.2023թ.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</si>
  <si>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(30, 12,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</si>
  <si>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(30, 12,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</si>
</sst>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H8" sqref="H8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3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07" s="5" customFormat="1" ht="39.6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07" s="5" customFormat="1" ht="18">
      <c r="A3" s="26" t="s">
        <v>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07" s="5" customFormat="1" ht="15.6" customHeight="1">
      <c r="A4" s="34" t="s">
        <v>1</v>
      </c>
      <c r="B4" s="27" t="s">
        <v>2</v>
      </c>
      <c r="C4" s="29" t="s">
        <v>3</v>
      </c>
      <c r="D4" s="29" t="s">
        <v>4</v>
      </c>
      <c r="E4" s="29" t="s">
        <v>23</v>
      </c>
      <c r="F4" s="29" t="s">
        <v>24</v>
      </c>
      <c r="G4" s="29" t="s">
        <v>5</v>
      </c>
      <c r="H4" s="29" t="s">
        <v>6</v>
      </c>
      <c r="I4" s="29" t="s">
        <v>15</v>
      </c>
      <c r="J4" s="29" t="s">
        <v>25</v>
      </c>
      <c r="K4" s="29" t="s">
        <v>16</v>
      </c>
      <c r="L4" s="33" t="s">
        <v>76</v>
      </c>
      <c r="M4" s="33" t="s">
        <v>77</v>
      </c>
      <c r="N4" s="29" t="s">
        <v>17</v>
      </c>
      <c r="O4" s="29" t="s">
        <v>26</v>
      </c>
    </row>
    <row r="5" spans="1:207" s="5" customFormat="1" ht="127.8" customHeight="1">
      <c r="A5" s="35"/>
      <c r="B5" s="28"/>
      <c r="C5" s="30"/>
      <c r="D5" s="30"/>
      <c r="E5" s="31"/>
      <c r="F5" s="30"/>
      <c r="G5" s="30"/>
      <c r="H5" s="30"/>
      <c r="I5" s="32"/>
      <c r="J5" s="30"/>
      <c r="K5" s="31"/>
      <c r="L5" s="32"/>
      <c r="M5" s="32"/>
      <c r="N5" s="31"/>
      <c r="O5" s="30"/>
    </row>
    <row r="6" spans="1:207" s="5" customFormat="1" ht="16.5" customHeight="1">
      <c r="A6" s="23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29.4" customHeight="1">
      <c r="A7" s="8">
        <v>1</v>
      </c>
      <c r="B7" s="3" t="s">
        <v>13</v>
      </c>
      <c r="C7" s="4" t="s">
        <v>20</v>
      </c>
      <c r="D7" s="4" t="s">
        <v>9</v>
      </c>
      <c r="E7" s="10">
        <v>13</v>
      </c>
      <c r="F7" s="10">
        <v>20</v>
      </c>
      <c r="G7" s="1">
        <f t="shared" ref="G7:G31" si="0">E7+F7</f>
        <v>33</v>
      </c>
      <c r="H7" s="7">
        <v>35.587000000000003</v>
      </c>
      <c r="I7" s="9">
        <f t="shared" ref="I7:I31" si="1">G7*H7</f>
        <v>1174.3710000000001</v>
      </c>
      <c r="J7" s="1">
        <v>33</v>
      </c>
      <c r="K7" s="1">
        <f t="shared" ref="K7:K31" si="2">G7-J7</f>
        <v>0</v>
      </c>
      <c r="L7" s="9">
        <f t="shared" ref="L7:L31" si="3">H7*J7</f>
        <v>1174.3710000000001</v>
      </c>
      <c r="M7" s="9">
        <f t="shared" ref="M7:M31" si="4">I7-L7</f>
        <v>0</v>
      </c>
      <c r="N7" s="1" t="s">
        <v>27</v>
      </c>
      <c r="O7" s="1" t="s">
        <v>7</v>
      </c>
    </row>
    <row r="8" spans="1:207" s="13" customFormat="1" ht="34.799999999999997">
      <c r="A8" s="2"/>
      <c r="B8" s="3" t="s">
        <v>13</v>
      </c>
      <c r="C8" s="6" t="s">
        <v>18</v>
      </c>
      <c r="D8" s="6" t="s">
        <v>28</v>
      </c>
      <c r="E8" s="14">
        <v>5</v>
      </c>
      <c r="F8" s="14">
        <v>20</v>
      </c>
      <c r="G8" s="1">
        <f t="shared" si="0"/>
        <v>25</v>
      </c>
      <c r="H8" s="2">
        <v>28.658999999999999</v>
      </c>
      <c r="I8" s="9">
        <f t="shared" si="1"/>
        <v>716.47500000000002</v>
      </c>
      <c r="J8" s="2">
        <v>16</v>
      </c>
      <c r="K8" s="1">
        <f t="shared" si="2"/>
        <v>9</v>
      </c>
      <c r="L8" s="9">
        <f t="shared" si="3"/>
        <v>458.54399999999998</v>
      </c>
      <c r="M8" s="9">
        <f t="shared" si="4"/>
        <v>257.93100000000004</v>
      </c>
      <c r="N8" s="1" t="s">
        <v>27</v>
      </c>
      <c r="O8" s="1" t="s">
        <v>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</row>
    <row r="9" spans="1:207" s="5" customFormat="1" ht="52.2">
      <c r="A9" s="1">
        <v>2</v>
      </c>
      <c r="B9" s="4" t="s">
        <v>30</v>
      </c>
      <c r="C9" s="4" t="s">
        <v>40</v>
      </c>
      <c r="D9" s="4" t="s">
        <v>41</v>
      </c>
      <c r="E9" s="1">
        <v>98</v>
      </c>
      <c r="F9" s="11">
        <v>0</v>
      </c>
      <c r="G9" s="1">
        <f t="shared" si="0"/>
        <v>98</v>
      </c>
      <c r="H9" s="22">
        <v>7.1429999999999998</v>
      </c>
      <c r="I9" s="9">
        <f t="shared" si="1"/>
        <v>700.01400000000001</v>
      </c>
      <c r="J9" s="7">
        <v>25</v>
      </c>
      <c r="K9" s="1">
        <f t="shared" si="2"/>
        <v>73</v>
      </c>
      <c r="L9" s="9">
        <f t="shared" si="3"/>
        <v>178.57499999999999</v>
      </c>
      <c r="M9" s="9">
        <f t="shared" si="4"/>
        <v>521.43900000000008</v>
      </c>
      <c r="N9" s="1" t="s">
        <v>10</v>
      </c>
      <c r="O9" s="1" t="s">
        <v>7</v>
      </c>
    </row>
    <row r="10" spans="1:207" s="5" customFormat="1" ht="52.2">
      <c r="A10" s="1"/>
      <c r="B10" s="4" t="s">
        <v>30</v>
      </c>
      <c r="C10" s="4" t="s">
        <v>42</v>
      </c>
      <c r="D10" s="4" t="s">
        <v>43</v>
      </c>
      <c r="E10" s="1">
        <v>73</v>
      </c>
      <c r="F10" s="11">
        <v>0</v>
      </c>
      <c r="G10" s="1">
        <f t="shared" si="0"/>
        <v>73</v>
      </c>
      <c r="H10" s="22">
        <v>3.3420000000000001</v>
      </c>
      <c r="I10" s="9">
        <f t="shared" si="1"/>
        <v>243.96600000000001</v>
      </c>
      <c r="J10" s="7">
        <v>0</v>
      </c>
      <c r="K10" s="1">
        <f t="shared" si="2"/>
        <v>73</v>
      </c>
      <c r="L10" s="9">
        <f t="shared" si="3"/>
        <v>0</v>
      </c>
      <c r="M10" s="9">
        <f t="shared" si="4"/>
        <v>243.96600000000001</v>
      </c>
      <c r="N10" s="1" t="s">
        <v>10</v>
      </c>
      <c r="O10" s="1" t="s">
        <v>7</v>
      </c>
    </row>
    <row r="11" spans="1:207" s="5" customFormat="1" ht="52.2">
      <c r="A11" s="1"/>
      <c r="B11" s="4" t="s">
        <v>30</v>
      </c>
      <c r="C11" s="4" t="s">
        <v>44</v>
      </c>
      <c r="D11" s="4" t="s">
        <v>45</v>
      </c>
      <c r="E11" s="1">
        <v>78</v>
      </c>
      <c r="F11" s="11">
        <v>0</v>
      </c>
      <c r="G11" s="1">
        <f t="shared" si="0"/>
        <v>78</v>
      </c>
      <c r="H11" s="22">
        <v>6.19</v>
      </c>
      <c r="I11" s="9">
        <f t="shared" si="1"/>
        <v>482.82000000000005</v>
      </c>
      <c r="J11" s="7">
        <v>0</v>
      </c>
      <c r="K11" s="1">
        <f t="shared" si="2"/>
        <v>78</v>
      </c>
      <c r="L11" s="9">
        <f t="shared" si="3"/>
        <v>0</v>
      </c>
      <c r="M11" s="9">
        <f t="shared" si="4"/>
        <v>482.82000000000005</v>
      </c>
      <c r="N11" s="1" t="s">
        <v>10</v>
      </c>
      <c r="O11" s="1" t="s">
        <v>7</v>
      </c>
    </row>
    <row r="12" spans="1:207" s="5" customFormat="1" ht="52.2">
      <c r="A12" s="1"/>
      <c r="B12" s="4" t="s">
        <v>46</v>
      </c>
      <c r="C12" s="4" t="s">
        <v>47</v>
      </c>
      <c r="D12" s="4" t="s">
        <v>12</v>
      </c>
      <c r="E12" s="1">
        <v>147</v>
      </c>
      <c r="F12" s="11">
        <v>0</v>
      </c>
      <c r="G12" s="1">
        <f t="shared" si="0"/>
        <v>147</v>
      </c>
      <c r="H12" s="22">
        <v>3.8090000000000002</v>
      </c>
      <c r="I12" s="9">
        <f t="shared" si="1"/>
        <v>559.923</v>
      </c>
      <c r="J12" s="7">
        <v>40</v>
      </c>
      <c r="K12" s="1">
        <f t="shared" si="2"/>
        <v>107</v>
      </c>
      <c r="L12" s="9">
        <f t="shared" si="3"/>
        <v>152.36000000000001</v>
      </c>
      <c r="M12" s="9">
        <f t="shared" si="4"/>
        <v>407.56299999999999</v>
      </c>
      <c r="N12" s="1" t="s">
        <v>10</v>
      </c>
      <c r="O12" s="1" t="s">
        <v>7</v>
      </c>
    </row>
    <row r="13" spans="1:207" s="5" customFormat="1" ht="34.799999999999997">
      <c r="A13" s="1"/>
      <c r="B13" s="4" t="s">
        <v>11</v>
      </c>
      <c r="C13" s="4" t="s">
        <v>29</v>
      </c>
      <c r="D13" s="4" t="s">
        <v>22</v>
      </c>
      <c r="E13" s="1">
        <v>0</v>
      </c>
      <c r="F13" s="11">
        <v>11</v>
      </c>
      <c r="G13" s="1">
        <f>E13+F13</f>
        <v>11</v>
      </c>
      <c r="H13" s="15">
        <v>8.5709999999999997</v>
      </c>
      <c r="I13" s="9">
        <f>G13*H13</f>
        <v>94.280999999999992</v>
      </c>
      <c r="J13" s="7">
        <v>0</v>
      </c>
      <c r="K13" s="1">
        <f t="shared" si="2"/>
        <v>11</v>
      </c>
      <c r="L13" s="9">
        <f t="shared" si="3"/>
        <v>0</v>
      </c>
      <c r="M13" s="9">
        <f t="shared" si="4"/>
        <v>94.280999999999992</v>
      </c>
      <c r="N13" s="1" t="s">
        <v>19</v>
      </c>
      <c r="O13" s="1" t="s">
        <v>7</v>
      </c>
    </row>
    <row r="14" spans="1:207" s="5" customFormat="1" ht="52.2">
      <c r="A14" s="1"/>
      <c r="B14" s="4" t="s">
        <v>48</v>
      </c>
      <c r="C14" s="4" t="s">
        <v>49</v>
      </c>
      <c r="D14" s="4" t="s">
        <v>50</v>
      </c>
      <c r="E14" s="1">
        <v>135</v>
      </c>
      <c r="F14" s="11">
        <v>0</v>
      </c>
      <c r="G14" s="1">
        <f t="shared" si="0"/>
        <v>135</v>
      </c>
      <c r="H14" s="22">
        <v>5.8650000000000002</v>
      </c>
      <c r="I14" s="9">
        <f t="shared" si="1"/>
        <v>791.77499999999998</v>
      </c>
      <c r="J14" s="7">
        <v>0</v>
      </c>
      <c r="K14" s="1">
        <f t="shared" si="2"/>
        <v>135</v>
      </c>
      <c r="L14" s="9">
        <f t="shared" si="3"/>
        <v>0</v>
      </c>
      <c r="M14" s="9">
        <f t="shared" si="4"/>
        <v>791.77499999999998</v>
      </c>
      <c r="N14" s="1" t="s">
        <v>10</v>
      </c>
      <c r="O14" s="1" t="s">
        <v>7</v>
      </c>
    </row>
    <row r="15" spans="1:207" s="5" customFormat="1" ht="52.2">
      <c r="A15" s="1"/>
      <c r="B15" s="4" t="s">
        <v>48</v>
      </c>
      <c r="C15" s="4" t="s">
        <v>51</v>
      </c>
      <c r="D15" s="4" t="s">
        <v>52</v>
      </c>
      <c r="E15" s="1">
        <v>47</v>
      </c>
      <c r="F15" s="11">
        <v>0</v>
      </c>
      <c r="G15" s="1">
        <f t="shared" si="0"/>
        <v>47</v>
      </c>
      <c r="H15" s="22">
        <v>3.3130000000000002</v>
      </c>
      <c r="I15" s="9">
        <f t="shared" si="1"/>
        <v>155.71100000000001</v>
      </c>
      <c r="J15" s="7">
        <v>0</v>
      </c>
      <c r="K15" s="1">
        <f t="shared" si="2"/>
        <v>47</v>
      </c>
      <c r="L15" s="9">
        <f t="shared" si="3"/>
        <v>0</v>
      </c>
      <c r="M15" s="9">
        <f t="shared" si="4"/>
        <v>155.71100000000001</v>
      </c>
      <c r="N15" s="1" t="s">
        <v>10</v>
      </c>
      <c r="O15" s="1" t="s">
        <v>7</v>
      </c>
    </row>
    <row r="16" spans="1:207" s="5" customFormat="1" ht="52.2">
      <c r="A16" s="1"/>
      <c r="B16" s="4" t="s">
        <v>53</v>
      </c>
      <c r="C16" s="4" t="s">
        <v>21</v>
      </c>
      <c r="D16" s="4" t="s">
        <v>22</v>
      </c>
      <c r="E16" s="1">
        <v>53</v>
      </c>
      <c r="F16" s="11">
        <v>20</v>
      </c>
      <c r="G16" s="1">
        <f t="shared" si="0"/>
        <v>73</v>
      </c>
      <c r="H16" s="22">
        <v>13.333</v>
      </c>
      <c r="I16" s="9">
        <f t="shared" si="1"/>
        <v>973.30899999999997</v>
      </c>
      <c r="J16" s="7">
        <v>15</v>
      </c>
      <c r="K16" s="1">
        <f t="shared" si="2"/>
        <v>58</v>
      </c>
      <c r="L16" s="9">
        <f t="shared" si="3"/>
        <v>199.995</v>
      </c>
      <c r="M16" s="9">
        <f t="shared" si="4"/>
        <v>773.31399999999996</v>
      </c>
      <c r="N16" s="1" t="s">
        <v>10</v>
      </c>
      <c r="O16" s="1" t="s">
        <v>7</v>
      </c>
    </row>
    <row r="17" spans="1:15" s="5" customFormat="1" ht="52.2">
      <c r="A17" s="1"/>
      <c r="B17" s="4" t="s">
        <v>53</v>
      </c>
      <c r="C17" s="4" t="s">
        <v>54</v>
      </c>
      <c r="D17" s="4" t="s">
        <v>45</v>
      </c>
      <c r="E17" s="1">
        <v>70</v>
      </c>
      <c r="F17" s="11">
        <v>0</v>
      </c>
      <c r="G17" s="1">
        <f t="shared" si="0"/>
        <v>70</v>
      </c>
      <c r="H17" s="22">
        <v>5.2380000000000004</v>
      </c>
      <c r="I17" s="9">
        <f t="shared" si="1"/>
        <v>366.66</v>
      </c>
      <c r="J17" s="7">
        <v>70</v>
      </c>
      <c r="K17" s="1">
        <f t="shared" si="2"/>
        <v>0</v>
      </c>
      <c r="L17" s="9">
        <f t="shared" si="3"/>
        <v>366.66</v>
      </c>
      <c r="M17" s="9">
        <f t="shared" si="4"/>
        <v>0</v>
      </c>
      <c r="N17" s="1" t="s">
        <v>10</v>
      </c>
      <c r="O17" s="1" t="s">
        <v>7</v>
      </c>
    </row>
    <row r="18" spans="1:15" s="5" customFormat="1" ht="52.2">
      <c r="A18" s="1"/>
      <c r="B18" s="4" t="s">
        <v>55</v>
      </c>
      <c r="C18" s="4" t="s">
        <v>56</v>
      </c>
      <c r="D18" s="4" t="s">
        <v>43</v>
      </c>
      <c r="E18" s="1">
        <v>22</v>
      </c>
      <c r="F18" s="11">
        <v>10</v>
      </c>
      <c r="G18" s="1">
        <f t="shared" si="0"/>
        <v>32</v>
      </c>
      <c r="H18" s="22">
        <v>3.3039999999999998</v>
      </c>
      <c r="I18" s="9">
        <f t="shared" si="1"/>
        <v>105.72799999999999</v>
      </c>
      <c r="J18" s="7">
        <v>20</v>
      </c>
      <c r="K18" s="1">
        <f t="shared" si="2"/>
        <v>12</v>
      </c>
      <c r="L18" s="9">
        <f t="shared" si="3"/>
        <v>66.08</v>
      </c>
      <c r="M18" s="9">
        <f t="shared" si="4"/>
        <v>39.647999999999996</v>
      </c>
      <c r="N18" s="1" t="s">
        <v>10</v>
      </c>
      <c r="O18" s="1" t="s">
        <v>7</v>
      </c>
    </row>
    <row r="19" spans="1:15" s="5" customFormat="1" ht="52.2">
      <c r="A19" s="1"/>
      <c r="B19" s="4" t="s">
        <v>55</v>
      </c>
      <c r="C19" s="4" t="s">
        <v>57</v>
      </c>
      <c r="D19" s="4" t="s">
        <v>43</v>
      </c>
      <c r="E19" s="1">
        <v>22</v>
      </c>
      <c r="F19" s="11">
        <v>15</v>
      </c>
      <c r="G19" s="1">
        <f t="shared" si="0"/>
        <v>37</v>
      </c>
      <c r="H19" s="22">
        <v>3.4249999999999998</v>
      </c>
      <c r="I19" s="9">
        <f t="shared" si="1"/>
        <v>126.72499999999999</v>
      </c>
      <c r="J19" s="7">
        <v>25</v>
      </c>
      <c r="K19" s="1">
        <f t="shared" si="2"/>
        <v>12</v>
      </c>
      <c r="L19" s="9">
        <f t="shared" si="3"/>
        <v>85.625</v>
      </c>
      <c r="M19" s="9">
        <f t="shared" si="4"/>
        <v>41.099999999999994</v>
      </c>
      <c r="N19" s="1" t="s">
        <v>10</v>
      </c>
      <c r="O19" s="1" t="s">
        <v>7</v>
      </c>
    </row>
    <row r="20" spans="1:15" s="5" customFormat="1" ht="52.2">
      <c r="A20" s="1"/>
      <c r="B20" s="4" t="s">
        <v>58</v>
      </c>
      <c r="C20" s="4" t="s">
        <v>59</v>
      </c>
      <c r="D20" s="4" t="s">
        <v>22</v>
      </c>
      <c r="E20" s="1">
        <v>446</v>
      </c>
      <c r="F20" s="11">
        <v>0</v>
      </c>
      <c r="G20" s="1">
        <f t="shared" si="0"/>
        <v>446</v>
      </c>
      <c r="H20" s="22">
        <v>7.4020000000000001</v>
      </c>
      <c r="I20" s="9">
        <f t="shared" si="1"/>
        <v>3301.2919999999999</v>
      </c>
      <c r="J20" s="7">
        <v>10</v>
      </c>
      <c r="K20" s="1">
        <f t="shared" si="2"/>
        <v>436</v>
      </c>
      <c r="L20" s="9">
        <f t="shared" si="3"/>
        <v>74.02</v>
      </c>
      <c r="M20" s="9">
        <f t="shared" si="4"/>
        <v>3227.2719999999999</v>
      </c>
      <c r="N20" s="1" t="s">
        <v>10</v>
      </c>
      <c r="O20" s="1" t="s">
        <v>7</v>
      </c>
    </row>
    <row r="21" spans="1:15" s="5" customFormat="1" ht="52.2">
      <c r="A21" s="1"/>
      <c r="B21" s="4" t="s">
        <v>60</v>
      </c>
      <c r="C21" s="4" t="s">
        <v>61</v>
      </c>
      <c r="D21" s="4" t="s">
        <v>8</v>
      </c>
      <c r="E21" s="1">
        <v>246</v>
      </c>
      <c r="F21" s="11">
        <v>0</v>
      </c>
      <c r="G21" s="1">
        <f t="shared" si="0"/>
        <v>246</v>
      </c>
      <c r="H21" s="22">
        <v>4.28</v>
      </c>
      <c r="I21" s="9">
        <f t="shared" si="1"/>
        <v>1052.8800000000001</v>
      </c>
      <c r="J21" s="7">
        <v>42</v>
      </c>
      <c r="K21" s="1">
        <f t="shared" si="2"/>
        <v>204</v>
      </c>
      <c r="L21" s="9">
        <f t="shared" si="3"/>
        <v>179.76000000000002</v>
      </c>
      <c r="M21" s="9">
        <f t="shared" si="4"/>
        <v>873.12000000000012</v>
      </c>
      <c r="N21" s="1" t="s">
        <v>10</v>
      </c>
      <c r="O21" s="1" t="s">
        <v>7</v>
      </c>
    </row>
    <row r="22" spans="1:15" s="5" customFormat="1" ht="52.2">
      <c r="A22" s="1"/>
      <c r="B22" s="4" t="s">
        <v>62</v>
      </c>
      <c r="C22" s="4" t="s">
        <v>63</v>
      </c>
      <c r="D22" s="4" t="s">
        <v>22</v>
      </c>
      <c r="E22" s="1">
        <v>59</v>
      </c>
      <c r="F22" s="11">
        <v>0</v>
      </c>
      <c r="G22" s="1">
        <f t="shared" si="0"/>
        <v>59</v>
      </c>
      <c r="H22" s="22">
        <v>7.976</v>
      </c>
      <c r="I22" s="9">
        <f t="shared" si="1"/>
        <v>470.584</v>
      </c>
      <c r="J22" s="7">
        <v>20</v>
      </c>
      <c r="K22" s="1">
        <f t="shared" si="2"/>
        <v>39</v>
      </c>
      <c r="L22" s="9">
        <f t="shared" si="3"/>
        <v>159.52000000000001</v>
      </c>
      <c r="M22" s="9">
        <f t="shared" si="4"/>
        <v>311.06399999999996</v>
      </c>
      <c r="N22" s="1" t="s">
        <v>10</v>
      </c>
      <c r="O22" s="1" t="s">
        <v>7</v>
      </c>
    </row>
    <row r="23" spans="1:15" s="5" customFormat="1" ht="52.2">
      <c r="A23" s="1"/>
      <c r="B23" s="4" t="s">
        <v>64</v>
      </c>
      <c r="C23" s="4" t="s">
        <v>66</v>
      </c>
      <c r="D23" s="4" t="s">
        <v>65</v>
      </c>
      <c r="E23" s="1">
        <v>28</v>
      </c>
      <c r="F23" s="11">
        <v>0</v>
      </c>
      <c r="G23" s="1">
        <f t="shared" si="0"/>
        <v>28</v>
      </c>
      <c r="H23" s="22">
        <v>5.2380000000000004</v>
      </c>
      <c r="I23" s="9">
        <f t="shared" si="1"/>
        <v>146.66400000000002</v>
      </c>
      <c r="J23" s="7">
        <v>0</v>
      </c>
      <c r="K23" s="1">
        <f t="shared" si="2"/>
        <v>28</v>
      </c>
      <c r="L23" s="9">
        <f t="shared" si="3"/>
        <v>0</v>
      </c>
      <c r="M23" s="9">
        <f t="shared" si="4"/>
        <v>146.66400000000002</v>
      </c>
      <c r="N23" s="1" t="s">
        <v>10</v>
      </c>
      <c r="O23" s="1" t="s">
        <v>7</v>
      </c>
    </row>
    <row r="24" spans="1:15" s="5" customFormat="1" ht="52.2">
      <c r="A24" s="1"/>
      <c r="B24" s="4" t="s">
        <v>64</v>
      </c>
      <c r="C24" s="4" t="s">
        <v>67</v>
      </c>
      <c r="D24" s="4" t="s">
        <v>68</v>
      </c>
      <c r="E24" s="1">
        <v>66</v>
      </c>
      <c r="F24" s="11">
        <v>0</v>
      </c>
      <c r="G24" s="1">
        <f t="shared" si="0"/>
        <v>66</v>
      </c>
      <c r="H24" s="22">
        <v>5.7140000000000004</v>
      </c>
      <c r="I24" s="9">
        <f t="shared" si="1"/>
        <v>377.12400000000002</v>
      </c>
      <c r="J24" s="7">
        <v>66</v>
      </c>
      <c r="K24" s="1">
        <f t="shared" si="2"/>
        <v>0</v>
      </c>
      <c r="L24" s="9">
        <f t="shared" si="3"/>
        <v>377.12400000000002</v>
      </c>
      <c r="M24" s="9">
        <f t="shared" si="4"/>
        <v>0</v>
      </c>
      <c r="N24" s="1" t="s">
        <v>10</v>
      </c>
      <c r="O24" s="1" t="s">
        <v>7</v>
      </c>
    </row>
    <row r="25" spans="1:15" s="5" customFormat="1" ht="52.2">
      <c r="A25" s="1"/>
      <c r="B25" s="4" t="s">
        <v>64</v>
      </c>
      <c r="C25" s="4" t="s">
        <v>69</v>
      </c>
      <c r="D25" s="4" t="s">
        <v>70</v>
      </c>
      <c r="E25" s="1">
        <v>69</v>
      </c>
      <c r="F25" s="11">
        <v>0</v>
      </c>
      <c r="G25" s="1">
        <f t="shared" si="0"/>
        <v>69</v>
      </c>
      <c r="H25" s="22">
        <v>7.38</v>
      </c>
      <c r="I25" s="9">
        <f t="shared" si="1"/>
        <v>509.21999999999997</v>
      </c>
      <c r="J25" s="7">
        <v>69</v>
      </c>
      <c r="K25" s="1">
        <f t="shared" si="2"/>
        <v>0</v>
      </c>
      <c r="L25" s="9">
        <f t="shared" si="3"/>
        <v>509.21999999999997</v>
      </c>
      <c r="M25" s="9">
        <f t="shared" si="4"/>
        <v>0</v>
      </c>
      <c r="N25" s="1" t="s">
        <v>10</v>
      </c>
      <c r="O25" s="1" t="s">
        <v>7</v>
      </c>
    </row>
    <row r="26" spans="1:15" s="5" customFormat="1" ht="52.2">
      <c r="A26" s="1"/>
      <c r="B26" s="4" t="s">
        <v>64</v>
      </c>
      <c r="C26" s="4" t="s">
        <v>71</v>
      </c>
      <c r="D26" s="4" t="s">
        <v>72</v>
      </c>
      <c r="E26" s="1">
        <v>53</v>
      </c>
      <c r="F26" s="11">
        <v>0</v>
      </c>
      <c r="G26" s="1">
        <f t="shared" si="0"/>
        <v>53</v>
      </c>
      <c r="H26" s="22">
        <v>6.19</v>
      </c>
      <c r="I26" s="9">
        <f t="shared" si="1"/>
        <v>328.07</v>
      </c>
      <c r="J26" s="7">
        <v>53</v>
      </c>
      <c r="K26" s="1">
        <f t="shared" si="2"/>
        <v>0</v>
      </c>
      <c r="L26" s="9">
        <f t="shared" si="3"/>
        <v>328.07</v>
      </c>
      <c r="M26" s="9">
        <f t="shared" si="4"/>
        <v>0</v>
      </c>
      <c r="N26" s="1" t="s">
        <v>10</v>
      </c>
      <c r="O26" s="1" t="s">
        <v>7</v>
      </c>
    </row>
    <row r="27" spans="1:15" s="5" customFormat="1" ht="52.2">
      <c r="A27" s="1"/>
      <c r="B27" s="4" t="s">
        <v>64</v>
      </c>
      <c r="C27" s="4" t="s">
        <v>73</v>
      </c>
      <c r="D27" s="4" t="s">
        <v>8</v>
      </c>
      <c r="E27" s="1">
        <v>80</v>
      </c>
      <c r="F27" s="11">
        <v>0</v>
      </c>
      <c r="G27" s="1">
        <f t="shared" si="0"/>
        <v>80</v>
      </c>
      <c r="H27" s="22">
        <v>5.7140000000000004</v>
      </c>
      <c r="I27" s="9">
        <f t="shared" si="1"/>
        <v>457.12</v>
      </c>
      <c r="J27" s="7">
        <v>80</v>
      </c>
      <c r="K27" s="1">
        <f t="shared" si="2"/>
        <v>0</v>
      </c>
      <c r="L27" s="9">
        <f t="shared" si="3"/>
        <v>457.12</v>
      </c>
      <c r="M27" s="9">
        <f t="shared" si="4"/>
        <v>0</v>
      </c>
      <c r="N27" s="1" t="s">
        <v>10</v>
      </c>
      <c r="O27" s="1" t="s">
        <v>7</v>
      </c>
    </row>
    <row r="28" spans="1:15" s="5" customFormat="1" ht="52.2">
      <c r="A28" s="1"/>
      <c r="B28" s="4" t="s">
        <v>64</v>
      </c>
      <c r="C28" s="36" t="s">
        <v>74</v>
      </c>
      <c r="D28" s="4" t="s">
        <v>43</v>
      </c>
      <c r="E28" s="1">
        <v>25</v>
      </c>
      <c r="F28" s="11">
        <v>0</v>
      </c>
      <c r="G28" s="1">
        <f t="shared" si="0"/>
        <v>25</v>
      </c>
      <c r="H28" s="22">
        <v>1.587</v>
      </c>
      <c r="I28" s="9">
        <f t="shared" si="1"/>
        <v>39.674999999999997</v>
      </c>
      <c r="J28" s="7">
        <v>0</v>
      </c>
      <c r="K28" s="1">
        <f t="shared" si="2"/>
        <v>25</v>
      </c>
      <c r="L28" s="9">
        <f t="shared" si="3"/>
        <v>0</v>
      </c>
      <c r="M28" s="9">
        <f t="shared" si="4"/>
        <v>39.674999999999997</v>
      </c>
      <c r="N28" s="1" t="s">
        <v>10</v>
      </c>
      <c r="O28" s="1" t="s">
        <v>7</v>
      </c>
    </row>
    <row r="29" spans="1:15" s="5" customFormat="1" ht="34.799999999999997">
      <c r="A29" s="1">
        <v>3</v>
      </c>
      <c r="B29" s="4" t="s">
        <v>31</v>
      </c>
      <c r="C29" s="4" t="s">
        <v>32</v>
      </c>
      <c r="D29" s="4" t="s">
        <v>9</v>
      </c>
      <c r="E29" s="1">
        <v>0</v>
      </c>
      <c r="F29" s="11">
        <v>24</v>
      </c>
      <c r="G29" s="1">
        <f t="shared" si="0"/>
        <v>24</v>
      </c>
      <c r="H29" s="21">
        <v>25.190999999999999</v>
      </c>
      <c r="I29" s="9">
        <f t="shared" si="1"/>
        <v>604.58399999999995</v>
      </c>
      <c r="J29" s="7">
        <v>14</v>
      </c>
      <c r="K29" s="1">
        <f t="shared" si="2"/>
        <v>10</v>
      </c>
      <c r="L29" s="9">
        <f t="shared" si="3"/>
        <v>352.67399999999998</v>
      </c>
      <c r="M29" s="9">
        <f t="shared" si="4"/>
        <v>251.90999999999997</v>
      </c>
      <c r="N29" s="1" t="s">
        <v>33</v>
      </c>
      <c r="O29" s="1" t="s">
        <v>34</v>
      </c>
    </row>
    <row r="30" spans="1:15" s="5" customFormat="1" ht="34.799999999999997">
      <c r="A30" s="1"/>
      <c r="B30" s="4" t="s">
        <v>31</v>
      </c>
      <c r="C30" s="4" t="s">
        <v>35</v>
      </c>
      <c r="D30" s="4" t="s">
        <v>36</v>
      </c>
      <c r="E30" s="1">
        <v>0</v>
      </c>
      <c r="F30" s="11">
        <v>24</v>
      </c>
      <c r="G30" s="1">
        <f t="shared" si="0"/>
        <v>24</v>
      </c>
      <c r="H30" s="21">
        <v>16.966000000000001</v>
      </c>
      <c r="I30" s="9">
        <f t="shared" si="1"/>
        <v>407.18400000000003</v>
      </c>
      <c r="J30" s="7">
        <v>0</v>
      </c>
      <c r="K30" s="1">
        <v>24</v>
      </c>
      <c r="L30" s="9">
        <f t="shared" si="3"/>
        <v>0</v>
      </c>
      <c r="M30" s="9">
        <f t="shared" si="4"/>
        <v>407.18400000000003</v>
      </c>
      <c r="N30" s="1" t="s">
        <v>33</v>
      </c>
      <c r="O30" s="1" t="s">
        <v>34</v>
      </c>
    </row>
    <row r="31" spans="1:15" s="5" customFormat="1" ht="34.799999999999997">
      <c r="A31" s="1"/>
      <c r="B31" s="4" t="s">
        <v>31</v>
      </c>
      <c r="C31" s="4" t="s">
        <v>37</v>
      </c>
      <c r="D31" s="4" t="s">
        <v>38</v>
      </c>
      <c r="E31" s="1">
        <v>0</v>
      </c>
      <c r="F31" s="11">
        <v>24</v>
      </c>
      <c r="G31" s="1">
        <f t="shared" si="0"/>
        <v>24</v>
      </c>
      <c r="H31" s="21">
        <v>13.053000000000001</v>
      </c>
      <c r="I31" s="9">
        <f t="shared" si="1"/>
        <v>313.27200000000005</v>
      </c>
      <c r="J31" s="7">
        <v>10</v>
      </c>
      <c r="K31" s="1">
        <f t="shared" si="2"/>
        <v>14</v>
      </c>
      <c r="L31" s="9">
        <f t="shared" si="3"/>
        <v>130.53</v>
      </c>
      <c r="M31" s="9">
        <f t="shared" si="4"/>
        <v>182.74200000000005</v>
      </c>
      <c r="N31" s="1" t="s">
        <v>33</v>
      </c>
      <c r="O31" s="1" t="s">
        <v>34</v>
      </c>
    </row>
    <row r="32" spans="1:15" s="19" customFormat="1" ht="18">
      <c r="A32" s="16"/>
      <c r="B32" s="17" t="s">
        <v>14</v>
      </c>
      <c r="C32" s="17"/>
      <c r="D32" s="17"/>
      <c r="E32" s="18">
        <f>SUM(E7:E31)</f>
        <v>1835</v>
      </c>
      <c r="F32" s="18">
        <f>SUM(F7:F31)</f>
        <v>168</v>
      </c>
      <c r="G32" s="18">
        <f>SUM(G7:G31)</f>
        <v>2003</v>
      </c>
      <c r="H32" s="18"/>
      <c r="I32" s="18">
        <f>SUM(I7:I31)</f>
        <v>14499.427000000001</v>
      </c>
      <c r="J32" s="18">
        <f>SUM(J7:J31)</f>
        <v>608</v>
      </c>
      <c r="K32" s="18">
        <f>SUM(K7:K31)</f>
        <v>1395</v>
      </c>
      <c r="L32" s="18">
        <f>SUM(L7:L31)</f>
        <v>5250.2479999999996</v>
      </c>
      <c r="M32" s="18">
        <f>SUM(M7:M31)</f>
        <v>9249.1789999999983</v>
      </c>
      <c r="N32" s="16"/>
      <c r="O32" s="16"/>
    </row>
    <row r="66" ht="29.4" customHeight="1"/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8" name="Range4_5_1_2_2_1_1_1_1_1_1_1_1_2_1_1_1_1_1_1_1_1_1_1_1_1_1_1_1_1_2_1_1_1_1_1_1_1"/>
    <protectedRange sqref="K33:K36 K9:K31" name="Range4_5_1_2_2_1_1_1_1_1_1_1_1_2_1_1_1_1_1_1_1_1_1_1_1_1_1_1_1_1_1_2_1_1_1_1_1_1_1"/>
    <protectedRange sqref="K37:K38" name="Range4_5_1_2_2_1_1_1_1_1_1_1_1_2_1_1_1_1_1_1_1_1_1_1_1_1_1_1_1_3_1_1_1_1_1_1_1_1"/>
    <protectedRange sqref="K39:K40" name="Range4_5_1_2_2_1_1_1_1_1_1_1_1_2_1_1_1_1_1_1_1_1_1_1_1_1_1_1_1_4_1_1_1_1_1_1_1_1"/>
    <protectedRange sqref="K41:K43" name="Range4_5_1_2_2_1_1_1_1_1_1_1_1_2_1_1_1_1_1_1_1_1_1_1_1_1_1_1_1_5_1_1_1_1_1_1_1_1"/>
    <protectedRange sqref="K46" name="Range4_5_1_2_2_1_1_1_1_1_1_1_1_1_1_1_1_1_1_1_1_1_1_1_1_1_1_1_1_1_1_1_1_1_1_1_1_1"/>
    <protectedRange sqref="M81:M83" name="Range4_5_1_2_2_1_1_1_1_1_1_1_1_1_1_1_1_1_1_2_1_1_1_1_1_1_1_1_1_1_1_1_1_1_1"/>
    <protectedRange sqref="M89:M93" name="Range4_5_1_2_2_1_1_1_1_1_1_1_1_1_1_1_1_1_1_2_1_1_1_1_1_1_1_1_1_2_1_1_1_1_1_1_1"/>
    <protectedRange sqref="M134:M137" name="Range4_5_1_2_2_1_1_1_1_1_1_1_1_1_1_1_1_1_1_2_1_1_1_1_1_1_1_1_2_1_1_1_1_1_1_1_1"/>
  </protectedRanges>
  <mergeCells count="18"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  <mergeCell ref="E4:E5"/>
    <mergeCell ref="F4:F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2024-01-10T05:21:37Z</dcterms:modified>
</cp:coreProperties>
</file>