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G14"/>
  <c r="F14"/>
  <c r="P14" s="1"/>
  <c r="E14"/>
  <c r="Q14" s="1"/>
  <c r="P13"/>
  <c r="G13"/>
  <c r="F13"/>
  <c r="E13"/>
  <c r="Q13" s="1"/>
  <c r="P12"/>
  <c r="G12"/>
  <c r="F12"/>
  <c r="E12"/>
  <c r="Q12" s="1"/>
  <c r="G11"/>
  <c r="F11"/>
  <c r="P11" s="1"/>
  <c r="E11"/>
  <c r="G10"/>
  <c r="G16" s="1"/>
  <c r="F10"/>
  <c r="P10" s="1"/>
  <c r="E10"/>
  <c r="Q10" s="1"/>
  <c r="P9"/>
  <c r="G9"/>
  <c r="F9"/>
  <c r="E9"/>
  <c r="Q9" s="1"/>
  <c r="P8"/>
  <c r="G8"/>
  <c r="F8"/>
  <c r="E8"/>
  <c r="E16" s="1"/>
  <c r="Q15" l="1"/>
  <c r="P16"/>
  <c r="Q11"/>
  <c r="Q8"/>
  <c r="F16"/>
  <c r="Q16" l="1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<sst xmlns="http://schemas.openxmlformats.org/spreadsheetml/2006/main" count="34" uniqueCount="28">
  <si>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</si>
  <si>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</si>
  <si>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</si>
  <si>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</si>
  <si>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</si>
  <si>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</si>
  <si>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</si>
  <si>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</si>
  <si>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</si>
  <si>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</si>
  <si>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</si>
  <si>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</si>
  <si>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</si>
  <si>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Վաղարշապատ</t>
  </si>
  <si>
    <t>Արաքս</t>
  </si>
  <si>
    <t>Խոյ</t>
  </si>
  <si>
    <t>Փարաքար</t>
  </si>
  <si>
    <t>Բաղրամյան</t>
  </si>
  <si>
    <t>Նախորդ տարիների
 պարտքը /30.12.2023թ. դրությամբ/</t>
  </si>
  <si>
    <t xml:space="preserve"> Նախորդ տարիների պարտքի  մարումը
2024թ.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</si>
  <si>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2024թ. մարտի «31»-ի  դրությամբ</t>
  </si>
  <si>
    <t xml:space="preserve"> Նախորդ տարիների պարտքի  մնացորդը
31,03.2024թ.
   դրությամբ`     4=2-3</t>
  </si>
  <si>
    <t>Ընդամենը
համայնքապետարանների, ՏԻՄ -երին ենթակա բյուջետային հիմնարկների, ՀՈԱԿ-ների աշխատողների աշխատավարձերը 
2024թ.
մարտի «31»-ի  դրությամբ</t>
  </si>
  <si>
    <t xml:space="preserve"> Այդ թվում` համայնքապետարանների աշխատողների  աշխատավարձերը  
2024թ.
մարտի «31»-ի  դրությամբ</t>
  </si>
  <si>
    <t>Այդ թվում` ՏԻՄ-երին ենթակա  բյուջետային հիմնարկների աշխատողների աշխատավարձերը 
  2024թ.
մարտի «31»-ի  դրությամբ</t>
  </si>
  <si>
    <t>Այդ թվում` ՀՈԱԿ-ների աշխատողների աշխատավարձերը  2024թ.
մարտի «31»-ի  դրությամբ</t>
  </si>
  <si>
    <t>2024թ. ընթացիկ տարվա աշխատավարձի պարտքը
2024թ.
մարտի «31»-ի  դրությամբ</t>
  </si>
  <si>
    <t>Ընդամենը աշխատավարձի պարտքը
2024թ.
մարտի «31»-ի  դրությամբ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</si>
</sst>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" sqref="B1:B1048576"/>
    </sheetView>
  </sheetViews>
  <sheetFormatPr defaultRowHeight="17.399999999999999"/>
  <cols>
    <col min="1" max="1" width="4.33203125" style="19" customWidth="1"/>
    <col min="2" max="2" width="21" style="23" customWidth="1"/>
    <col min="3" max="4" width="14.21875" style="18" customWidth="1"/>
    <col min="5" max="5" width="15.88671875" style="18" customWidth="1"/>
    <col min="6" max="6" width="14.21875" style="18" customWidth="1"/>
    <col min="7" max="7" width="18.6640625" style="18" customWidth="1"/>
    <col min="8" max="15" width="14.21875" style="18" customWidth="1"/>
    <col min="16" max="16" width="21.88671875" style="18" customWidth="1"/>
    <col min="17" max="17" width="21.7773437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</row>
    <row r="2" spans="1:40" s="3" customFormat="1" ht="42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8" t="s">
        <v>0</v>
      </c>
      <c r="K3" s="38"/>
      <c r="L3" s="7"/>
      <c r="M3" s="7"/>
      <c r="N3" s="7"/>
      <c r="O3" s="7"/>
      <c r="P3" s="8"/>
      <c r="Q3" s="7"/>
    </row>
    <row r="4" spans="1:40" s="3" customFormat="1" ht="56.4" customHeight="1">
      <c r="A4" s="39" t="s">
        <v>6</v>
      </c>
      <c r="B4" s="39" t="s">
        <v>7</v>
      </c>
      <c r="C4" s="30" t="s">
        <v>18</v>
      </c>
      <c r="D4" s="30" t="s">
        <v>19</v>
      </c>
      <c r="E4" s="30" t="s">
        <v>21</v>
      </c>
      <c r="F4" s="40" t="s">
        <v>22</v>
      </c>
      <c r="G4" s="41"/>
      <c r="H4" s="40" t="s">
        <v>23</v>
      </c>
      <c r="I4" s="41"/>
      <c r="J4" s="40" t="s">
        <v>24</v>
      </c>
      <c r="K4" s="41"/>
      <c r="L4" s="28" t="s">
        <v>25</v>
      </c>
      <c r="M4" s="29"/>
      <c r="N4" s="29"/>
      <c r="O4" s="29"/>
      <c r="P4" s="30" t="s">
        <v>26</v>
      </c>
      <c r="Q4" s="30" t="s">
        <v>27</v>
      </c>
    </row>
    <row r="5" spans="1:40" s="3" customFormat="1" ht="93" customHeight="1">
      <c r="A5" s="39"/>
      <c r="B5" s="39"/>
      <c r="C5" s="31"/>
      <c r="D5" s="31"/>
      <c r="E5" s="31"/>
      <c r="F5" s="42"/>
      <c r="G5" s="43"/>
      <c r="H5" s="42"/>
      <c r="I5" s="43"/>
      <c r="J5" s="42"/>
      <c r="K5" s="43"/>
      <c r="L5" s="33" t="s">
        <v>8</v>
      </c>
      <c r="M5" s="33" t="s">
        <v>9</v>
      </c>
      <c r="N5" s="28" t="s">
        <v>10</v>
      </c>
      <c r="O5" s="35"/>
      <c r="P5" s="31"/>
      <c r="Q5" s="31"/>
    </row>
    <row r="6" spans="1:40" s="3" customFormat="1" ht="32.4" customHeight="1">
      <c r="A6" s="39"/>
      <c r="B6" s="39"/>
      <c r="C6" s="32"/>
      <c r="D6" s="32"/>
      <c r="E6" s="32"/>
      <c r="F6" s="25" t="s">
        <v>11</v>
      </c>
      <c r="G6" s="25" t="s">
        <v>12</v>
      </c>
      <c r="H6" s="25" t="s">
        <v>8</v>
      </c>
      <c r="I6" s="25" t="s">
        <v>9</v>
      </c>
      <c r="J6" s="25" t="s">
        <v>8</v>
      </c>
      <c r="K6" s="25" t="s">
        <v>9</v>
      </c>
      <c r="L6" s="34"/>
      <c r="M6" s="34"/>
      <c r="N6" s="25" t="s">
        <v>8</v>
      </c>
      <c r="O6" s="25" t="s">
        <v>9</v>
      </c>
      <c r="P6" s="32"/>
      <c r="Q6" s="32"/>
    </row>
    <row r="7" spans="1:40" s="3" customFormat="1" ht="17.399999999999999" customHeight="1">
      <c r="A7" s="10"/>
      <c r="B7" s="27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40" ht="22.8" customHeight="1">
      <c r="A8" s="11">
        <v>1</v>
      </c>
      <c r="B8" s="26" t="s">
        <v>13</v>
      </c>
      <c r="C8" s="1">
        <v>0</v>
      </c>
      <c r="D8" s="12">
        <v>0</v>
      </c>
      <c r="E8" s="1">
        <f t="shared" ref="E8:E15" si="0">C8-D8</f>
        <v>0</v>
      </c>
      <c r="F8" s="13">
        <f>H8+J8+L8</f>
        <v>310780.5</v>
      </c>
      <c r="G8" s="13">
        <f>I8+K8+M8</f>
        <v>310780.5</v>
      </c>
      <c r="H8" s="14">
        <v>52107.5</v>
      </c>
      <c r="I8" s="14">
        <v>52107.5</v>
      </c>
      <c r="J8" s="15">
        <v>93163.1</v>
      </c>
      <c r="K8" s="15">
        <v>93163.1</v>
      </c>
      <c r="L8" s="15">
        <v>165509.9</v>
      </c>
      <c r="M8" s="15">
        <v>165509.9</v>
      </c>
      <c r="N8" s="15">
        <v>69961.100000000006</v>
      </c>
      <c r="O8" s="15">
        <v>69961.100000000006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6" t="s">
        <v>14</v>
      </c>
      <c r="C9" s="1">
        <v>0</v>
      </c>
      <c r="D9" s="1">
        <v>0</v>
      </c>
      <c r="E9" s="1">
        <f t="shared" si="0"/>
        <v>0</v>
      </c>
      <c r="F9" s="13">
        <f t="shared" ref="F9:G15" si="1">H9+J9+L9</f>
        <v>89735.6</v>
      </c>
      <c r="G9" s="13">
        <f t="shared" si="1"/>
        <v>89735.6</v>
      </c>
      <c r="H9" s="20">
        <v>54849</v>
      </c>
      <c r="I9" s="15">
        <v>54849</v>
      </c>
      <c r="J9" s="15">
        <v>5487.3</v>
      </c>
      <c r="K9" s="15">
        <v>5487.3</v>
      </c>
      <c r="L9" s="15">
        <v>29399.3</v>
      </c>
      <c r="M9" s="15">
        <v>29399.3</v>
      </c>
      <c r="N9" s="15">
        <v>23562.1</v>
      </c>
      <c r="O9" s="15">
        <v>23562.1</v>
      </c>
      <c r="P9" s="13">
        <f t="shared" ref="P9:P15" si="2">F9-G9</f>
        <v>0</v>
      </c>
      <c r="Q9" s="13">
        <f t="shared" ref="Q9:Q15" si="3">E9+P9</f>
        <v>0</v>
      </c>
      <c r="R9" s="16"/>
      <c r="S9" s="17"/>
      <c r="T9" s="16"/>
    </row>
    <row r="10" spans="1:40" ht="21" customHeight="1">
      <c r="A10" s="11">
        <v>3</v>
      </c>
      <c r="B10" s="26" t="s">
        <v>15</v>
      </c>
      <c r="C10" s="1">
        <v>0</v>
      </c>
      <c r="D10" s="12">
        <v>0</v>
      </c>
      <c r="E10" s="1">
        <f t="shared" si="0"/>
        <v>0</v>
      </c>
      <c r="F10" s="13">
        <f t="shared" si="1"/>
        <v>158357.24599999998</v>
      </c>
      <c r="G10" s="13">
        <f t="shared" si="1"/>
        <v>158357.24599999998</v>
      </c>
      <c r="H10" s="20">
        <v>92291.468999999997</v>
      </c>
      <c r="I10" s="20">
        <v>92291.468999999997</v>
      </c>
      <c r="J10" s="15">
        <v>30477.276999999998</v>
      </c>
      <c r="K10" s="15">
        <v>30477.276999999998</v>
      </c>
      <c r="L10" s="15">
        <v>35588.5</v>
      </c>
      <c r="M10" s="15">
        <v>35588.5</v>
      </c>
      <c r="N10" s="15">
        <v>15423.7</v>
      </c>
      <c r="O10" s="15">
        <v>15423.7</v>
      </c>
      <c r="P10" s="13">
        <f t="shared" si="2"/>
        <v>0</v>
      </c>
      <c r="Q10" s="13">
        <f t="shared" si="3"/>
        <v>0</v>
      </c>
      <c r="R10" s="16"/>
      <c r="S10" s="17"/>
      <c r="T10" s="16"/>
    </row>
    <row r="11" spans="1:40" ht="21" customHeight="1">
      <c r="A11" s="11">
        <v>4</v>
      </c>
      <c r="B11" s="26" t="s">
        <v>16</v>
      </c>
      <c r="C11" s="1">
        <v>0</v>
      </c>
      <c r="D11" s="12">
        <v>0</v>
      </c>
      <c r="E11" s="1">
        <f t="shared" si="0"/>
        <v>0</v>
      </c>
      <c r="F11" s="13">
        <f t="shared" si="1"/>
        <v>150943.70000000001</v>
      </c>
      <c r="G11" s="13">
        <f t="shared" si="1"/>
        <v>150943.70000000001</v>
      </c>
      <c r="H11" s="20">
        <v>59995.4</v>
      </c>
      <c r="I11" s="20">
        <v>59995.4</v>
      </c>
      <c r="J11" s="15">
        <v>11535.6</v>
      </c>
      <c r="K11" s="15">
        <v>11535.6</v>
      </c>
      <c r="L11" s="15">
        <v>79412.7</v>
      </c>
      <c r="M11" s="15">
        <v>79412.7</v>
      </c>
      <c r="N11" s="15">
        <v>49224.299999999996</v>
      </c>
      <c r="O11" s="15">
        <v>49224.299999999996</v>
      </c>
      <c r="P11" s="13">
        <f t="shared" si="2"/>
        <v>0</v>
      </c>
      <c r="Q11" s="13">
        <f t="shared" si="3"/>
        <v>0</v>
      </c>
      <c r="R11" s="16"/>
      <c r="S11" s="17"/>
      <c r="T11" s="16"/>
    </row>
    <row r="12" spans="1:40" ht="21" customHeight="1">
      <c r="A12" s="11">
        <v>5</v>
      </c>
      <c r="B12" s="26" t="s">
        <v>2</v>
      </c>
      <c r="C12" s="1">
        <v>0</v>
      </c>
      <c r="D12" s="12">
        <v>0</v>
      </c>
      <c r="E12" s="1">
        <f t="shared" si="0"/>
        <v>0</v>
      </c>
      <c r="F12" s="13">
        <f t="shared" si="1"/>
        <v>4070.3</v>
      </c>
      <c r="G12" s="13">
        <f t="shared" si="1"/>
        <v>4070.3</v>
      </c>
      <c r="H12" s="20">
        <v>4070.3</v>
      </c>
      <c r="I12" s="20">
        <v>4070.3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6" t="s">
        <v>3</v>
      </c>
      <c r="C13" s="1">
        <v>0</v>
      </c>
      <c r="D13" s="12">
        <v>0</v>
      </c>
      <c r="E13" s="1">
        <f t="shared" si="0"/>
        <v>0</v>
      </c>
      <c r="F13" s="13">
        <f t="shared" si="1"/>
        <v>272037.10600000003</v>
      </c>
      <c r="G13" s="13">
        <f t="shared" si="1"/>
        <v>272037.10600000003</v>
      </c>
      <c r="H13" s="20">
        <v>60033.769</v>
      </c>
      <c r="I13" s="15">
        <v>60033.769</v>
      </c>
      <c r="J13" s="15">
        <v>40980.337</v>
      </c>
      <c r="K13" s="15">
        <v>40980.337</v>
      </c>
      <c r="L13" s="15">
        <v>171023</v>
      </c>
      <c r="M13" s="15">
        <v>171023</v>
      </c>
      <c r="N13" s="15">
        <v>98937.4</v>
      </c>
      <c r="O13" s="15">
        <v>98937.4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6" t="s">
        <v>1</v>
      </c>
      <c r="C14" s="1">
        <v>4290.5</v>
      </c>
      <c r="D14" s="1">
        <v>4290.5</v>
      </c>
      <c r="E14" s="1">
        <f t="shared" si="0"/>
        <v>0</v>
      </c>
      <c r="F14" s="13">
        <f t="shared" si="1"/>
        <v>329745</v>
      </c>
      <c r="G14" s="13">
        <f t="shared" si="1"/>
        <v>307282.90000000002</v>
      </c>
      <c r="H14" s="20">
        <v>147528.1</v>
      </c>
      <c r="I14" s="20">
        <v>147528.1</v>
      </c>
      <c r="J14" s="15">
        <v>7270.9</v>
      </c>
      <c r="K14" s="15">
        <v>7270.9</v>
      </c>
      <c r="L14" s="15">
        <v>174946</v>
      </c>
      <c r="M14" s="15">
        <v>152483.9</v>
      </c>
      <c r="N14" s="15">
        <v>68458</v>
      </c>
      <c r="O14" s="15">
        <v>50777.9</v>
      </c>
      <c r="P14" s="13">
        <f t="shared" si="2"/>
        <v>22462.099999999977</v>
      </c>
      <c r="Q14" s="13">
        <f t="shared" si="3"/>
        <v>22462.099999999977</v>
      </c>
      <c r="R14" s="16"/>
      <c r="S14" s="17"/>
      <c r="T14" s="16"/>
    </row>
    <row r="15" spans="1:40" ht="21" customHeight="1">
      <c r="A15" s="11">
        <v>8</v>
      </c>
      <c r="B15" s="26" t="s">
        <v>17</v>
      </c>
      <c r="C15" s="1">
        <v>0</v>
      </c>
      <c r="D15" s="12">
        <v>0</v>
      </c>
      <c r="E15" s="1">
        <f t="shared" si="0"/>
        <v>0</v>
      </c>
      <c r="F15" s="13">
        <f t="shared" si="1"/>
        <v>85499.5</v>
      </c>
      <c r="G15" s="13">
        <f t="shared" si="1"/>
        <v>85499.5</v>
      </c>
      <c r="H15" s="20">
        <v>50331.1</v>
      </c>
      <c r="I15" s="20">
        <v>50331.1</v>
      </c>
      <c r="J15" s="15">
        <v>17752.099999999999</v>
      </c>
      <c r="K15" s="15">
        <v>17752.099999999999</v>
      </c>
      <c r="L15" s="15">
        <v>17416.3</v>
      </c>
      <c r="M15" s="15">
        <v>17416.3</v>
      </c>
      <c r="N15" s="15">
        <v>8448.9</v>
      </c>
      <c r="O15" s="15">
        <v>8448.9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1"/>
      <c r="B16" s="22" t="s">
        <v>4</v>
      </c>
      <c r="C16" s="15">
        <f t="shared" ref="C16:Q16" si="4">SUM(C8:C15)</f>
        <v>4290.5</v>
      </c>
      <c r="D16" s="15">
        <f t="shared" si="4"/>
        <v>4290.5</v>
      </c>
      <c r="E16" s="15">
        <f t="shared" si="4"/>
        <v>0</v>
      </c>
      <c r="F16" s="15">
        <f t="shared" si="4"/>
        <v>1401168.952</v>
      </c>
      <c r="G16" s="15">
        <f t="shared" si="4"/>
        <v>1378706.852</v>
      </c>
      <c r="H16" s="15">
        <f t="shared" si="4"/>
        <v>521206.63799999992</v>
      </c>
      <c r="I16" s="15">
        <f t="shared" si="4"/>
        <v>521206.63799999992</v>
      </c>
      <c r="J16" s="15">
        <f t="shared" si="4"/>
        <v>206666.614</v>
      </c>
      <c r="K16" s="15">
        <f t="shared" si="4"/>
        <v>206666.614</v>
      </c>
      <c r="L16" s="15">
        <f t="shared" si="4"/>
        <v>673295.7</v>
      </c>
      <c r="M16" s="15">
        <f t="shared" si="4"/>
        <v>650833.6</v>
      </c>
      <c r="N16" s="15">
        <f t="shared" si="4"/>
        <v>334015.5</v>
      </c>
      <c r="O16" s="15">
        <f t="shared" si="4"/>
        <v>316335.40000000002</v>
      </c>
      <c r="P16" s="15">
        <f t="shared" si="4"/>
        <v>22462.099999999977</v>
      </c>
      <c r="Q16" s="15">
        <f t="shared" si="4"/>
        <v>22462.099999999977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K10 K13 J15:K15" name="Range4_5_1_2_2_1_1_1_1_1_1_1_1_2_1_1_1_1_1_1_1_1_1_1_1_1_1_1_1_1_1_1_1_1_1_1_1_1_1_1_1"/>
  </protectedRanges>
  <mergeCells count="17"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2024-04-03T11:22:54Z</dcterms:modified>
</cp:coreProperties>
</file>