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DP17" i="1"/>
  <c r="DO17"/>
  <c r="DN17"/>
  <c r="DM17"/>
  <c r="DL17"/>
  <c r="DK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DJ16"/>
  <c r="DI16"/>
  <c r="H16"/>
  <c r="D16" s="1"/>
  <c r="G16"/>
  <c r="F16"/>
  <c r="E16"/>
  <c r="C16" s="1"/>
  <c r="DJ15"/>
  <c r="DI15"/>
  <c r="H15"/>
  <c r="D15" s="1"/>
  <c r="G15"/>
  <c r="F15"/>
  <c r="E15"/>
  <c r="C15" s="1"/>
  <c r="DJ14"/>
  <c r="DI14"/>
  <c r="H14"/>
  <c r="D14" s="1"/>
  <c r="G14"/>
  <c r="F14"/>
  <c r="E14"/>
  <c r="C14" s="1"/>
  <c r="DJ13"/>
  <c r="DI13"/>
  <c r="H13"/>
  <c r="D13" s="1"/>
  <c r="G13"/>
  <c r="F13"/>
  <c r="E13"/>
  <c r="C13" s="1"/>
  <c r="DJ12"/>
  <c r="DI12"/>
  <c r="H12"/>
  <c r="D12" s="1"/>
  <c r="G12"/>
  <c r="F12"/>
  <c r="E12"/>
  <c r="C12" s="1"/>
  <c r="DJ11"/>
  <c r="DI11"/>
  <c r="H11"/>
  <c r="D11" s="1"/>
  <c r="G11"/>
  <c r="F11"/>
  <c r="E11"/>
  <c r="C11" s="1"/>
  <c r="DJ10"/>
  <c r="DI10"/>
  <c r="H10"/>
  <c r="D10" s="1"/>
  <c r="G10"/>
  <c r="F10"/>
  <c r="E10"/>
  <c r="C10" s="1"/>
  <c r="DJ9"/>
  <c r="DJ17" s="1"/>
  <c r="DI9"/>
  <c r="DI17" s="1"/>
  <c r="H9"/>
  <c r="D9" s="1"/>
  <c r="D17" s="1"/>
  <c r="G9"/>
  <c r="G17" s="1"/>
  <c r="F9"/>
  <c r="F17" s="1"/>
  <c r="E9"/>
  <c r="E17" s="1"/>
  <c r="H17" l="1"/>
  <c r="C9"/>
  <c r="C17" s="1"/>
</calcChain>
</file>

<file path=xl/sharedStrings.xml><?xml version="1.0" encoding="utf-8"?>
<sst xmlns="http://schemas.openxmlformats.org/spreadsheetml/2006/main" count="227" uniqueCount="52">
  <si>
    <t>հազար դրամ</t>
  </si>
  <si>
    <t>Մեծամոր</t>
  </si>
  <si>
    <t>Ֆերիկ</t>
  </si>
  <si>
    <t>Արմավիր</t>
  </si>
  <si>
    <t>Հ/Հ</t>
  </si>
  <si>
    <t>Անվանումը</t>
  </si>
  <si>
    <r>
      <rPr>
        <u/>
        <sz val="12"/>
        <rFont val="GHEA Grapalat"/>
        <family val="3"/>
      </rPr>
      <t xml:space="preserve">բյուջ. </t>
    </r>
    <r>
      <rPr>
        <b/>
        <u/>
        <sz val="12"/>
        <rFont val="GHEA Grapalat"/>
        <family val="3"/>
      </rPr>
      <t>տող 2000</t>
    </r>
    <r>
      <rPr>
        <sz val="12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</si>
  <si>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</si>
  <si>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2"/>
        <rFont val="GHEA Grapalat"/>
        <family val="3"/>
      </rPr>
      <t>տող 2100</t>
    </r>
    <r>
      <rPr>
        <sz val="12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</si>
  <si>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</si>
  <si>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2"/>
        <rFont val="GHEA Grapalat"/>
        <family val="3"/>
      </rPr>
      <t>տող 2200</t>
    </r>
    <r>
      <rPr>
        <sz val="12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</si>
  <si>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2"/>
        <rFont val="GHEA Grapalat"/>
        <family val="3"/>
      </rPr>
      <t>տող 2300</t>
    </r>
    <r>
      <rPr>
        <sz val="12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</si>
  <si>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>տող 2400</t>
    </r>
    <r>
      <rPr>
        <sz val="12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</si>
  <si>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2"/>
        <rFont val="GHEA Grapalat"/>
        <family val="3"/>
      </rPr>
      <t>տող 2500</t>
    </r>
    <r>
      <rPr>
        <sz val="12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</si>
  <si>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</si>
  <si>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2"/>
        <rFont val="GHEA Grapalat"/>
        <family val="3"/>
      </rPr>
      <t>բյուջ. տող 2600</t>
    </r>
    <r>
      <rPr>
        <sz val="12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</si>
  <si>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</si>
  <si>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2"/>
        <rFont val="GHEA Grapalat"/>
        <family val="3"/>
      </rPr>
      <t>բյուջ. տող 2700</t>
    </r>
    <r>
      <rPr>
        <sz val="12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</si>
  <si>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2"/>
        <rFont val="GHEA Grapalat"/>
        <family val="3"/>
      </rPr>
      <t>բյուջ. տող 2800</t>
    </r>
    <r>
      <rPr>
        <sz val="12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</si>
  <si>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2"/>
        <rFont val="GHEA Grapalat"/>
        <family val="3"/>
      </rPr>
      <t>բյուջ. տող 2900</t>
    </r>
    <r>
      <rPr>
        <sz val="12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</si>
  <si>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2"/>
        <rFont val="GHEA Grapalat"/>
        <family val="3"/>
      </rPr>
      <t>բյուջ. տող 3000</t>
    </r>
    <r>
      <rPr>
        <sz val="12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</si>
  <si>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2"/>
        <rFont val="GHEA Grapalat"/>
        <family val="3"/>
      </rPr>
      <t>բյուջ. տող 3100</t>
    </r>
    <r>
      <rPr>
        <sz val="12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</si>
  <si>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2"/>
        <rFont val="GHEA Grapalat"/>
        <family val="3"/>
      </rPr>
      <t xml:space="preserve"> տող. 1392 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</si>
  <si>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</t>
    </r>
    <r>
      <rPr>
        <sz val="12"/>
        <rFont val="GHEA Grapalat"/>
        <family val="3"/>
      </rPr>
      <t xml:space="preserve">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</si>
  <si>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r>
      <t>տող 2160</t>
    </r>
    <r>
      <rPr>
        <sz val="12"/>
        <rFont val="GHEA Grapalat"/>
        <family val="3"/>
      </rPr>
      <t xml:space="preserve">
Ընդհանուր բնույթի հանրային ծառայություններ (այլ դասերին չպատկանող)</t>
    </r>
  </si>
  <si>
    <r>
      <t>տող 2420</t>
    </r>
    <r>
      <rPr>
        <sz val="12"/>
        <rFont val="GHEA Grapalat"/>
        <family val="3"/>
      </rPr>
      <t xml:space="preserve">
Գյուղատնտեսություն, անտառային տնտեսություն, ձկնորսություն և որսորդություն
</t>
    </r>
  </si>
  <si>
    <r>
      <t xml:space="preserve">Վառելիք և էներգետիկա
</t>
    </r>
    <r>
      <rPr>
        <b/>
        <sz val="12"/>
        <rFont val="GHEA Grapalat"/>
        <family val="3"/>
      </rPr>
      <t>տող 2430</t>
    </r>
  </si>
  <si>
    <r>
      <t xml:space="preserve">Տրանսպորտ
</t>
    </r>
    <r>
      <rPr>
        <b/>
        <sz val="12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</si>
  <si>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2"/>
        <rFont val="GHEA Grapalat"/>
        <family val="3"/>
      </rPr>
      <t xml:space="preserve"> </t>
    </r>
    <r>
      <rPr>
        <b/>
        <u/>
        <sz val="12"/>
        <rFont val="GHEA Grapalat"/>
        <family val="3"/>
      </rPr>
      <t>/տող 2490/</t>
    </r>
  </si>
  <si>
    <r>
      <t xml:space="preserve">բյուջ. </t>
    </r>
    <r>
      <rPr>
        <b/>
        <sz val="12"/>
        <rFont val="GHEA Grapalat"/>
        <family val="3"/>
      </rPr>
      <t>տող 2511</t>
    </r>
    <r>
      <rPr>
        <sz val="12"/>
        <rFont val="GHEA Grapalat"/>
        <family val="3"/>
      </rPr>
      <t xml:space="preserve">
Աղբահանում
</t>
    </r>
  </si>
  <si>
    <r>
      <t xml:space="preserve">բյուջ. </t>
    </r>
    <r>
      <rPr>
        <b/>
        <sz val="12"/>
        <rFont val="GHEA Grapalat"/>
        <family val="3"/>
      </rPr>
      <t>տող 2560</t>
    </r>
    <r>
      <rPr>
        <sz val="12"/>
        <rFont val="GHEA Grapalat"/>
        <family val="3"/>
      </rPr>
      <t xml:space="preserve">
Շրջակա միջավայրի պաշտպանություն (այլ դասերին չպատկանող)</t>
    </r>
  </si>
  <si>
    <r>
      <t xml:space="preserve">ԲՆԱԿԱՐԱՆԱՅԻՆ ՇԻՆԱՐԱՐՈՒԹՅՈՒՆ
</t>
    </r>
    <r>
      <rPr>
        <b/>
        <sz val="12"/>
        <rFont val="GHEA Grapalat"/>
        <family val="3"/>
      </rPr>
      <t>տող 2610</t>
    </r>
  </si>
  <si>
    <r>
      <t>տող 2620</t>
    </r>
    <r>
      <rPr>
        <sz val="12"/>
        <rFont val="GHEA Grapalat"/>
        <family val="3"/>
      </rPr>
      <t xml:space="preserve">
Համայնքային զարգացում</t>
    </r>
  </si>
  <si>
    <r>
      <t>տող 2630</t>
    </r>
    <r>
      <rPr>
        <sz val="12"/>
        <rFont val="GHEA Grapalat"/>
        <family val="3"/>
      </rPr>
      <t xml:space="preserve">
Ջրամատակարարում</t>
    </r>
  </si>
  <si>
    <r>
      <t>տող  2640</t>
    </r>
    <r>
      <rPr>
        <sz val="12"/>
        <rFont val="GHEA Grapalat"/>
        <family val="3"/>
      </rPr>
      <t xml:space="preserve">
Փողոցների լուսավորում</t>
    </r>
  </si>
  <si>
    <r>
      <t>տող  2660</t>
    </r>
    <r>
      <rPr>
        <sz val="12"/>
        <rFont val="GHEA Grapalat"/>
        <family val="3"/>
      </rPr>
      <t xml:space="preserve">
Բնակարանային շինարարության և կոմունալ ծառայություններ (այլ դասերին չպատկանող)</t>
    </r>
  </si>
  <si>
    <t>Մշակութային ծառայություններ
բյուջ. տող 2820</t>
  </si>
  <si>
    <t xml:space="preserve">որից`
մշակույթի տներ, ակումբներ, կենտրոններ   բյուջ. տող 2823
</t>
  </si>
  <si>
    <r>
      <t xml:space="preserve">բյուջ. </t>
    </r>
    <r>
      <rPr>
        <b/>
        <sz val="12"/>
        <rFont val="GHEA Grapalat"/>
        <family val="3"/>
      </rPr>
      <t>տող 2911</t>
    </r>
    <r>
      <rPr>
        <sz val="12"/>
        <rFont val="GHEA Grapalat"/>
        <family val="3"/>
      </rPr>
      <t xml:space="preserve">
Նախադպրոցական կրթություն </t>
    </r>
  </si>
  <si>
    <r>
      <t xml:space="preserve">         ԸՆԴԱՄԵՆԸ ԾԱԽՍԵՐ   </t>
    </r>
    <r>
      <rPr>
        <sz val="12"/>
        <rFont val="GHEA Grapalat"/>
        <family val="3"/>
      </rPr>
      <t xml:space="preserve">(բյուջ.տող2100+տող2200+տող2300+տող2400+տող2500+տող2600+ ող2700+տող2800+տող2900+
            տող3000+տող3100)       </t>
    </r>
    <r>
      <rPr>
        <b/>
        <sz val="12"/>
        <rFont val="GHEA Grapalat"/>
        <family val="3"/>
      </rPr>
      <t xml:space="preserve"> 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</si>
  <si>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</si>
  <si>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</si>
  <si>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</si>
  <si>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</si>
  <si>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</si>
  <si>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 xml:space="preserve">                                                ՀՀ ՀԱՄԱՅՆՔԻ  ԲՅՈՒՋԵԻ ԾԱԽՍԵՐԸ` ԸՍՏ ԲՅՈՒՋԵՏԱՅԻՆ ԾԱԽՍԵՐԻ  ԳՈՐԾԱՌԱԿԱՆ ԴԱՍԱԿԱՐԳՄԱՆ</t>
  </si>
  <si>
    <t>Վաղարշապատ</t>
  </si>
  <si>
    <t>Արաքս</t>
  </si>
  <si>
    <t>Խոյ</t>
  </si>
  <si>
    <t>Փարաքար</t>
  </si>
  <si>
    <t>Բաղրամյան</t>
  </si>
  <si>
    <t>2024թ. I եռամսյակ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</si>
</sst>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u/>
      <sz val="12"/>
      <name val="GHEA Grapalat"/>
      <family val="3"/>
    </font>
    <font>
      <b/>
      <u/>
      <sz val="12"/>
      <name val="GHEA Grapalat"/>
      <family val="3"/>
    </font>
    <font>
      <b/>
      <u/>
      <sz val="10"/>
      <name val="Arial Armenian"/>
      <family val="2"/>
    </font>
    <font>
      <sz val="10"/>
      <name val="Times Armenian"/>
      <family val="1"/>
    </font>
    <font>
      <sz val="11"/>
      <color indexed="8"/>
      <name val="Arial LatArm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164" fontId="1" fillId="6" borderId="0" xfId="0" applyNumberFormat="1" applyFont="1" applyFill="1"/>
    <xf numFmtId="164" fontId="1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3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4" fontId="1" fillId="9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1" fillId="10" borderId="5" xfId="0" applyNumberFormat="1" applyFont="1" applyFill="1" applyBorder="1" applyAlignment="1">
      <alignment horizontal="center" vertical="center" wrapText="1"/>
    </xf>
    <xf numFmtId="165" fontId="1" fillId="6" borderId="8" xfId="0" applyNumberFormat="1" applyFont="1" applyFill="1" applyBorder="1" applyAlignment="1">
      <alignment horizontal="left" vertical="center" wrapText="1"/>
    </xf>
    <xf numFmtId="165" fontId="1" fillId="0" borderId="5" xfId="1" applyNumberFormat="1" applyFont="1" applyFill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 wrapText="1"/>
    </xf>
    <xf numFmtId="165" fontId="1" fillId="2" borderId="5" xfId="0" applyNumberFormat="1" applyFont="1" applyFill="1" applyBorder="1" applyAlignment="1">
      <alignment horizontal="right" vertical="center" wrapText="1"/>
    </xf>
    <xf numFmtId="165" fontId="1" fillId="0" borderId="5" xfId="1" applyNumberFormat="1" applyFont="1" applyFill="1" applyBorder="1" applyAlignment="1" applyProtection="1">
      <alignment horizontal="right" vertical="center"/>
    </xf>
    <xf numFmtId="165" fontId="1" fillId="2" borderId="5" xfId="0" applyNumberFormat="1" applyFont="1" applyFill="1" applyBorder="1"/>
    <xf numFmtId="164" fontId="1" fillId="2" borderId="5" xfId="0" applyNumberFormat="1" applyFont="1" applyFill="1" applyBorder="1"/>
    <xf numFmtId="165" fontId="1" fillId="0" borderId="5" xfId="0" applyNumberFormat="1" applyFont="1" applyBorder="1"/>
    <xf numFmtId="165" fontId="1" fillId="2" borderId="5" xfId="0" applyNumberFormat="1" applyFont="1" applyFill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2" fillId="7" borderId="5" xfId="0" applyNumberFormat="1" applyFont="1" applyFill="1" applyBorder="1" applyAlignment="1">
      <alignment horizontal="right" vertical="center" wrapText="1"/>
    </xf>
    <xf numFmtId="165" fontId="7" fillId="0" borderId="5" xfId="0" applyNumberFormat="1" applyFont="1" applyBorder="1"/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165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/>
    <xf numFmtId="0" fontId="1" fillId="0" borderId="5" xfId="0" applyFont="1" applyBorder="1" applyAlignment="1" applyProtection="1">
      <alignment horizontal="center" vertical="center" wrapText="1"/>
    </xf>
    <xf numFmtId="165" fontId="2" fillId="7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</cellXfs>
  <cellStyles count="2">
    <cellStyle name="Normal_Sheet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P107"/>
  <sheetViews>
    <sheetView tabSelected="1" zoomScaleNormal="100" workbookViewId="0">
      <pane xSplit="3" ySplit="9" topLeftCell="D13" activePane="bottomRight" state="frozen"/>
      <selection pane="topRight" activeCell="D1" sqref="D1"/>
      <selection pane="bottomLeft" activeCell="A10" sqref="A10"/>
      <selection pane="bottomRight" activeCell="A3" sqref="A3:A7"/>
    </sheetView>
  </sheetViews>
  <sheetFormatPr defaultColWidth="13.77734375" defaultRowHeight="14.4"/>
  <cols>
    <col min="1" max="1" width="5.44140625" customWidth="1"/>
    <col min="2" max="2" width="18.109375" style="33" customWidth="1"/>
    <col min="3" max="3" width="18.5546875" customWidth="1"/>
    <col min="4" max="4" width="15.5546875" customWidth="1"/>
    <col min="5" max="5" width="14.77734375" customWidth="1"/>
  </cols>
  <sheetData>
    <row r="1" spans="1:120" ht="25.2" customHeight="1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4"/>
      <c r="DF1" s="4"/>
      <c r="DG1" s="4"/>
      <c r="DH1" s="4"/>
      <c r="DI1" s="4"/>
      <c r="DJ1" s="4"/>
      <c r="DK1" s="4"/>
      <c r="DL1" s="4"/>
      <c r="DM1" s="4"/>
      <c r="DN1" s="4"/>
      <c r="DO1" s="1"/>
      <c r="DP1" s="1"/>
    </row>
    <row r="2" spans="1:120" ht="28.2" customHeight="1">
      <c r="A2" s="1"/>
      <c r="B2" s="5"/>
      <c r="C2" s="6"/>
      <c r="D2" s="6"/>
      <c r="E2" s="7"/>
      <c r="F2" s="46" t="s">
        <v>51</v>
      </c>
      <c r="G2" s="46"/>
      <c r="H2" s="46"/>
      <c r="I2" s="46"/>
      <c r="J2" s="7"/>
      <c r="K2" s="7"/>
      <c r="L2" s="7"/>
      <c r="M2" s="7"/>
      <c r="N2" s="7"/>
      <c r="O2" s="46" t="s">
        <v>0</v>
      </c>
      <c r="P2" s="46"/>
      <c r="Q2" s="7"/>
      <c r="R2" s="7"/>
      <c r="S2" s="7"/>
      <c r="T2" s="7"/>
      <c r="U2" s="7"/>
      <c r="V2" s="7"/>
      <c r="W2" s="7"/>
      <c r="X2" s="7"/>
      <c r="Y2" s="7"/>
      <c r="Z2" s="7"/>
      <c r="AA2" s="46"/>
      <c r="AB2" s="46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8"/>
      <c r="DB2" s="8"/>
      <c r="DC2" s="8"/>
      <c r="DD2" s="8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</row>
    <row r="3" spans="1:120" ht="17.399999999999999" customHeight="1">
      <c r="A3" s="47" t="s">
        <v>4</v>
      </c>
      <c r="B3" s="48" t="s">
        <v>5</v>
      </c>
      <c r="C3" s="49" t="s">
        <v>6</v>
      </c>
      <c r="D3" s="50"/>
      <c r="E3" s="50"/>
      <c r="F3" s="50"/>
      <c r="G3" s="50"/>
      <c r="H3" s="51"/>
      <c r="I3" s="58" t="s">
        <v>7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</row>
    <row r="4" spans="1:120" ht="17.399999999999999" customHeight="1">
      <c r="A4" s="47"/>
      <c r="B4" s="48"/>
      <c r="C4" s="52"/>
      <c r="D4" s="53"/>
      <c r="E4" s="53"/>
      <c r="F4" s="53"/>
      <c r="G4" s="53"/>
      <c r="H4" s="54"/>
      <c r="I4" s="36" t="s">
        <v>8</v>
      </c>
      <c r="J4" s="36"/>
      <c r="K4" s="36"/>
      <c r="L4" s="36"/>
      <c r="M4" s="59" t="s">
        <v>9</v>
      </c>
      <c r="N4" s="59"/>
      <c r="O4" s="59"/>
      <c r="P4" s="59"/>
      <c r="Q4" s="59"/>
      <c r="R4" s="59"/>
      <c r="S4" s="59"/>
      <c r="T4" s="59"/>
      <c r="U4" s="36" t="s">
        <v>10</v>
      </c>
      <c r="V4" s="36"/>
      <c r="W4" s="36"/>
      <c r="X4" s="36"/>
      <c r="Y4" s="36" t="s">
        <v>11</v>
      </c>
      <c r="Z4" s="36"/>
      <c r="AA4" s="36"/>
      <c r="AB4" s="36"/>
      <c r="AC4" s="36" t="s">
        <v>12</v>
      </c>
      <c r="AD4" s="36"/>
      <c r="AE4" s="36"/>
      <c r="AF4" s="36"/>
      <c r="AG4" s="44" t="s">
        <v>7</v>
      </c>
      <c r="AH4" s="44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36" t="s">
        <v>13</v>
      </c>
      <c r="AX4" s="36"/>
      <c r="AY4" s="36"/>
      <c r="AZ4" s="36"/>
      <c r="BA4" s="10" t="s">
        <v>14</v>
      </c>
      <c r="BB4" s="10"/>
      <c r="BC4" s="10"/>
      <c r="BD4" s="10"/>
      <c r="BE4" s="10"/>
      <c r="BF4" s="10"/>
      <c r="BG4" s="10"/>
      <c r="BH4" s="10"/>
      <c r="BI4" s="36" t="s">
        <v>15</v>
      </c>
      <c r="BJ4" s="36"/>
      <c r="BK4" s="36"/>
      <c r="BL4" s="36"/>
      <c r="BM4" s="9" t="s">
        <v>16</v>
      </c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44"/>
      <c r="CB4" s="44"/>
      <c r="CC4" s="44"/>
      <c r="CD4" s="44"/>
      <c r="CE4" s="44"/>
      <c r="CF4" s="44"/>
      <c r="CG4" s="36" t="s">
        <v>17</v>
      </c>
      <c r="CH4" s="36"/>
      <c r="CI4" s="36"/>
      <c r="CJ4" s="36"/>
      <c r="CK4" s="36" t="s">
        <v>18</v>
      </c>
      <c r="CL4" s="36"/>
      <c r="CM4" s="36"/>
      <c r="CN4" s="36"/>
      <c r="CO4" s="31" t="s">
        <v>16</v>
      </c>
      <c r="CP4" s="31"/>
      <c r="CQ4" s="31"/>
      <c r="CR4" s="31"/>
      <c r="CS4" s="31"/>
      <c r="CT4" s="31"/>
      <c r="CU4" s="31"/>
      <c r="CV4" s="31"/>
      <c r="CW4" s="36" t="s">
        <v>19</v>
      </c>
      <c r="CX4" s="36"/>
      <c r="CY4" s="36"/>
      <c r="CZ4" s="36"/>
      <c r="DA4" s="11" t="s">
        <v>16</v>
      </c>
      <c r="DB4" s="11"/>
      <c r="DC4" s="11"/>
      <c r="DD4" s="11"/>
      <c r="DE4" s="36" t="s">
        <v>20</v>
      </c>
      <c r="DF4" s="36"/>
      <c r="DG4" s="36"/>
      <c r="DH4" s="36"/>
      <c r="DI4" s="36" t="s">
        <v>21</v>
      </c>
      <c r="DJ4" s="36"/>
      <c r="DK4" s="36"/>
      <c r="DL4" s="36"/>
      <c r="DM4" s="36"/>
      <c r="DN4" s="36"/>
      <c r="DO4" s="39" t="s">
        <v>22</v>
      </c>
      <c r="DP4" s="40"/>
    </row>
    <row r="5" spans="1:120" ht="73.2" customHeight="1">
      <c r="A5" s="47"/>
      <c r="B5" s="48"/>
      <c r="C5" s="55"/>
      <c r="D5" s="56"/>
      <c r="E5" s="56"/>
      <c r="F5" s="56"/>
      <c r="G5" s="56"/>
      <c r="H5" s="57"/>
      <c r="I5" s="36"/>
      <c r="J5" s="36"/>
      <c r="K5" s="36"/>
      <c r="L5" s="36"/>
      <c r="M5" s="43" t="s">
        <v>23</v>
      </c>
      <c r="N5" s="36"/>
      <c r="O5" s="36"/>
      <c r="P5" s="36"/>
      <c r="Q5" s="43" t="s">
        <v>24</v>
      </c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43" t="s">
        <v>25</v>
      </c>
      <c r="AH5" s="36"/>
      <c r="AI5" s="36"/>
      <c r="AJ5" s="36"/>
      <c r="AK5" s="36" t="s">
        <v>26</v>
      </c>
      <c r="AL5" s="36"/>
      <c r="AM5" s="36"/>
      <c r="AN5" s="36"/>
      <c r="AO5" s="36" t="s">
        <v>27</v>
      </c>
      <c r="AP5" s="36"/>
      <c r="AQ5" s="36"/>
      <c r="AR5" s="36"/>
      <c r="AS5" s="36" t="s">
        <v>28</v>
      </c>
      <c r="AT5" s="36"/>
      <c r="AU5" s="36"/>
      <c r="AV5" s="36"/>
      <c r="AW5" s="36"/>
      <c r="AX5" s="36"/>
      <c r="AY5" s="36"/>
      <c r="AZ5" s="36"/>
      <c r="BA5" s="36" t="s">
        <v>29</v>
      </c>
      <c r="BB5" s="36"/>
      <c r="BC5" s="36"/>
      <c r="BD5" s="36"/>
      <c r="BE5" s="36" t="s">
        <v>30</v>
      </c>
      <c r="BF5" s="36"/>
      <c r="BG5" s="36"/>
      <c r="BH5" s="36"/>
      <c r="BI5" s="36"/>
      <c r="BJ5" s="36"/>
      <c r="BK5" s="36"/>
      <c r="BL5" s="36"/>
      <c r="BM5" s="36" t="s">
        <v>31</v>
      </c>
      <c r="BN5" s="36"/>
      <c r="BO5" s="36"/>
      <c r="BP5" s="36"/>
      <c r="BQ5" s="43" t="s">
        <v>32</v>
      </c>
      <c r="BR5" s="36"/>
      <c r="BS5" s="36"/>
      <c r="BT5" s="36"/>
      <c r="BU5" s="43" t="s">
        <v>33</v>
      </c>
      <c r="BV5" s="36"/>
      <c r="BW5" s="36"/>
      <c r="BX5" s="36"/>
      <c r="BY5" s="43" t="s">
        <v>34</v>
      </c>
      <c r="BZ5" s="36"/>
      <c r="CA5" s="36"/>
      <c r="CB5" s="36"/>
      <c r="CC5" s="43" t="s">
        <v>35</v>
      </c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 t="s">
        <v>36</v>
      </c>
      <c r="CP5" s="36"/>
      <c r="CQ5" s="36"/>
      <c r="CR5" s="36"/>
      <c r="CS5" s="36" t="s">
        <v>37</v>
      </c>
      <c r="CT5" s="36"/>
      <c r="CU5" s="36"/>
      <c r="CV5" s="36"/>
      <c r="CW5" s="36"/>
      <c r="CX5" s="36"/>
      <c r="CY5" s="36"/>
      <c r="CZ5" s="36"/>
      <c r="DA5" s="36" t="s">
        <v>38</v>
      </c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41"/>
      <c r="DP5" s="42"/>
    </row>
    <row r="6" spans="1:120" ht="68.400000000000006" customHeight="1">
      <c r="A6" s="47"/>
      <c r="B6" s="48"/>
      <c r="C6" s="37" t="s">
        <v>39</v>
      </c>
      <c r="D6" s="38"/>
      <c r="E6" s="34" t="s">
        <v>40</v>
      </c>
      <c r="F6" s="34"/>
      <c r="G6" s="34" t="s">
        <v>41</v>
      </c>
      <c r="H6" s="34"/>
      <c r="I6" s="34" t="s">
        <v>40</v>
      </c>
      <c r="J6" s="34"/>
      <c r="K6" s="34" t="s">
        <v>41</v>
      </c>
      <c r="L6" s="34"/>
      <c r="M6" s="34" t="s">
        <v>40</v>
      </c>
      <c r="N6" s="34"/>
      <c r="O6" s="34" t="s">
        <v>41</v>
      </c>
      <c r="P6" s="34"/>
      <c r="Q6" s="34" t="s">
        <v>40</v>
      </c>
      <c r="R6" s="34"/>
      <c r="S6" s="34" t="s">
        <v>41</v>
      </c>
      <c r="T6" s="34"/>
      <c r="U6" s="34" t="s">
        <v>40</v>
      </c>
      <c r="V6" s="34"/>
      <c r="W6" s="34" t="s">
        <v>41</v>
      </c>
      <c r="X6" s="34"/>
      <c r="Y6" s="34" t="s">
        <v>40</v>
      </c>
      <c r="Z6" s="34"/>
      <c r="AA6" s="34" t="s">
        <v>41</v>
      </c>
      <c r="AB6" s="34"/>
      <c r="AC6" s="34" t="s">
        <v>40</v>
      </c>
      <c r="AD6" s="34"/>
      <c r="AE6" s="34" t="s">
        <v>41</v>
      </c>
      <c r="AF6" s="34"/>
      <c r="AG6" s="34" t="s">
        <v>40</v>
      </c>
      <c r="AH6" s="34"/>
      <c r="AI6" s="34" t="s">
        <v>41</v>
      </c>
      <c r="AJ6" s="34"/>
      <c r="AK6" s="34" t="s">
        <v>40</v>
      </c>
      <c r="AL6" s="34"/>
      <c r="AM6" s="34" t="s">
        <v>41</v>
      </c>
      <c r="AN6" s="34"/>
      <c r="AO6" s="34" t="s">
        <v>40</v>
      </c>
      <c r="AP6" s="34"/>
      <c r="AQ6" s="34" t="s">
        <v>41</v>
      </c>
      <c r="AR6" s="34"/>
      <c r="AS6" s="34" t="s">
        <v>40</v>
      </c>
      <c r="AT6" s="34"/>
      <c r="AU6" s="34" t="s">
        <v>41</v>
      </c>
      <c r="AV6" s="34"/>
      <c r="AW6" s="34" t="s">
        <v>40</v>
      </c>
      <c r="AX6" s="34"/>
      <c r="AY6" s="34" t="s">
        <v>41</v>
      </c>
      <c r="AZ6" s="34"/>
      <c r="BA6" s="34" t="s">
        <v>40</v>
      </c>
      <c r="BB6" s="34"/>
      <c r="BC6" s="34" t="s">
        <v>41</v>
      </c>
      <c r="BD6" s="34"/>
      <c r="BE6" s="34" t="s">
        <v>40</v>
      </c>
      <c r="BF6" s="34"/>
      <c r="BG6" s="34" t="s">
        <v>41</v>
      </c>
      <c r="BH6" s="34"/>
      <c r="BI6" s="34" t="s">
        <v>40</v>
      </c>
      <c r="BJ6" s="34"/>
      <c r="BK6" s="34" t="s">
        <v>41</v>
      </c>
      <c r="BL6" s="34"/>
      <c r="BM6" s="34" t="s">
        <v>40</v>
      </c>
      <c r="BN6" s="34"/>
      <c r="BO6" s="34" t="s">
        <v>41</v>
      </c>
      <c r="BP6" s="34"/>
      <c r="BQ6" s="34" t="s">
        <v>40</v>
      </c>
      <c r="BR6" s="34"/>
      <c r="BS6" s="34" t="s">
        <v>41</v>
      </c>
      <c r="BT6" s="34"/>
      <c r="BU6" s="34" t="s">
        <v>40</v>
      </c>
      <c r="BV6" s="34"/>
      <c r="BW6" s="34" t="s">
        <v>41</v>
      </c>
      <c r="BX6" s="34"/>
      <c r="BY6" s="34" t="s">
        <v>40</v>
      </c>
      <c r="BZ6" s="34"/>
      <c r="CA6" s="34" t="s">
        <v>41</v>
      </c>
      <c r="CB6" s="34"/>
      <c r="CC6" s="34" t="s">
        <v>40</v>
      </c>
      <c r="CD6" s="34"/>
      <c r="CE6" s="34" t="s">
        <v>41</v>
      </c>
      <c r="CF6" s="34"/>
      <c r="CG6" s="34" t="s">
        <v>40</v>
      </c>
      <c r="CH6" s="34"/>
      <c r="CI6" s="34" t="s">
        <v>41</v>
      </c>
      <c r="CJ6" s="34"/>
      <c r="CK6" s="34" t="s">
        <v>40</v>
      </c>
      <c r="CL6" s="34"/>
      <c r="CM6" s="34" t="s">
        <v>41</v>
      </c>
      <c r="CN6" s="34"/>
      <c r="CO6" s="34" t="s">
        <v>40</v>
      </c>
      <c r="CP6" s="34"/>
      <c r="CQ6" s="34" t="s">
        <v>41</v>
      </c>
      <c r="CR6" s="34"/>
      <c r="CS6" s="34" t="s">
        <v>40</v>
      </c>
      <c r="CT6" s="34"/>
      <c r="CU6" s="34" t="s">
        <v>41</v>
      </c>
      <c r="CV6" s="34"/>
      <c r="CW6" s="34" t="s">
        <v>40</v>
      </c>
      <c r="CX6" s="34"/>
      <c r="CY6" s="34" t="s">
        <v>41</v>
      </c>
      <c r="CZ6" s="34"/>
      <c r="DA6" s="34" t="s">
        <v>40</v>
      </c>
      <c r="DB6" s="34"/>
      <c r="DC6" s="34" t="s">
        <v>41</v>
      </c>
      <c r="DD6" s="34"/>
      <c r="DE6" s="34" t="s">
        <v>40</v>
      </c>
      <c r="DF6" s="34"/>
      <c r="DG6" s="34" t="s">
        <v>41</v>
      </c>
      <c r="DH6" s="34"/>
      <c r="DI6" s="34" t="s">
        <v>42</v>
      </c>
      <c r="DJ6" s="34"/>
      <c r="DK6" s="34" t="s">
        <v>40</v>
      </c>
      <c r="DL6" s="34"/>
      <c r="DM6" s="34" t="s">
        <v>41</v>
      </c>
      <c r="DN6" s="34"/>
      <c r="DO6" s="34" t="s">
        <v>41</v>
      </c>
      <c r="DP6" s="34"/>
    </row>
    <row r="7" spans="1:120" ht="33" customHeight="1">
      <c r="A7" s="47"/>
      <c r="B7" s="48"/>
      <c r="C7" s="12" t="s">
        <v>43</v>
      </c>
      <c r="D7" s="13" t="s">
        <v>44</v>
      </c>
      <c r="E7" s="12" t="s">
        <v>43</v>
      </c>
      <c r="F7" s="13" t="s">
        <v>44</v>
      </c>
      <c r="G7" s="12" t="s">
        <v>43</v>
      </c>
      <c r="H7" s="13" t="s">
        <v>44</v>
      </c>
      <c r="I7" s="12" t="s">
        <v>43</v>
      </c>
      <c r="J7" s="13" t="s">
        <v>44</v>
      </c>
      <c r="K7" s="12" t="s">
        <v>43</v>
      </c>
      <c r="L7" s="13" t="s">
        <v>44</v>
      </c>
      <c r="M7" s="12" t="s">
        <v>43</v>
      </c>
      <c r="N7" s="13" t="s">
        <v>44</v>
      </c>
      <c r="O7" s="12" t="s">
        <v>43</v>
      </c>
      <c r="P7" s="13" t="s">
        <v>44</v>
      </c>
      <c r="Q7" s="12" t="s">
        <v>43</v>
      </c>
      <c r="R7" s="13" t="s">
        <v>44</v>
      </c>
      <c r="S7" s="12" t="s">
        <v>43</v>
      </c>
      <c r="T7" s="13" t="s">
        <v>44</v>
      </c>
      <c r="U7" s="12" t="s">
        <v>43</v>
      </c>
      <c r="V7" s="13" t="s">
        <v>44</v>
      </c>
      <c r="W7" s="12" t="s">
        <v>43</v>
      </c>
      <c r="X7" s="13" t="s">
        <v>44</v>
      </c>
      <c r="Y7" s="12" t="s">
        <v>43</v>
      </c>
      <c r="Z7" s="13" t="s">
        <v>44</v>
      </c>
      <c r="AA7" s="12" t="s">
        <v>43</v>
      </c>
      <c r="AB7" s="13" t="s">
        <v>44</v>
      </c>
      <c r="AC7" s="12" t="s">
        <v>43</v>
      </c>
      <c r="AD7" s="13" t="s">
        <v>44</v>
      </c>
      <c r="AE7" s="12" t="s">
        <v>43</v>
      </c>
      <c r="AF7" s="13" t="s">
        <v>44</v>
      </c>
      <c r="AG7" s="12" t="s">
        <v>43</v>
      </c>
      <c r="AH7" s="13" t="s">
        <v>44</v>
      </c>
      <c r="AI7" s="12" t="s">
        <v>43</v>
      </c>
      <c r="AJ7" s="13" t="s">
        <v>44</v>
      </c>
      <c r="AK7" s="12" t="s">
        <v>43</v>
      </c>
      <c r="AL7" s="13" t="s">
        <v>44</v>
      </c>
      <c r="AM7" s="12" t="s">
        <v>43</v>
      </c>
      <c r="AN7" s="13" t="s">
        <v>44</v>
      </c>
      <c r="AO7" s="12" t="s">
        <v>43</v>
      </c>
      <c r="AP7" s="13" t="s">
        <v>44</v>
      </c>
      <c r="AQ7" s="12" t="s">
        <v>43</v>
      </c>
      <c r="AR7" s="13" t="s">
        <v>44</v>
      </c>
      <c r="AS7" s="12" t="s">
        <v>43</v>
      </c>
      <c r="AT7" s="13" t="s">
        <v>44</v>
      </c>
      <c r="AU7" s="12" t="s">
        <v>43</v>
      </c>
      <c r="AV7" s="13" t="s">
        <v>44</v>
      </c>
      <c r="AW7" s="12" t="s">
        <v>43</v>
      </c>
      <c r="AX7" s="13" t="s">
        <v>44</v>
      </c>
      <c r="AY7" s="12" t="s">
        <v>43</v>
      </c>
      <c r="AZ7" s="13" t="s">
        <v>44</v>
      </c>
      <c r="BA7" s="12" t="s">
        <v>43</v>
      </c>
      <c r="BB7" s="13" t="s">
        <v>44</v>
      </c>
      <c r="BC7" s="12" t="s">
        <v>43</v>
      </c>
      <c r="BD7" s="13" t="s">
        <v>44</v>
      </c>
      <c r="BE7" s="12" t="s">
        <v>43</v>
      </c>
      <c r="BF7" s="13" t="s">
        <v>44</v>
      </c>
      <c r="BG7" s="12" t="s">
        <v>43</v>
      </c>
      <c r="BH7" s="13" t="s">
        <v>44</v>
      </c>
      <c r="BI7" s="12" t="s">
        <v>43</v>
      </c>
      <c r="BJ7" s="13" t="s">
        <v>44</v>
      </c>
      <c r="BK7" s="12" t="s">
        <v>43</v>
      </c>
      <c r="BL7" s="13" t="s">
        <v>44</v>
      </c>
      <c r="BM7" s="12" t="s">
        <v>43</v>
      </c>
      <c r="BN7" s="13" t="s">
        <v>44</v>
      </c>
      <c r="BO7" s="12" t="s">
        <v>43</v>
      </c>
      <c r="BP7" s="13" t="s">
        <v>44</v>
      </c>
      <c r="BQ7" s="12" t="s">
        <v>43</v>
      </c>
      <c r="BR7" s="13" t="s">
        <v>44</v>
      </c>
      <c r="BS7" s="12" t="s">
        <v>43</v>
      </c>
      <c r="BT7" s="13" t="s">
        <v>44</v>
      </c>
      <c r="BU7" s="12" t="s">
        <v>43</v>
      </c>
      <c r="BV7" s="13" t="s">
        <v>44</v>
      </c>
      <c r="BW7" s="12" t="s">
        <v>43</v>
      </c>
      <c r="BX7" s="13" t="s">
        <v>44</v>
      </c>
      <c r="BY7" s="12" t="s">
        <v>43</v>
      </c>
      <c r="BZ7" s="13" t="s">
        <v>44</v>
      </c>
      <c r="CA7" s="12" t="s">
        <v>43</v>
      </c>
      <c r="CB7" s="13" t="s">
        <v>44</v>
      </c>
      <c r="CC7" s="12" t="s">
        <v>43</v>
      </c>
      <c r="CD7" s="13" t="s">
        <v>44</v>
      </c>
      <c r="CE7" s="12" t="s">
        <v>43</v>
      </c>
      <c r="CF7" s="13" t="s">
        <v>44</v>
      </c>
      <c r="CG7" s="12" t="s">
        <v>43</v>
      </c>
      <c r="CH7" s="13" t="s">
        <v>44</v>
      </c>
      <c r="CI7" s="12" t="s">
        <v>43</v>
      </c>
      <c r="CJ7" s="13" t="s">
        <v>44</v>
      </c>
      <c r="CK7" s="12" t="s">
        <v>43</v>
      </c>
      <c r="CL7" s="13" t="s">
        <v>44</v>
      </c>
      <c r="CM7" s="12" t="s">
        <v>43</v>
      </c>
      <c r="CN7" s="13" t="s">
        <v>44</v>
      </c>
      <c r="CO7" s="12" t="s">
        <v>43</v>
      </c>
      <c r="CP7" s="13" t="s">
        <v>44</v>
      </c>
      <c r="CQ7" s="12" t="s">
        <v>43</v>
      </c>
      <c r="CR7" s="13" t="s">
        <v>44</v>
      </c>
      <c r="CS7" s="12" t="s">
        <v>43</v>
      </c>
      <c r="CT7" s="13" t="s">
        <v>44</v>
      </c>
      <c r="CU7" s="12" t="s">
        <v>43</v>
      </c>
      <c r="CV7" s="13" t="s">
        <v>44</v>
      </c>
      <c r="CW7" s="12" t="s">
        <v>43</v>
      </c>
      <c r="CX7" s="13" t="s">
        <v>44</v>
      </c>
      <c r="CY7" s="12" t="s">
        <v>43</v>
      </c>
      <c r="CZ7" s="13" t="s">
        <v>44</v>
      </c>
      <c r="DA7" s="12" t="s">
        <v>43</v>
      </c>
      <c r="DB7" s="13" t="s">
        <v>44</v>
      </c>
      <c r="DC7" s="12" t="s">
        <v>43</v>
      </c>
      <c r="DD7" s="13" t="s">
        <v>44</v>
      </c>
      <c r="DE7" s="12" t="s">
        <v>43</v>
      </c>
      <c r="DF7" s="13" t="s">
        <v>44</v>
      </c>
      <c r="DG7" s="12" t="s">
        <v>43</v>
      </c>
      <c r="DH7" s="13" t="s">
        <v>44</v>
      </c>
      <c r="DI7" s="12" t="s">
        <v>43</v>
      </c>
      <c r="DJ7" s="13" t="s">
        <v>44</v>
      </c>
      <c r="DK7" s="12" t="s">
        <v>43</v>
      </c>
      <c r="DL7" s="13" t="s">
        <v>44</v>
      </c>
      <c r="DM7" s="12" t="s">
        <v>43</v>
      </c>
      <c r="DN7" s="13" t="s">
        <v>44</v>
      </c>
      <c r="DO7" s="12" t="s">
        <v>43</v>
      </c>
      <c r="DP7" s="13" t="s">
        <v>44</v>
      </c>
    </row>
    <row r="8" spans="1:120" ht="19.8" customHeight="1">
      <c r="A8" s="29"/>
      <c r="B8" s="30">
        <v>1</v>
      </c>
      <c r="C8" s="14">
        <v>2</v>
      </c>
      <c r="D8" s="15">
        <v>3</v>
      </c>
      <c r="E8" s="14">
        <v>4</v>
      </c>
      <c r="F8" s="15">
        <v>5</v>
      </c>
      <c r="G8" s="14">
        <v>6</v>
      </c>
      <c r="H8" s="15">
        <v>7</v>
      </c>
      <c r="I8" s="14">
        <v>8</v>
      </c>
      <c r="J8" s="15">
        <v>9</v>
      </c>
      <c r="K8" s="14">
        <v>10</v>
      </c>
      <c r="L8" s="15">
        <v>11</v>
      </c>
      <c r="M8" s="14">
        <v>12</v>
      </c>
      <c r="N8" s="15">
        <v>13</v>
      </c>
      <c r="O8" s="14">
        <v>14</v>
      </c>
      <c r="P8" s="15">
        <v>15</v>
      </c>
      <c r="Q8" s="14">
        <v>16</v>
      </c>
      <c r="R8" s="15">
        <v>17</v>
      </c>
      <c r="S8" s="14">
        <v>18</v>
      </c>
      <c r="T8" s="15">
        <v>19</v>
      </c>
      <c r="U8" s="14">
        <v>20</v>
      </c>
      <c r="V8" s="15">
        <v>21</v>
      </c>
      <c r="W8" s="14">
        <v>22</v>
      </c>
      <c r="X8" s="15">
        <v>23</v>
      </c>
      <c r="Y8" s="14">
        <v>24</v>
      </c>
      <c r="Z8" s="15">
        <v>25</v>
      </c>
      <c r="AA8" s="14">
        <v>26</v>
      </c>
      <c r="AB8" s="15">
        <v>27</v>
      </c>
      <c r="AC8" s="14">
        <v>28</v>
      </c>
      <c r="AD8" s="15">
        <v>29</v>
      </c>
      <c r="AE8" s="14">
        <v>30</v>
      </c>
      <c r="AF8" s="15">
        <v>31</v>
      </c>
      <c r="AG8" s="14">
        <v>32</v>
      </c>
      <c r="AH8" s="15">
        <v>33</v>
      </c>
      <c r="AI8" s="14">
        <v>34</v>
      </c>
      <c r="AJ8" s="15">
        <v>35</v>
      </c>
      <c r="AK8" s="14">
        <v>36</v>
      </c>
      <c r="AL8" s="15">
        <v>37</v>
      </c>
      <c r="AM8" s="14">
        <v>38</v>
      </c>
      <c r="AN8" s="15">
        <v>39</v>
      </c>
      <c r="AO8" s="14">
        <v>40</v>
      </c>
      <c r="AP8" s="15">
        <v>41</v>
      </c>
      <c r="AQ8" s="14">
        <v>42</v>
      </c>
      <c r="AR8" s="15">
        <v>43</v>
      </c>
      <c r="AS8" s="14">
        <v>44</v>
      </c>
      <c r="AT8" s="15">
        <v>45</v>
      </c>
      <c r="AU8" s="14">
        <v>46</v>
      </c>
      <c r="AV8" s="15">
        <v>47</v>
      </c>
      <c r="AW8" s="14">
        <v>48</v>
      </c>
      <c r="AX8" s="15">
        <v>49</v>
      </c>
      <c r="AY8" s="14">
        <v>50</v>
      </c>
      <c r="AZ8" s="15">
        <v>51</v>
      </c>
      <c r="BA8" s="14">
        <v>52</v>
      </c>
      <c r="BB8" s="15">
        <v>53</v>
      </c>
      <c r="BC8" s="14">
        <v>54</v>
      </c>
      <c r="BD8" s="15">
        <v>55</v>
      </c>
      <c r="BE8" s="14">
        <v>56</v>
      </c>
      <c r="BF8" s="15">
        <v>57</v>
      </c>
      <c r="BG8" s="14">
        <v>58</v>
      </c>
      <c r="BH8" s="15">
        <v>59</v>
      </c>
      <c r="BI8" s="14">
        <v>60</v>
      </c>
      <c r="BJ8" s="15">
        <v>61</v>
      </c>
      <c r="BK8" s="14">
        <v>62</v>
      </c>
      <c r="BL8" s="15">
        <v>63</v>
      </c>
      <c r="BM8" s="14">
        <v>64</v>
      </c>
      <c r="BN8" s="15">
        <v>65</v>
      </c>
      <c r="BO8" s="14">
        <v>66</v>
      </c>
      <c r="BP8" s="15">
        <v>67</v>
      </c>
      <c r="BQ8" s="14">
        <v>68</v>
      </c>
      <c r="BR8" s="15">
        <v>69</v>
      </c>
      <c r="BS8" s="14">
        <v>70</v>
      </c>
      <c r="BT8" s="15">
        <v>71</v>
      </c>
      <c r="BU8" s="14">
        <v>72</v>
      </c>
      <c r="BV8" s="15">
        <v>73</v>
      </c>
      <c r="BW8" s="14">
        <v>74</v>
      </c>
      <c r="BX8" s="15">
        <v>75</v>
      </c>
      <c r="BY8" s="14">
        <v>76</v>
      </c>
      <c r="BZ8" s="15">
        <v>77</v>
      </c>
      <c r="CA8" s="14">
        <v>78</v>
      </c>
      <c r="CB8" s="15">
        <v>79</v>
      </c>
      <c r="CC8" s="14">
        <v>80</v>
      </c>
      <c r="CD8" s="15">
        <v>81</v>
      </c>
      <c r="CE8" s="14">
        <v>82</v>
      </c>
      <c r="CF8" s="15">
        <v>83</v>
      </c>
      <c r="CG8" s="14">
        <v>84</v>
      </c>
      <c r="CH8" s="15">
        <v>85</v>
      </c>
      <c r="CI8" s="14">
        <v>86</v>
      </c>
      <c r="CJ8" s="15">
        <v>87</v>
      </c>
      <c r="CK8" s="14">
        <v>88</v>
      </c>
      <c r="CL8" s="15">
        <v>89</v>
      </c>
      <c r="CM8" s="14">
        <v>90</v>
      </c>
      <c r="CN8" s="15">
        <v>91</v>
      </c>
      <c r="CO8" s="14">
        <v>92</v>
      </c>
      <c r="CP8" s="15">
        <v>93</v>
      </c>
      <c r="CQ8" s="14">
        <v>94</v>
      </c>
      <c r="CR8" s="15">
        <v>95</v>
      </c>
      <c r="CS8" s="14">
        <v>96</v>
      </c>
      <c r="CT8" s="15">
        <v>97</v>
      </c>
      <c r="CU8" s="14">
        <v>98</v>
      </c>
      <c r="CV8" s="15">
        <v>99</v>
      </c>
      <c r="CW8" s="14">
        <v>100</v>
      </c>
      <c r="CX8" s="15">
        <v>101</v>
      </c>
      <c r="CY8" s="14">
        <v>102</v>
      </c>
      <c r="CZ8" s="15">
        <v>103</v>
      </c>
      <c r="DA8" s="14">
        <v>104</v>
      </c>
      <c r="DB8" s="15">
        <v>105</v>
      </c>
      <c r="DC8" s="14">
        <v>106</v>
      </c>
      <c r="DD8" s="15">
        <v>107</v>
      </c>
      <c r="DE8" s="14">
        <v>108</v>
      </c>
      <c r="DF8" s="15">
        <v>109</v>
      </c>
      <c r="DG8" s="14">
        <v>110</v>
      </c>
      <c r="DH8" s="15">
        <v>111</v>
      </c>
      <c r="DI8" s="14">
        <v>112</v>
      </c>
      <c r="DJ8" s="15">
        <v>113</v>
      </c>
      <c r="DK8" s="14">
        <v>114</v>
      </c>
      <c r="DL8" s="15">
        <v>115</v>
      </c>
      <c r="DM8" s="14">
        <v>116</v>
      </c>
      <c r="DN8" s="15">
        <v>117</v>
      </c>
      <c r="DO8" s="14">
        <v>118</v>
      </c>
      <c r="DP8" s="15">
        <v>119</v>
      </c>
    </row>
    <row r="9" spans="1:120" ht="17.399999999999999">
      <c r="A9" s="16">
        <v>1</v>
      </c>
      <c r="B9" s="17" t="s">
        <v>46</v>
      </c>
      <c r="C9" s="18">
        <f t="shared" ref="C9:D16" si="0">E9+G9-DO9</f>
        <v>2739939.6</v>
      </c>
      <c r="D9" s="18">
        <f t="shared" si="0"/>
        <v>543707.69999999995</v>
      </c>
      <c r="E9" s="19">
        <f t="shared" ref="E9:G16" si="1">I9+U9+Y9+AC9+AW9+BI9+CG9+CK9+CW9+DE9+DK9</f>
        <v>2349345.6</v>
      </c>
      <c r="F9" s="19">
        <f t="shared" si="1"/>
        <v>451249.8</v>
      </c>
      <c r="G9" s="19">
        <f t="shared" si="1"/>
        <v>390594</v>
      </c>
      <c r="H9" s="19">
        <f t="shared" ref="H9:H16" si="2">L9+X9+AB9+AF9+AZ9+BL9+CJ9+CN9+CZ9+DH9+DN9</f>
        <v>92457.900000000009</v>
      </c>
      <c r="I9" s="20">
        <v>360596.6</v>
      </c>
      <c r="J9" s="21">
        <v>71028</v>
      </c>
      <c r="K9" s="20">
        <v>238370</v>
      </c>
      <c r="L9" s="20">
        <v>26630.1</v>
      </c>
      <c r="M9" s="22">
        <v>359636.6</v>
      </c>
      <c r="N9" s="19">
        <v>70788</v>
      </c>
      <c r="O9" s="22">
        <v>238370</v>
      </c>
      <c r="P9" s="19">
        <v>26630.1</v>
      </c>
      <c r="Q9" s="23">
        <v>960</v>
      </c>
      <c r="R9" s="19">
        <v>240</v>
      </c>
      <c r="S9" s="22"/>
      <c r="T9" s="19"/>
      <c r="U9" s="19">
        <v>3000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52500</v>
      </c>
      <c r="AD9" s="21">
        <v>1561.9</v>
      </c>
      <c r="AE9" s="19">
        <v>-3000</v>
      </c>
      <c r="AF9" s="19">
        <v>52066</v>
      </c>
      <c r="AG9" s="19">
        <v>2500</v>
      </c>
      <c r="AH9" s="19">
        <v>574.5</v>
      </c>
      <c r="AI9" s="19">
        <v>0</v>
      </c>
      <c r="AJ9" s="19"/>
      <c r="AK9" s="19">
        <v>0</v>
      </c>
      <c r="AL9" s="19"/>
      <c r="AM9" s="19">
        <v>0</v>
      </c>
      <c r="AN9" s="19"/>
      <c r="AO9" s="19">
        <v>50000</v>
      </c>
      <c r="AP9" s="19">
        <v>987.4</v>
      </c>
      <c r="AQ9" s="19">
        <v>147000</v>
      </c>
      <c r="AR9" s="21">
        <v>123599.8</v>
      </c>
      <c r="AS9" s="19"/>
      <c r="AT9" s="19"/>
      <c r="AU9" s="19">
        <v>-150000</v>
      </c>
      <c r="AV9" s="21">
        <v>-71533.8</v>
      </c>
      <c r="AW9" s="23">
        <v>325441.5</v>
      </c>
      <c r="AX9" s="19">
        <v>85011.7</v>
      </c>
      <c r="AY9" s="19">
        <v>0</v>
      </c>
      <c r="AZ9" s="19"/>
      <c r="BA9" s="19">
        <v>325441.5</v>
      </c>
      <c r="BB9" s="21">
        <v>85011.7</v>
      </c>
      <c r="BC9" s="19"/>
      <c r="BD9" s="19"/>
      <c r="BE9" s="19"/>
      <c r="BF9" s="28"/>
      <c r="BG9" s="19"/>
      <c r="BH9" s="28"/>
      <c r="BI9" s="19">
        <v>351886.6</v>
      </c>
      <c r="BJ9" s="21">
        <v>68714.2</v>
      </c>
      <c r="BK9" s="19">
        <v>12000</v>
      </c>
      <c r="BL9" s="21">
        <v>8263.2000000000007</v>
      </c>
      <c r="BM9" s="19"/>
      <c r="BN9" s="19"/>
      <c r="BO9" s="19"/>
      <c r="BP9" s="19"/>
      <c r="BQ9" s="23">
        <v>205220</v>
      </c>
      <c r="BR9" s="19">
        <v>36556.1</v>
      </c>
      <c r="BS9" s="19">
        <v>10000</v>
      </c>
      <c r="BT9" s="21">
        <v>8183.2</v>
      </c>
      <c r="BU9" s="19"/>
      <c r="BV9" s="21"/>
      <c r="BW9" s="22"/>
      <c r="BX9" s="21"/>
      <c r="BY9" s="19">
        <v>89269.8</v>
      </c>
      <c r="BZ9" s="19">
        <v>26809</v>
      </c>
      <c r="CA9" s="19">
        <v>0</v>
      </c>
      <c r="CB9" s="21"/>
      <c r="CC9" s="19">
        <v>57396.800000000003</v>
      </c>
      <c r="CD9" s="21">
        <v>5349.1</v>
      </c>
      <c r="CE9" s="19">
        <v>2000</v>
      </c>
      <c r="CF9" s="21">
        <v>80</v>
      </c>
      <c r="CG9" s="19">
        <v>0</v>
      </c>
      <c r="CH9" s="21"/>
      <c r="CI9" s="19">
        <v>0</v>
      </c>
      <c r="CJ9" s="19"/>
      <c r="CK9" s="19">
        <v>288660.30000000005</v>
      </c>
      <c r="CL9" s="21">
        <v>62692.2</v>
      </c>
      <c r="CM9" s="19">
        <v>0</v>
      </c>
      <c r="CN9" s="21"/>
      <c r="CO9" s="19">
        <v>140390.29999999999</v>
      </c>
      <c r="CP9" s="21">
        <v>29242.400000000001</v>
      </c>
      <c r="CQ9" s="19">
        <v>0</v>
      </c>
      <c r="CR9" s="21"/>
      <c r="CS9" s="19">
        <v>52932.4</v>
      </c>
      <c r="CT9" s="21">
        <v>10600</v>
      </c>
      <c r="CU9" s="19"/>
      <c r="CV9" s="21"/>
      <c r="CW9" s="19">
        <v>738308.39999999991</v>
      </c>
      <c r="CX9" s="21">
        <v>153300</v>
      </c>
      <c r="CY9" s="19">
        <v>143224</v>
      </c>
      <c r="CZ9" s="21">
        <v>5498.6</v>
      </c>
      <c r="DA9" s="19">
        <v>490612.1</v>
      </c>
      <c r="DB9" s="21">
        <v>100300</v>
      </c>
      <c r="DC9" s="19">
        <v>143224</v>
      </c>
      <c r="DD9" s="21">
        <v>5498.6</v>
      </c>
      <c r="DE9" s="19">
        <v>25000</v>
      </c>
      <c r="DF9" s="21">
        <v>8941.7999999999993</v>
      </c>
      <c r="DG9" s="19">
        <v>0</v>
      </c>
      <c r="DH9" s="19"/>
      <c r="DI9" s="19">
        <f>DK9+DM9-DO9</f>
        <v>203952.2</v>
      </c>
      <c r="DJ9" s="19">
        <f>DL9+DN9-DP9</f>
        <v>0</v>
      </c>
      <c r="DK9" s="19">
        <v>203952.2</v>
      </c>
      <c r="DL9" s="21"/>
      <c r="DM9" s="22"/>
      <c r="DN9" s="21"/>
      <c r="DO9" s="32">
        <v>0</v>
      </c>
      <c r="DP9" s="21"/>
    </row>
    <row r="10" spans="1:120" ht="21" customHeight="1">
      <c r="A10" s="16">
        <v>2</v>
      </c>
      <c r="B10" s="17" t="s">
        <v>47</v>
      </c>
      <c r="C10" s="18">
        <f t="shared" si="0"/>
        <v>2101729.1</v>
      </c>
      <c r="D10" s="18">
        <f t="shared" si="0"/>
        <v>200587.5</v>
      </c>
      <c r="E10" s="19">
        <f t="shared" si="1"/>
        <v>1256014.6000000001</v>
      </c>
      <c r="F10" s="19">
        <f t="shared" si="1"/>
        <v>157856.70000000001</v>
      </c>
      <c r="G10" s="19">
        <f t="shared" si="1"/>
        <v>845714.5</v>
      </c>
      <c r="H10" s="19">
        <f t="shared" si="2"/>
        <v>42730.8</v>
      </c>
      <c r="I10" s="20">
        <v>460264.6</v>
      </c>
      <c r="J10" s="21">
        <v>79093.899999999994</v>
      </c>
      <c r="K10" s="20">
        <v>39036.800000000003</v>
      </c>
      <c r="L10" s="20">
        <v>11645.7</v>
      </c>
      <c r="M10" s="24">
        <v>396704.6</v>
      </c>
      <c r="N10" s="1">
        <v>72098.2</v>
      </c>
      <c r="O10" s="24">
        <v>33795</v>
      </c>
      <c r="P10" s="19">
        <v>6870.6</v>
      </c>
      <c r="Q10" s="23">
        <v>57560</v>
      </c>
      <c r="R10" s="19">
        <v>6831</v>
      </c>
      <c r="S10" s="22">
        <v>5241.8</v>
      </c>
      <c r="T10" s="19">
        <v>4775.1000000000004</v>
      </c>
      <c r="U10" s="19"/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53670</v>
      </c>
      <c r="AD10" s="21">
        <v>1770</v>
      </c>
      <c r="AE10" s="19">
        <v>407064.3</v>
      </c>
      <c r="AF10" s="19">
        <v>1134</v>
      </c>
      <c r="AG10" s="19">
        <v>18670</v>
      </c>
      <c r="AH10" s="19">
        <v>1770</v>
      </c>
      <c r="AI10" s="19">
        <v>99665.9</v>
      </c>
      <c r="AJ10" s="19">
        <v>0</v>
      </c>
      <c r="AK10" s="19">
        <v>0</v>
      </c>
      <c r="AL10" s="19">
        <v>0</v>
      </c>
      <c r="AM10" s="19">
        <v>203337.4</v>
      </c>
      <c r="AN10" s="19">
        <v>8123.5</v>
      </c>
      <c r="AO10" s="19">
        <v>35000</v>
      </c>
      <c r="AP10" s="19"/>
      <c r="AQ10" s="19">
        <v>104061</v>
      </c>
      <c r="AR10" s="21">
        <v>200</v>
      </c>
      <c r="AS10" s="19"/>
      <c r="AT10" s="19"/>
      <c r="AU10" s="19"/>
      <c r="AV10" s="21">
        <v>-7189.4</v>
      </c>
      <c r="AW10" s="23">
        <v>75000</v>
      </c>
      <c r="AX10" s="19">
        <v>12634</v>
      </c>
      <c r="AY10" s="19">
        <v>4000</v>
      </c>
      <c r="AZ10" s="19">
        <v>1969.2</v>
      </c>
      <c r="BA10" s="19">
        <v>75000</v>
      </c>
      <c r="BB10" s="21">
        <v>12634</v>
      </c>
      <c r="BC10" s="19">
        <v>4000</v>
      </c>
      <c r="BD10" s="19">
        <v>1969.2</v>
      </c>
      <c r="BE10" s="19"/>
      <c r="BF10" s="28"/>
      <c r="BG10" s="19"/>
      <c r="BH10" s="28"/>
      <c r="BI10" s="19">
        <v>85950</v>
      </c>
      <c r="BJ10" s="21">
        <v>4349.1000000000004</v>
      </c>
      <c r="BK10" s="19">
        <v>57789.1</v>
      </c>
      <c r="BL10" s="21">
        <v>8752.9</v>
      </c>
      <c r="BM10" s="19"/>
      <c r="BN10" s="19"/>
      <c r="BO10" s="19"/>
      <c r="BP10" s="19"/>
      <c r="BQ10" s="23"/>
      <c r="BR10" s="19"/>
      <c r="BS10" s="19"/>
      <c r="BT10" s="21"/>
      <c r="BU10" s="19">
        <v>36220.5</v>
      </c>
      <c r="BV10" s="21">
        <v>3288.3</v>
      </c>
      <c r="BW10" s="22">
        <v>57789.1</v>
      </c>
      <c r="BX10" s="21">
        <v>8752.9</v>
      </c>
      <c r="BY10" s="19">
        <v>29729.5</v>
      </c>
      <c r="BZ10" s="19">
        <v>1060.8</v>
      </c>
      <c r="CA10" s="19">
        <v>0</v>
      </c>
      <c r="CB10" s="21"/>
      <c r="CC10" s="19">
        <v>20000</v>
      </c>
      <c r="CD10" s="21"/>
      <c r="CE10" s="19">
        <v>0</v>
      </c>
      <c r="CF10" s="21"/>
      <c r="CG10" s="19">
        <v>0</v>
      </c>
      <c r="CH10" s="21"/>
      <c r="CI10" s="19">
        <v>0</v>
      </c>
      <c r="CJ10" s="19"/>
      <c r="CK10" s="19">
        <v>66430</v>
      </c>
      <c r="CL10" s="21">
        <v>8349.4</v>
      </c>
      <c r="CM10" s="19">
        <v>186332.1</v>
      </c>
      <c r="CN10" s="21">
        <v>4029</v>
      </c>
      <c r="CO10" s="19">
        <v>56430</v>
      </c>
      <c r="CP10" s="21">
        <v>7990.8</v>
      </c>
      <c r="CQ10" s="19">
        <v>175711.1</v>
      </c>
      <c r="CR10" s="21">
        <v>204</v>
      </c>
      <c r="CS10" s="19">
        <v>26500</v>
      </c>
      <c r="CT10" s="21">
        <v>6104</v>
      </c>
      <c r="CU10" s="19">
        <v>175711.1</v>
      </c>
      <c r="CV10" s="21">
        <v>204</v>
      </c>
      <c r="CW10" s="19">
        <v>254700</v>
      </c>
      <c r="CX10" s="21">
        <v>48700.3</v>
      </c>
      <c r="CY10" s="19">
        <v>151492.20000000001</v>
      </c>
      <c r="CZ10" s="21">
        <v>15200</v>
      </c>
      <c r="DA10" s="19">
        <v>228000</v>
      </c>
      <c r="DB10" s="21">
        <v>42505.3</v>
      </c>
      <c r="DC10" s="19">
        <v>151492.20000000001</v>
      </c>
      <c r="DD10" s="21">
        <v>15200</v>
      </c>
      <c r="DE10" s="19">
        <v>30000</v>
      </c>
      <c r="DF10" s="21">
        <v>2960</v>
      </c>
      <c r="DG10" s="19">
        <v>0</v>
      </c>
      <c r="DH10" s="19"/>
      <c r="DI10" s="19">
        <f t="shared" ref="DI10:DJ16" si="3">DK10+DM10-DO10</f>
        <v>230000</v>
      </c>
      <c r="DJ10" s="19">
        <f t="shared" si="3"/>
        <v>0</v>
      </c>
      <c r="DK10" s="19">
        <v>230000</v>
      </c>
      <c r="DL10" s="21"/>
      <c r="DM10" s="22"/>
      <c r="DN10" s="21"/>
      <c r="DO10" s="32">
        <v>0</v>
      </c>
      <c r="DP10" s="21"/>
    </row>
    <row r="11" spans="1:120" ht="21" customHeight="1">
      <c r="A11" s="16">
        <v>3</v>
      </c>
      <c r="B11" s="17" t="s">
        <v>48</v>
      </c>
      <c r="C11" s="18">
        <f t="shared" si="0"/>
        <v>1512716.861</v>
      </c>
      <c r="D11" s="18">
        <f t="shared" si="0"/>
        <v>207688.77999999997</v>
      </c>
      <c r="E11" s="19">
        <f t="shared" si="1"/>
        <v>1348618.7</v>
      </c>
      <c r="F11" s="19">
        <f t="shared" si="1"/>
        <v>217252.33499999996</v>
      </c>
      <c r="G11" s="19">
        <f t="shared" si="1"/>
        <v>256251.86099999998</v>
      </c>
      <c r="H11" s="19">
        <f t="shared" si="2"/>
        <v>-9563.5550000000039</v>
      </c>
      <c r="I11" s="20">
        <v>706163</v>
      </c>
      <c r="J11" s="21">
        <v>124271.91099999999</v>
      </c>
      <c r="K11" s="20">
        <v>30403.561000000002</v>
      </c>
      <c r="L11" s="20">
        <v>5000.3</v>
      </c>
      <c r="M11" s="24">
        <v>642463</v>
      </c>
      <c r="N11" s="19">
        <v>121408.234</v>
      </c>
      <c r="O11" s="24">
        <v>1013.561</v>
      </c>
      <c r="P11" s="19">
        <v>702.5</v>
      </c>
      <c r="Q11" s="23">
        <v>63700</v>
      </c>
      <c r="R11" s="19">
        <v>2863.6770000000001</v>
      </c>
      <c r="S11" s="22">
        <v>29390</v>
      </c>
      <c r="T11" s="19">
        <v>4297.8</v>
      </c>
      <c r="U11" s="19">
        <v>1000</v>
      </c>
      <c r="V11" s="19">
        <v>0</v>
      </c>
      <c r="W11" s="23">
        <v>1500</v>
      </c>
      <c r="X11" s="19">
        <v>900</v>
      </c>
      <c r="Y11" s="19">
        <v>0</v>
      </c>
      <c r="Z11" s="19">
        <v>0</v>
      </c>
      <c r="AA11" s="19">
        <v>0</v>
      </c>
      <c r="AB11" s="19">
        <v>0</v>
      </c>
      <c r="AC11" s="19">
        <v>11400</v>
      </c>
      <c r="AD11" s="21">
        <v>2400</v>
      </c>
      <c r="AE11" s="19">
        <v>135881.29999999999</v>
      </c>
      <c r="AF11" s="19">
        <v>-16313.855000000003</v>
      </c>
      <c r="AG11" s="19">
        <v>10400</v>
      </c>
      <c r="AH11" s="19">
        <v>2400</v>
      </c>
      <c r="AI11" s="19">
        <v>28803.8</v>
      </c>
      <c r="AJ11" s="19">
        <v>10662.995999999999</v>
      </c>
      <c r="AK11" s="19">
        <v>0</v>
      </c>
      <c r="AL11" s="19"/>
      <c r="AM11" s="19">
        <v>41721.9</v>
      </c>
      <c r="AN11" s="19">
        <v>5412.57</v>
      </c>
      <c r="AO11" s="19">
        <v>1000</v>
      </c>
      <c r="AP11" s="19"/>
      <c r="AQ11" s="19">
        <v>78054.600000000006</v>
      </c>
      <c r="AR11" s="21">
        <v>4712.3239999999996</v>
      </c>
      <c r="AS11" s="19"/>
      <c r="AT11" s="19"/>
      <c r="AU11" s="19">
        <v>-12699</v>
      </c>
      <c r="AV11" s="21">
        <v>-37101.745000000003</v>
      </c>
      <c r="AW11" s="23">
        <v>0</v>
      </c>
      <c r="AX11" s="19"/>
      <c r="AY11" s="19">
        <v>0</v>
      </c>
      <c r="AZ11" s="19"/>
      <c r="BA11" s="19"/>
      <c r="BB11" s="21"/>
      <c r="BC11" s="19"/>
      <c r="BD11" s="19"/>
      <c r="BE11" s="19"/>
      <c r="BF11" s="28"/>
      <c r="BG11" s="19"/>
      <c r="BH11" s="28"/>
      <c r="BI11" s="19">
        <v>258292</v>
      </c>
      <c r="BJ11" s="21">
        <v>46149.697999999997</v>
      </c>
      <c r="BK11" s="19">
        <v>0</v>
      </c>
      <c r="BL11" s="21"/>
      <c r="BM11" s="19"/>
      <c r="BN11" s="19"/>
      <c r="BO11" s="19"/>
      <c r="BP11" s="19"/>
      <c r="BQ11" s="23"/>
      <c r="BR11" s="19"/>
      <c r="BS11" s="19"/>
      <c r="BT11" s="21"/>
      <c r="BU11" s="19"/>
      <c r="BV11" s="21"/>
      <c r="BW11" s="22"/>
      <c r="BX11" s="21"/>
      <c r="BY11" s="19">
        <v>0</v>
      </c>
      <c r="BZ11" s="19"/>
      <c r="CA11" s="19">
        <v>0</v>
      </c>
      <c r="CB11" s="21"/>
      <c r="CC11" s="19">
        <v>258292</v>
      </c>
      <c r="CD11" s="21">
        <v>46149.697999999997</v>
      </c>
      <c r="CE11" s="19">
        <v>0</v>
      </c>
      <c r="CF11" s="21"/>
      <c r="CG11" s="19">
        <v>1260</v>
      </c>
      <c r="CH11" s="21"/>
      <c r="CI11" s="19">
        <v>0</v>
      </c>
      <c r="CJ11" s="19"/>
      <c r="CK11" s="19">
        <v>113350</v>
      </c>
      <c r="CL11" s="21">
        <v>22004.159</v>
      </c>
      <c r="CM11" s="19">
        <v>86467</v>
      </c>
      <c r="CN11" s="21">
        <v>850</v>
      </c>
      <c r="CO11" s="19">
        <v>104350</v>
      </c>
      <c r="CP11" s="21">
        <v>21693.848999999998</v>
      </c>
      <c r="CQ11" s="19">
        <v>86467</v>
      </c>
      <c r="CR11" s="21">
        <v>850</v>
      </c>
      <c r="CS11" s="19">
        <v>80000</v>
      </c>
      <c r="CT11" s="21">
        <v>21013.848999999998</v>
      </c>
      <c r="CU11" s="19">
        <v>37075</v>
      </c>
      <c r="CV11" s="21">
        <v>350</v>
      </c>
      <c r="CW11" s="19">
        <v>130000</v>
      </c>
      <c r="CX11" s="21">
        <v>20731.756000000001</v>
      </c>
      <c r="CY11" s="19">
        <v>2000</v>
      </c>
      <c r="CZ11" s="21"/>
      <c r="DA11" s="19">
        <v>130000</v>
      </c>
      <c r="DB11" s="21">
        <v>20731.8</v>
      </c>
      <c r="DC11" s="19">
        <v>2000</v>
      </c>
      <c r="DD11" s="21"/>
      <c r="DE11" s="19">
        <v>35000</v>
      </c>
      <c r="DF11" s="21">
        <v>1694.8109999999999</v>
      </c>
      <c r="DG11" s="19">
        <v>0</v>
      </c>
      <c r="DH11" s="19"/>
      <c r="DI11" s="19">
        <f t="shared" si="3"/>
        <v>0</v>
      </c>
      <c r="DJ11" s="19">
        <f t="shared" si="3"/>
        <v>0</v>
      </c>
      <c r="DK11" s="19">
        <v>92153.7</v>
      </c>
      <c r="DL11" s="21"/>
      <c r="DM11" s="22"/>
      <c r="DN11" s="21"/>
      <c r="DO11" s="32">
        <v>92153.7</v>
      </c>
      <c r="DP11" s="21"/>
    </row>
    <row r="12" spans="1:120" ht="21" customHeight="1">
      <c r="A12" s="16">
        <v>4</v>
      </c>
      <c r="B12" s="17" t="s">
        <v>49</v>
      </c>
      <c r="C12" s="18">
        <f t="shared" si="0"/>
        <v>1470000</v>
      </c>
      <c r="D12" s="18">
        <f t="shared" si="0"/>
        <v>100481.90000000001</v>
      </c>
      <c r="E12" s="19">
        <f t="shared" si="1"/>
        <v>1470000</v>
      </c>
      <c r="F12" s="19">
        <f t="shared" si="1"/>
        <v>192794.6</v>
      </c>
      <c r="G12" s="19">
        <f t="shared" si="1"/>
        <v>0</v>
      </c>
      <c r="H12" s="19">
        <f t="shared" si="2"/>
        <v>-92312.7</v>
      </c>
      <c r="I12" s="20">
        <v>591633.80000000005</v>
      </c>
      <c r="J12" s="21">
        <v>71508.100000000006</v>
      </c>
      <c r="K12" s="20">
        <v>39000</v>
      </c>
      <c r="L12" s="20">
        <v>365</v>
      </c>
      <c r="M12" s="6">
        <v>509780</v>
      </c>
      <c r="N12" s="19">
        <v>68746.8</v>
      </c>
      <c r="O12" s="1">
        <v>9000</v>
      </c>
      <c r="P12" s="19">
        <v>200</v>
      </c>
      <c r="Q12" s="1">
        <v>81853.8</v>
      </c>
      <c r="R12" s="19">
        <v>2761.3</v>
      </c>
      <c r="S12" s="1">
        <v>30000</v>
      </c>
      <c r="T12" s="19">
        <v>165</v>
      </c>
      <c r="U12" s="1">
        <v>0</v>
      </c>
      <c r="V12" s="19">
        <v>0</v>
      </c>
      <c r="W12" s="23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">
        <v>500</v>
      </c>
      <c r="AD12" s="21">
        <v>155</v>
      </c>
      <c r="AE12" s="1">
        <v>-50000</v>
      </c>
      <c r="AF12" s="19">
        <v>-92677.7</v>
      </c>
      <c r="AG12" s="1">
        <v>500</v>
      </c>
      <c r="AH12" s="19">
        <v>155</v>
      </c>
      <c r="AI12" s="1">
        <v>0</v>
      </c>
      <c r="AJ12" s="19"/>
      <c r="AK12" s="1">
        <v>0</v>
      </c>
      <c r="AL12" s="19"/>
      <c r="AM12" s="1">
        <v>0</v>
      </c>
      <c r="AN12" s="19"/>
      <c r="AO12" s="1"/>
      <c r="AP12" s="19"/>
      <c r="AQ12" s="1">
        <v>50000</v>
      </c>
      <c r="AR12" s="21"/>
      <c r="AS12" s="1"/>
      <c r="AT12" s="19"/>
      <c r="AU12" s="1">
        <v>-100000</v>
      </c>
      <c r="AV12" s="21">
        <v>-92677.7</v>
      </c>
      <c r="AW12" s="1">
        <v>167390</v>
      </c>
      <c r="AX12" s="19">
        <v>24412.7</v>
      </c>
      <c r="AY12" s="1">
        <v>1000</v>
      </c>
      <c r="AZ12" s="19">
        <v>0</v>
      </c>
      <c r="BA12" s="1">
        <v>149500</v>
      </c>
      <c r="BB12" s="21">
        <v>22478.799999999999</v>
      </c>
      <c r="BC12" s="1"/>
      <c r="BD12" s="19"/>
      <c r="BE12" s="1"/>
      <c r="BF12" s="28"/>
      <c r="BG12" s="1"/>
      <c r="BH12" s="28"/>
      <c r="BI12" s="1">
        <v>41000</v>
      </c>
      <c r="BJ12" s="21">
        <v>3954.3</v>
      </c>
      <c r="BK12" s="1">
        <v>0</v>
      </c>
      <c r="BL12" s="21"/>
      <c r="BM12" s="1"/>
      <c r="BN12" s="19"/>
      <c r="BO12" s="1"/>
      <c r="BP12" s="19"/>
      <c r="BQ12" s="1"/>
      <c r="BR12" s="19"/>
      <c r="BS12" s="1"/>
      <c r="BT12" s="21"/>
      <c r="BU12" s="1"/>
      <c r="BV12" s="21"/>
      <c r="BW12" s="1"/>
      <c r="BX12" s="21"/>
      <c r="BY12" s="1">
        <v>41000</v>
      </c>
      <c r="BZ12" s="19">
        <v>3954.3</v>
      </c>
      <c r="CA12" s="19">
        <v>0</v>
      </c>
      <c r="CB12" s="21"/>
      <c r="CC12" s="1">
        <v>0</v>
      </c>
      <c r="CD12" s="21"/>
      <c r="CE12" s="19">
        <v>0</v>
      </c>
      <c r="CF12" s="21"/>
      <c r="CG12" s="1">
        <v>0</v>
      </c>
      <c r="CH12" s="21"/>
      <c r="CI12" s="1">
        <v>0</v>
      </c>
      <c r="CJ12" s="19"/>
      <c r="CK12" s="1">
        <v>79000</v>
      </c>
      <c r="CL12" s="21">
        <v>12900</v>
      </c>
      <c r="CM12" s="1">
        <v>0</v>
      </c>
      <c r="CN12" s="21"/>
      <c r="CO12" s="1">
        <v>59000</v>
      </c>
      <c r="CP12" s="21">
        <v>12900</v>
      </c>
      <c r="CQ12" s="1">
        <v>0</v>
      </c>
      <c r="CR12" s="21"/>
      <c r="CS12" s="1"/>
      <c r="CT12" s="21"/>
      <c r="CU12" s="1"/>
      <c r="CV12" s="21"/>
      <c r="CW12" s="1">
        <v>362200</v>
      </c>
      <c r="CX12" s="21">
        <v>78584.5</v>
      </c>
      <c r="CY12" s="1">
        <v>10000</v>
      </c>
      <c r="CZ12" s="21">
        <v>0</v>
      </c>
      <c r="DA12" s="1">
        <v>290200</v>
      </c>
      <c r="DB12" s="21">
        <v>60784.9</v>
      </c>
      <c r="DC12" s="1">
        <v>10000</v>
      </c>
      <c r="DD12" s="21">
        <v>0</v>
      </c>
      <c r="DE12" s="1">
        <v>16000</v>
      </c>
      <c r="DF12" s="21">
        <v>1280</v>
      </c>
      <c r="DG12" s="1">
        <v>0</v>
      </c>
      <c r="DH12" s="19"/>
      <c r="DI12" s="19">
        <f t="shared" si="3"/>
        <v>212276.2</v>
      </c>
      <c r="DJ12" s="19">
        <f t="shared" si="3"/>
        <v>0</v>
      </c>
      <c r="DK12" s="1">
        <v>212276.2</v>
      </c>
      <c r="DL12" s="21"/>
      <c r="DM12" s="22"/>
      <c r="DN12" s="21"/>
      <c r="DO12" s="32">
        <v>0</v>
      </c>
      <c r="DP12" s="21"/>
    </row>
    <row r="13" spans="1:120" ht="21" customHeight="1">
      <c r="A13" s="16">
        <v>5</v>
      </c>
      <c r="B13" s="17" t="s">
        <v>2</v>
      </c>
      <c r="C13" s="18">
        <f t="shared" si="0"/>
        <v>52702.5</v>
      </c>
      <c r="D13" s="18">
        <f t="shared" si="0"/>
        <v>4738.1000000000004</v>
      </c>
      <c r="E13" s="19">
        <f t="shared" si="1"/>
        <v>52702.5</v>
      </c>
      <c r="F13" s="19">
        <f t="shared" si="1"/>
        <v>4738.1000000000004</v>
      </c>
      <c r="G13" s="19">
        <f t="shared" si="1"/>
        <v>0</v>
      </c>
      <c r="H13" s="19">
        <f t="shared" si="2"/>
        <v>0</v>
      </c>
      <c r="I13" s="20">
        <v>37312</v>
      </c>
      <c r="J13" s="21">
        <v>4488.1000000000004</v>
      </c>
      <c r="K13" s="20">
        <v>0</v>
      </c>
      <c r="L13" s="20"/>
      <c r="M13" s="24">
        <v>37312</v>
      </c>
      <c r="N13" s="19">
        <v>4488.1000000000004</v>
      </c>
      <c r="O13" s="24"/>
      <c r="P13" s="19"/>
      <c r="Q13" s="23"/>
      <c r="R13" s="19"/>
      <c r="S13" s="22"/>
      <c r="T13" s="19"/>
      <c r="U13" s="19"/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21"/>
      <c r="AE13" s="19">
        <v>0</v>
      </c>
      <c r="AF13" s="19"/>
      <c r="AG13" s="19">
        <v>0</v>
      </c>
      <c r="AH13" s="19"/>
      <c r="AI13" s="19">
        <v>0</v>
      </c>
      <c r="AJ13" s="19"/>
      <c r="AK13" s="19">
        <v>0</v>
      </c>
      <c r="AL13" s="19"/>
      <c r="AM13" s="19">
        <v>0</v>
      </c>
      <c r="AN13" s="19"/>
      <c r="AO13" s="19"/>
      <c r="AP13" s="19"/>
      <c r="AQ13" s="19"/>
      <c r="AR13" s="21"/>
      <c r="AS13" s="19"/>
      <c r="AT13" s="19"/>
      <c r="AU13" s="19"/>
      <c r="AV13" s="21"/>
      <c r="AW13" s="23">
        <v>3000</v>
      </c>
      <c r="AX13" s="19">
        <v>200</v>
      </c>
      <c r="AY13" s="19">
        <v>0</v>
      </c>
      <c r="AZ13" s="19"/>
      <c r="BA13" s="19">
        <v>3000</v>
      </c>
      <c r="BB13" s="21">
        <v>200</v>
      </c>
      <c r="BC13" s="19"/>
      <c r="BD13" s="19"/>
      <c r="BE13" s="19"/>
      <c r="BF13" s="28"/>
      <c r="BG13" s="19"/>
      <c r="BH13" s="28"/>
      <c r="BI13" s="19">
        <v>1000</v>
      </c>
      <c r="BJ13" s="21"/>
      <c r="BK13" s="19">
        <v>0</v>
      </c>
      <c r="BL13" s="21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>
        <v>1000</v>
      </c>
      <c r="BZ13" s="19"/>
      <c r="CA13" s="19">
        <v>0</v>
      </c>
      <c r="CB13" s="19"/>
      <c r="CC13" s="19">
        <v>0</v>
      </c>
      <c r="CD13" s="19"/>
      <c r="CE13" s="19">
        <v>0</v>
      </c>
      <c r="CF13" s="19"/>
      <c r="CG13" s="19">
        <v>0</v>
      </c>
      <c r="CH13" s="19"/>
      <c r="CI13" s="19">
        <v>0</v>
      </c>
      <c r="CJ13" s="19"/>
      <c r="CK13" s="19">
        <v>0</v>
      </c>
      <c r="CL13" s="21"/>
      <c r="CM13" s="19">
        <v>0</v>
      </c>
      <c r="CN13" s="21"/>
      <c r="CO13" s="19">
        <v>0</v>
      </c>
      <c r="CP13" s="21"/>
      <c r="CQ13" s="19">
        <v>0</v>
      </c>
      <c r="CR13" s="21"/>
      <c r="CS13" s="19"/>
      <c r="CT13" s="21"/>
      <c r="CU13" s="19"/>
      <c r="CV13" s="21"/>
      <c r="CW13" s="19">
        <v>0</v>
      </c>
      <c r="CX13" s="21"/>
      <c r="CY13" s="19">
        <v>0</v>
      </c>
      <c r="CZ13" s="21"/>
      <c r="DA13" s="19"/>
      <c r="DB13" s="21"/>
      <c r="DC13" s="19"/>
      <c r="DD13" s="21"/>
      <c r="DE13" s="19">
        <v>850</v>
      </c>
      <c r="DF13" s="21">
        <v>50</v>
      </c>
      <c r="DG13" s="19">
        <v>0</v>
      </c>
      <c r="DH13" s="19"/>
      <c r="DI13" s="19">
        <f t="shared" si="3"/>
        <v>10540.5</v>
      </c>
      <c r="DJ13" s="19">
        <f t="shared" si="3"/>
        <v>0</v>
      </c>
      <c r="DK13" s="19">
        <v>10540.5</v>
      </c>
      <c r="DL13" s="21"/>
      <c r="DM13" s="22"/>
      <c r="DN13" s="21"/>
      <c r="DO13" s="32">
        <v>0</v>
      </c>
      <c r="DP13" s="21"/>
    </row>
    <row r="14" spans="1:120" ht="21" customHeight="1">
      <c r="A14" s="16">
        <v>6</v>
      </c>
      <c r="B14" s="17" t="s">
        <v>3</v>
      </c>
      <c r="C14" s="18">
        <f t="shared" si="0"/>
        <v>3212340.3999999994</v>
      </c>
      <c r="D14" s="18">
        <f t="shared" si="0"/>
        <v>431904.38500000001</v>
      </c>
      <c r="E14" s="19">
        <f t="shared" si="1"/>
        <v>2804415.1999999997</v>
      </c>
      <c r="F14" s="19">
        <f t="shared" si="1"/>
        <v>390472.69199999998</v>
      </c>
      <c r="G14" s="19">
        <f t="shared" si="1"/>
        <v>925276.2</v>
      </c>
      <c r="H14" s="19">
        <f t="shared" si="2"/>
        <v>41431.692999999999</v>
      </c>
      <c r="I14" s="20">
        <v>511990</v>
      </c>
      <c r="J14" s="21">
        <v>105186.853</v>
      </c>
      <c r="K14" s="20">
        <v>313193</v>
      </c>
      <c r="L14" s="20">
        <v>4947.7839999999997</v>
      </c>
      <c r="M14" s="24">
        <v>417830</v>
      </c>
      <c r="N14" s="19">
        <v>87570.6</v>
      </c>
      <c r="O14" s="24">
        <v>10000</v>
      </c>
      <c r="P14" s="19">
        <v>0</v>
      </c>
      <c r="Q14" s="23">
        <v>94160</v>
      </c>
      <c r="R14" s="19">
        <v>17616.221000000001</v>
      </c>
      <c r="S14" s="22">
        <v>303193</v>
      </c>
      <c r="T14" s="19">
        <v>4947.7839999999997</v>
      </c>
      <c r="U14" s="19"/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125274.4</v>
      </c>
      <c r="AD14" s="21">
        <v>10204.088</v>
      </c>
      <c r="AE14" s="19">
        <v>242558</v>
      </c>
      <c r="AF14" s="19">
        <v>-15982.653</v>
      </c>
      <c r="AG14" s="19">
        <v>93274.4</v>
      </c>
      <c r="AH14" s="19">
        <v>10204.088</v>
      </c>
      <c r="AI14" s="19">
        <v>0</v>
      </c>
      <c r="AJ14" s="19"/>
      <c r="AK14" s="19">
        <v>0</v>
      </c>
      <c r="AL14" s="19"/>
      <c r="AM14" s="19">
        <v>0</v>
      </c>
      <c r="AN14" s="19"/>
      <c r="AO14" s="19">
        <v>32000</v>
      </c>
      <c r="AP14" s="19">
        <v>0</v>
      </c>
      <c r="AQ14" s="19">
        <v>327346.3</v>
      </c>
      <c r="AR14" s="21">
        <v>116219.71400000001</v>
      </c>
      <c r="AS14" s="19"/>
      <c r="AT14" s="19"/>
      <c r="AU14" s="19">
        <v>-84788.3</v>
      </c>
      <c r="AV14" s="21">
        <v>-132202.367</v>
      </c>
      <c r="AW14" s="23">
        <v>273223.7</v>
      </c>
      <c r="AX14" s="19">
        <v>59637.29</v>
      </c>
      <c r="AY14" s="19">
        <v>0</v>
      </c>
      <c r="AZ14" s="19"/>
      <c r="BA14" s="19">
        <v>273223.7</v>
      </c>
      <c r="BB14" s="21">
        <v>59637.29</v>
      </c>
      <c r="BC14" s="19"/>
      <c r="BD14" s="19"/>
      <c r="BE14" s="19"/>
      <c r="BF14" s="28"/>
      <c r="BG14" s="19"/>
      <c r="BH14" s="28"/>
      <c r="BI14" s="19">
        <v>141484</v>
      </c>
      <c r="BJ14" s="21">
        <v>28032.748</v>
      </c>
      <c r="BK14" s="19">
        <v>137658</v>
      </c>
      <c r="BL14" s="21">
        <v>1780</v>
      </c>
      <c r="BM14" s="19"/>
      <c r="BN14" s="19"/>
      <c r="BO14" s="19"/>
      <c r="BP14" s="19"/>
      <c r="BQ14" s="23"/>
      <c r="BR14" s="19"/>
      <c r="BS14" s="19"/>
      <c r="BT14" s="21"/>
      <c r="BU14" s="19">
        <v>70000</v>
      </c>
      <c r="BV14" s="21">
        <v>28032.748</v>
      </c>
      <c r="BW14" s="22">
        <v>137658</v>
      </c>
      <c r="BX14" s="21">
        <v>1780</v>
      </c>
      <c r="BY14" s="19">
        <v>64151</v>
      </c>
      <c r="BZ14" s="19">
        <v>11377.031000000001</v>
      </c>
      <c r="CA14" s="19">
        <v>0</v>
      </c>
      <c r="CB14" s="21"/>
      <c r="CC14" s="19">
        <v>7333</v>
      </c>
      <c r="CD14" s="21">
        <v>1777.1</v>
      </c>
      <c r="CE14" s="19">
        <v>0</v>
      </c>
      <c r="CF14" s="21"/>
      <c r="CG14" s="19">
        <v>0</v>
      </c>
      <c r="CH14" s="21"/>
      <c r="CI14" s="19">
        <v>0</v>
      </c>
      <c r="CJ14" s="19"/>
      <c r="CK14" s="19">
        <v>124366.39999999999</v>
      </c>
      <c r="CL14" s="21">
        <v>21325.367999999999</v>
      </c>
      <c r="CM14" s="19">
        <v>0</v>
      </c>
      <c r="CN14" s="21"/>
      <c r="CO14" s="19">
        <v>124366.39999999999</v>
      </c>
      <c r="CP14" s="21">
        <v>21325.367999999999</v>
      </c>
      <c r="CQ14" s="19">
        <v>0</v>
      </c>
      <c r="CR14" s="21"/>
      <c r="CS14" s="19">
        <v>39736</v>
      </c>
      <c r="CT14" s="21">
        <v>7155.6890000000003</v>
      </c>
      <c r="CU14" s="19"/>
      <c r="CV14" s="21"/>
      <c r="CW14" s="19">
        <v>842570.29999999993</v>
      </c>
      <c r="CX14" s="21">
        <v>161326.345</v>
      </c>
      <c r="CY14" s="19">
        <v>231867.2</v>
      </c>
      <c r="CZ14" s="21">
        <v>50686.561999999998</v>
      </c>
      <c r="DA14" s="19">
        <v>648088.69999999995</v>
      </c>
      <c r="DB14" s="21">
        <v>115238.467</v>
      </c>
      <c r="DC14" s="19">
        <v>231867.18100000001</v>
      </c>
      <c r="DD14" s="21">
        <v>50686.561999999998</v>
      </c>
      <c r="DE14" s="19">
        <v>18000</v>
      </c>
      <c r="DF14" s="21">
        <v>4760</v>
      </c>
      <c r="DG14" s="19">
        <v>0</v>
      </c>
      <c r="DH14" s="19"/>
      <c r="DI14" s="19">
        <f t="shared" si="3"/>
        <v>250155.40000000002</v>
      </c>
      <c r="DJ14" s="19">
        <f t="shared" si="3"/>
        <v>0</v>
      </c>
      <c r="DK14" s="19">
        <v>767506.4</v>
      </c>
      <c r="DL14" s="21"/>
      <c r="DM14" s="22"/>
      <c r="DN14" s="21"/>
      <c r="DO14" s="32">
        <v>517351</v>
      </c>
      <c r="DP14" s="21"/>
    </row>
    <row r="15" spans="1:120" ht="21" customHeight="1">
      <c r="A15" s="16">
        <v>7</v>
      </c>
      <c r="B15" s="17" t="s">
        <v>1</v>
      </c>
      <c r="C15" s="18">
        <f t="shared" si="0"/>
        <v>4479964.2</v>
      </c>
      <c r="D15" s="18">
        <f t="shared" si="0"/>
        <v>832049.9</v>
      </c>
      <c r="E15" s="19">
        <f t="shared" si="1"/>
        <v>4067264.3</v>
      </c>
      <c r="F15" s="19">
        <f t="shared" si="1"/>
        <v>569581.5</v>
      </c>
      <c r="G15" s="19">
        <f t="shared" si="1"/>
        <v>686993.9</v>
      </c>
      <c r="H15" s="19">
        <f t="shared" si="2"/>
        <v>262468.40000000002</v>
      </c>
      <c r="I15" s="25">
        <v>1075999.7</v>
      </c>
      <c r="J15" s="21">
        <v>222906</v>
      </c>
      <c r="K15" s="25">
        <v>85327</v>
      </c>
      <c r="L15" s="25">
        <v>465</v>
      </c>
      <c r="M15" s="24">
        <v>1027055.7</v>
      </c>
      <c r="N15" s="26">
        <v>216858.1</v>
      </c>
      <c r="O15" s="24">
        <v>84327</v>
      </c>
      <c r="P15" s="26">
        <v>415</v>
      </c>
      <c r="Q15" s="23">
        <v>41544</v>
      </c>
      <c r="R15" s="26">
        <v>5041.8</v>
      </c>
      <c r="S15" s="22">
        <v>1000</v>
      </c>
      <c r="T15" s="26">
        <v>50</v>
      </c>
      <c r="U15" s="26"/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62990</v>
      </c>
      <c r="AD15" s="21">
        <v>8265.9</v>
      </c>
      <c r="AE15" s="26">
        <v>9054.9</v>
      </c>
      <c r="AF15" s="26">
        <v>86876.6</v>
      </c>
      <c r="AG15" s="26">
        <v>32000</v>
      </c>
      <c r="AH15" s="26">
        <v>7270.9</v>
      </c>
      <c r="AI15" s="26">
        <v>6994</v>
      </c>
      <c r="AJ15" s="26"/>
      <c r="AK15" s="26">
        <v>0</v>
      </c>
      <c r="AL15" s="26"/>
      <c r="AM15" s="26">
        <v>3790.9</v>
      </c>
      <c r="AN15" s="26">
        <v>1000</v>
      </c>
      <c r="AO15" s="26">
        <v>30990</v>
      </c>
      <c r="AP15" s="26">
        <v>995</v>
      </c>
      <c r="AQ15" s="26">
        <v>148270</v>
      </c>
      <c r="AR15" s="21">
        <v>121114.3</v>
      </c>
      <c r="AS15" s="26"/>
      <c r="AT15" s="26"/>
      <c r="AU15" s="26">
        <v>-150000</v>
      </c>
      <c r="AV15" s="21">
        <v>-35237.699999999997</v>
      </c>
      <c r="AW15" s="23">
        <v>309681</v>
      </c>
      <c r="AX15" s="26">
        <v>42294.6</v>
      </c>
      <c r="AY15" s="26">
        <v>20919</v>
      </c>
      <c r="AZ15" s="26">
        <v>17621.7</v>
      </c>
      <c r="BA15" s="26">
        <v>265056</v>
      </c>
      <c r="BB15" s="21">
        <v>32441</v>
      </c>
      <c r="BC15" s="26"/>
      <c r="BD15" s="26"/>
      <c r="BE15" s="26">
        <v>44625</v>
      </c>
      <c r="BF15" s="28">
        <v>9853.6</v>
      </c>
      <c r="BG15" s="28">
        <v>20919</v>
      </c>
      <c r="BH15" s="28">
        <v>17621.599999999999</v>
      </c>
      <c r="BI15" s="26">
        <v>871351.7</v>
      </c>
      <c r="BJ15" s="21">
        <v>155456.20000000001</v>
      </c>
      <c r="BK15" s="26">
        <v>561113</v>
      </c>
      <c r="BL15" s="21">
        <v>150332.1</v>
      </c>
      <c r="BM15" s="26">
        <v>90000</v>
      </c>
      <c r="BN15" s="26">
        <v>13566.4</v>
      </c>
      <c r="BO15" s="26">
        <v>5038</v>
      </c>
      <c r="BP15" s="26">
        <v>1038</v>
      </c>
      <c r="BQ15" s="23"/>
      <c r="BR15" s="26"/>
      <c r="BS15" s="26"/>
      <c r="BT15" s="21"/>
      <c r="BU15" s="26">
        <v>637536.69999999995</v>
      </c>
      <c r="BV15" s="21">
        <v>102060.9</v>
      </c>
      <c r="BW15" s="22">
        <v>556075</v>
      </c>
      <c r="BX15" s="21">
        <v>149294.1</v>
      </c>
      <c r="BY15" s="26">
        <v>143815</v>
      </c>
      <c r="BZ15" s="26">
        <v>39829</v>
      </c>
      <c r="CA15" s="19">
        <v>0</v>
      </c>
      <c r="CB15" s="21"/>
      <c r="CC15" s="26">
        <v>0</v>
      </c>
      <c r="CD15" s="21"/>
      <c r="CE15" s="19">
        <v>0</v>
      </c>
      <c r="CF15" s="21"/>
      <c r="CG15" s="26">
        <v>0</v>
      </c>
      <c r="CH15" s="21"/>
      <c r="CI15" s="26">
        <v>0</v>
      </c>
      <c r="CJ15" s="26"/>
      <c r="CK15" s="26">
        <v>138882.70000000001</v>
      </c>
      <c r="CL15" s="21">
        <v>27620.6</v>
      </c>
      <c r="CM15" s="26">
        <v>10580</v>
      </c>
      <c r="CN15" s="21">
        <v>7173</v>
      </c>
      <c r="CO15" s="26">
        <v>137602.70000000001</v>
      </c>
      <c r="CP15" s="21">
        <v>27620.6</v>
      </c>
      <c r="CQ15" s="26">
        <v>10580</v>
      </c>
      <c r="CR15" s="21">
        <v>7173</v>
      </c>
      <c r="CS15" s="26">
        <v>99277.7</v>
      </c>
      <c r="CT15" s="21">
        <v>20743.2</v>
      </c>
      <c r="CU15" s="26">
        <v>10580</v>
      </c>
      <c r="CV15" s="21">
        <v>7173</v>
      </c>
      <c r="CW15" s="26">
        <v>750690</v>
      </c>
      <c r="CX15" s="21">
        <v>109798.2</v>
      </c>
      <c r="CY15" s="26">
        <v>0</v>
      </c>
      <c r="CZ15" s="21"/>
      <c r="DA15" s="26">
        <v>579070</v>
      </c>
      <c r="DB15" s="21">
        <v>73722.3</v>
      </c>
      <c r="DC15" s="26"/>
      <c r="DD15" s="21"/>
      <c r="DE15" s="26">
        <v>54000</v>
      </c>
      <c r="DF15" s="21">
        <v>3240</v>
      </c>
      <c r="DG15" s="26">
        <v>0</v>
      </c>
      <c r="DH15" s="26"/>
      <c r="DI15" s="19">
        <f t="shared" si="3"/>
        <v>529375.19999999995</v>
      </c>
      <c r="DJ15" s="19">
        <f t="shared" si="3"/>
        <v>0</v>
      </c>
      <c r="DK15" s="26">
        <v>803669.2</v>
      </c>
      <c r="DL15" s="21"/>
      <c r="DM15" s="22"/>
      <c r="DN15" s="21"/>
      <c r="DO15" s="32">
        <v>274294</v>
      </c>
      <c r="DP15" s="21"/>
    </row>
    <row r="16" spans="1:120" ht="21" customHeight="1">
      <c r="A16" s="16">
        <v>8</v>
      </c>
      <c r="B16" s="17" t="s">
        <v>50</v>
      </c>
      <c r="C16" s="18">
        <f t="shared" si="0"/>
        <v>918675</v>
      </c>
      <c r="D16" s="18">
        <f t="shared" si="0"/>
        <v>99497.5</v>
      </c>
      <c r="E16" s="19">
        <f t="shared" si="1"/>
        <v>873675</v>
      </c>
      <c r="F16" s="19">
        <f t="shared" si="1"/>
        <v>230965.8</v>
      </c>
      <c r="G16" s="19">
        <f t="shared" si="1"/>
        <v>197125</v>
      </c>
      <c r="H16" s="19">
        <f t="shared" si="2"/>
        <v>-37653.399999999994</v>
      </c>
      <c r="I16" s="25">
        <v>395450</v>
      </c>
      <c r="J16" s="21">
        <v>93695.9</v>
      </c>
      <c r="K16" s="25">
        <v>9000</v>
      </c>
      <c r="L16" s="25">
        <v>1974</v>
      </c>
      <c r="M16" s="24">
        <v>389500</v>
      </c>
      <c r="N16" s="26">
        <v>90024.5</v>
      </c>
      <c r="O16" s="24">
        <v>9000</v>
      </c>
      <c r="P16" s="26">
        <v>1974</v>
      </c>
      <c r="Q16" s="23">
        <v>3500</v>
      </c>
      <c r="R16" s="26">
        <v>3241.4</v>
      </c>
      <c r="S16" s="22"/>
      <c r="T16" s="26"/>
      <c r="U16" s="26"/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9600</v>
      </c>
      <c r="AD16" s="21">
        <v>1890</v>
      </c>
      <c r="AE16" s="26">
        <v>158000</v>
      </c>
      <c r="AF16" s="26">
        <v>-53835.6</v>
      </c>
      <c r="AG16" s="26">
        <v>9600</v>
      </c>
      <c r="AH16" s="26">
        <v>1890</v>
      </c>
      <c r="AI16" s="26">
        <v>10000</v>
      </c>
      <c r="AJ16" s="26"/>
      <c r="AK16" s="26">
        <v>0</v>
      </c>
      <c r="AL16" s="26"/>
      <c r="AM16" s="26">
        <v>0</v>
      </c>
      <c r="AN16" s="26"/>
      <c r="AO16" s="26"/>
      <c r="AP16" s="26"/>
      <c r="AQ16" s="26">
        <v>148000</v>
      </c>
      <c r="AR16" s="21">
        <v>66404.100000000006</v>
      </c>
      <c r="AS16" s="26"/>
      <c r="AT16" s="26"/>
      <c r="AU16" s="26"/>
      <c r="AV16" s="21">
        <v>-120239.7</v>
      </c>
      <c r="AW16" s="23">
        <v>41000</v>
      </c>
      <c r="AX16" s="26">
        <v>8546.6</v>
      </c>
      <c r="AY16" s="26">
        <v>0</v>
      </c>
      <c r="AZ16" s="26"/>
      <c r="BA16" s="26">
        <v>41000</v>
      </c>
      <c r="BB16" s="21">
        <v>8546.6</v>
      </c>
      <c r="BC16" s="26"/>
      <c r="BD16" s="26"/>
      <c r="BE16" s="26"/>
      <c r="BF16" s="28"/>
      <c r="BG16" s="26"/>
      <c r="BH16" s="28"/>
      <c r="BI16" s="26">
        <v>39500</v>
      </c>
      <c r="BJ16" s="21">
        <v>7394.1</v>
      </c>
      <c r="BK16" s="26">
        <v>30125</v>
      </c>
      <c r="BL16" s="21">
        <v>475</v>
      </c>
      <c r="BM16" s="26"/>
      <c r="BN16" s="26"/>
      <c r="BO16" s="26">
        <v>30125</v>
      </c>
      <c r="BP16" s="26">
        <v>475</v>
      </c>
      <c r="BQ16" s="23"/>
      <c r="BR16" s="26"/>
      <c r="BS16" s="26"/>
      <c r="BT16" s="21"/>
      <c r="BU16" s="26">
        <v>30000</v>
      </c>
      <c r="BV16" s="21">
        <v>6467.5</v>
      </c>
      <c r="BW16" s="22"/>
      <c r="BX16" s="21"/>
      <c r="BY16" s="26">
        <v>9500</v>
      </c>
      <c r="BZ16" s="26">
        <v>926.5</v>
      </c>
      <c r="CA16" s="19">
        <v>0</v>
      </c>
      <c r="CB16" s="21"/>
      <c r="CC16" s="26">
        <v>0</v>
      </c>
      <c r="CD16" s="21"/>
      <c r="CE16" s="19">
        <v>0</v>
      </c>
      <c r="CF16" s="21"/>
      <c r="CG16" s="26">
        <v>500</v>
      </c>
      <c r="CH16" s="21"/>
      <c r="CI16" s="26">
        <v>0</v>
      </c>
      <c r="CJ16" s="26"/>
      <c r="CK16" s="26">
        <v>42000</v>
      </c>
      <c r="CL16" s="21">
        <v>8567.9</v>
      </c>
      <c r="CM16" s="26">
        <v>0</v>
      </c>
      <c r="CN16" s="21"/>
      <c r="CO16" s="26">
        <v>42000</v>
      </c>
      <c r="CP16" s="21">
        <v>8567.9</v>
      </c>
      <c r="CQ16" s="26">
        <v>0</v>
      </c>
      <c r="CR16" s="21"/>
      <c r="CS16" s="26">
        <v>27000</v>
      </c>
      <c r="CT16" s="21">
        <v>6335.6</v>
      </c>
      <c r="CU16" s="26"/>
      <c r="CV16" s="21"/>
      <c r="CW16" s="26">
        <v>185500</v>
      </c>
      <c r="CX16" s="21">
        <v>16536.400000000001</v>
      </c>
      <c r="CY16" s="26">
        <v>0</v>
      </c>
      <c r="CZ16" s="21">
        <v>13733.2</v>
      </c>
      <c r="DA16" s="26">
        <v>150000</v>
      </c>
      <c r="DB16" s="21">
        <v>10766.4</v>
      </c>
      <c r="DC16" s="26"/>
      <c r="DD16" s="21">
        <v>13733.2</v>
      </c>
      <c r="DE16" s="26">
        <v>8000</v>
      </c>
      <c r="DF16" s="21">
        <v>520</v>
      </c>
      <c r="DG16" s="26">
        <v>0</v>
      </c>
      <c r="DH16" s="26"/>
      <c r="DI16" s="19">
        <f t="shared" si="3"/>
        <v>0</v>
      </c>
      <c r="DJ16" s="19">
        <f t="shared" si="3"/>
        <v>0</v>
      </c>
      <c r="DK16" s="26">
        <v>152125</v>
      </c>
      <c r="DL16" s="21">
        <v>93814.9</v>
      </c>
      <c r="DM16" s="22"/>
      <c r="DN16" s="21"/>
      <c r="DO16" s="32">
        <v>152125</v>
      </c>
      <c r="DP16" s="21">
        <v>93814.9</v>
      </c>
    </row>
    <row r="17" spans="1:120" ht="21" customHeight="1">
      <c r="A17" s="35" t="s">
        <v>42</v>
      </c>
      <c r="B17" s="35"/>
      <c r="C17" s="27">
        <f t="shared" ref="C17:BN17" si="4">SUM(C9:C16)</f>
        <v>16488067.660999998</v>
      </c>
      <c r="D17" s="27">
        <f t="shared" si="4"/>
        <v>2420655.7650000001</v>
      </c>
      <c r="E17" s="27">
        <f t="shared" si="4"/>
        <v>14222035.899999999</v>
      </c>
      <c r="F17" s="27">
        <f t="shared" si="4"/>
        <v>2214911.5269999998</v>
      </c>
      <c r="G17" s="27">
        <f t="shared" si="4"/>
        <v>3301955.4609999997</v>
      </c>
      <c r="H17" s="27">
        <f t="shared" si="4"/>
        <v>299559.13800000004</v>
      </c>
      <c r="I17" s="27">
        <f t="shared" si="4"/>
        <v>4139409.7</v>
      </c>
      <c r="J17" s="27">
        <f t="shared" si="4"/>
        <v>772178.76399999997</v>
      </c>
      <c r="K17" s="27">
        <f t="shared" si="4"/>
        <v>754330.36100000003</v>
      </c>
      <c r="L17" s="27">
        <f t="shared" si="4"/>
        <v>51027.884000000005</v>
      </c>
      <c r="M17" s="27">
        <f t="shared" si="4"/>
        <v>3780281.9000000004</v>
      </c>
      <c r="N17" s="27">
        <f t="shared" si="4"/>
        <v>731982.53399999999</v>
      </c>
      <c r="O17" s="27">
        <f t="shared" si="4"/>
        <v>385505.56099999999</v>
      </c>
      <c r="P17" s="27">
        <f t="shared" si="4"/>
        <v>36792.199999999997</v>
      </c>
      <c r="Q17" s="27">
        <f t="shared" si="4"/>
        <v>343277.8</v>
      </c>
      <c r="R17" s="27">
        <f t="shared" si="4"/>
        <v>38595.398000000001</v>
      </c>
      <c r="S17" s="27">
        <f t="shared" si="4"/>
        <v>368824.8</v>
      </c>
      <c r="T17" s="27">
        <f t="shared" si="4"/>
        <v>14235.684000000001</v>
      </c>
      <c r="U17" s="27">
        <f t="shared" si="4"/>
        <v>4000</v>
      </c>
      <c r="V17" s="27">
        <f t="shared" si="4"/>
        <v>0</v>
      </c>
      <c r="W17" s="27">
        <f t="shared" si="4"/>
        <v>1500</v>
      </c>
      <c r="X17" s="27">
        <f t="shared" si="4"/>
        <v>900</v>
      </c>
      <c r="Y17" s="27">
        <f t="shared" si="4"/>
        <v>0</v>
      </c>
      <c r="Z17" s="27">
        <f t="shared" si="4"/>
        <v>0</v>
      </c>
      <c r="AA17" s="27">
        <f t="shared" si="4"/>
        <v>0</v>
      </c>
      <c r="AB17" s="27">
        <f t="shared" si="4"/>
        <v>0</v>
      </c>
      <c r="AC17" s="27">
        <f t="shared" si="4"/>
        <v>315934.40000000002</v>
      </c>
      <c r="AD17" s="27">
        <f t="shared" si="4"/>
        <v>26246.887999999999</v>
      </c>
      <c r="AE17" s="27">
        <f t="shared" si="4"/>
        <v>899558.5</v>
      </c>
      <c r="AF17" s="27">
        <f t="shared" si="4"/>
        <v>-38733.207999999991</v>
      </c>
      <c r="AG17" s="27">
        <f t="shared" si="4"/>
        <v>166944.4</v>
      </c>
      <c r="AH17" s="27">
        <f t="shared" si="4"/>
        <v>24264.487999999998</v>
      </c>
      <c r="AI17" s="27">
        <f t="shared" si="4"/>
        <v>145463.70000000001</v>
      </c>
      <c r="AJ17" s="27">
        <f t="shared" si="4"/>
        <v>10662.995999999999</v>
      </c>
      <c r="AK17" s="27">
        <f t="shared" si="4"/>
        <v>0</v>
      </c>
      <c r="AL17" s="27">
        <f t="shared" si="4"/>
        <v>0</v>
      </c>
      <c r="AM17" s="27">
        <f t="shared" si="4"/>
        <v>248850.19999999998</v>
      </c>
      <c r="AN17" s="27">
        <f t="shared" si="4"/>
        <v>14536.07</v>
      </c>
      <c r="AO17" s="27">
        <f t="shared" si="4"/>
        <v>148990</v>
      </c>
      <c r="AP17" s="27">
        <f t="shared" si="4"/>
        <v>1982.4</v>
      </c>
      <c r="AQ17" s="27">
        <f t="shared" si="4"/>
        <v>1002731.8999999999</v>
      </c>
      <c r="AR17" s="27">
        <f t="shared" si="4"/>
        <v>432250.23800000001</v>
      </c>
      <c r="AS17" s="27">
        <f t="shared" si="4"/>
        <v>0</v>
      </c>
      <c r="AT17" s="27">
        <f t="shared" si="4"/>
        <v>0</v>
      </c>
      <c r="AU17" s="27">
        <f t="shared" si="4"/>
        <v>-497487.3</v>
      </c>
      <c r="AV17" s="27">
        <f t="shared" si="4"/>
        <v>-496182.41200000001</v>
      </c>
      <c r="AW17" s="27">
        <f t="shared" si="4"/>
        <v>1194736.2</v>
      </c>
      <c r="AX17" s="27">
        <f t="shared" si="4"/>
        <v>232736.89</v>
      </c>
      <c r="AY17" s="27">
        <f t="shared" si="4"/>
        <v>25919</v>
      </c>
      <c r="AZ17" s="27">
        <f t="shared" si="4"/>
        <v>19590.900000000001</v>
      </c>
      <c r="BA17" s="27">
        <f t="shared" si="4"/>
        <v>1132221.2</v>
      </c>
      <c r="BB17" s="27">
        <f t="shared" si="4"/>
        <v>220949.39</v>
      </c>
      <c r="BC17" s="27">
        <f t="shared" si="4"/>
        <v>4000</v>
      </c>
      <c r="BD17" s="27">
        <f t="shared" si="4"/>
        <v>1969.2</v>
      </c>
      <c r="BE17" s="27">
        <f t="shared" si="4"/>
        <v>44625</v>
      </c>
      <c r="BF17" s="27">
        <f t="shared" si="4"/>
        <v>9853.6</v>
      </c>
      <c r="BG17" s="27">
        <f t="shared" si="4"/>
        <v>20919</v>
      </c>
      <c r="BH17" s="27">
        <f t="shared" si="4"/>
        <v>17621.599999999999</v>
      </c>
      <c r="BI17" s="27">
        <f t="shared" si="4"/>
        <v>1790464.2999999998</v>
      </c>
      <c r="BJ17" s="27">
        <f t="shared" si="4"/>
        <v>314050.34600000002</v>
      </c>
      <c r="BK17" s="27">
        <f t="shared" si="4"/>
        <v>798685.1</v>
      </c>
      <c r="BL17" s="27">
        <f t="shared" si="4"/>
        <v>169603.20000000001</v>
      </c>
      <c r="BM17" s="27">
        <f t="shared" si="4"/>
        <v>90000</v>
      </c>
      <c r="BN17" s="27">
        <f t="shared" si="4"/>
        <v>13566.4</v>
      </c>
      <c r="BO17" s="27">
        <f t="shared" ref="BO17:DP17" si="5">SUM(BO9:BO16)</f>
        <v>35163</v>
      </c>
      <c r="BP17" s="27">
        <f t="shared" si="5"/>
        <v>1513</v>
      </c>
      <c r="BQ17" s="27">
        <f t="shared" si="5"/>
        <v>205220</v>
      </c>
      <c r="BR17" s="27">
        <f t="shared" si="5"/>
        <v>36556.1</v>
      </c>
      <c r="BS17" s="27">
        <f t="shared" si="5"/>
        <v>10000</v>
      </c>
      <c r="BT17" s="27">
        <f t="shared" si="5"/>
        <v>8183.2</v>
      </c>
      <c r="BU17" s="27">
        <f t="shared" si="5"/>
        <v>773757.2</v>
      </c>
      <c r="BV17" s="27">
        <f t="shared" si="5"/>
        <v>139849.448</v>
      </c>
      <c r="BW17" s="27">
        <f t="shared" si="5"/>
        <v>751522.1</v>
      </c>
      <c r="BX17" s="27">
        <f t="shared" si="5"/>
        <v>159827</v>
      </c>
      <c r="BY17" s="27">
        <f t="shared" si="5"/>
        <v>378465.3</v>
      </c>
      <c r="BZ17" s="27">
        <f t="shared" si="5"/>
        <v>83956.630999999994</v>
      </c>
      <c r="CA17" s="27">
        <f t="shared" si="5"/>
        <v>0</v>
      </c>
      <c r="CB17" s="27">
        <f t="shared" si="5"/>
        <v>0</v>
      </c>
      <c r="CC17" s="27">
        <f t="shared" si="5"/>
        <v>343021.8</v>
      </c>
      <c r="CD17" s="27">
        <f t="shared" si="5"/>
        <v>53275.897999999994</v>
      </c>
      <c r="CE17" s="27">
        <f t="shared" si="5"/>
        <v>2000</v>
      </c>
      <c r="CF17" s="27">
        <f t="shared" si="5"/>
        <v>80</v>
      </c>
      <c r="CG17" s="27">
        <f t="shared" si="5"/>
        <v>1760</v>
      </c>
      <c r="CH17" s="27">
        <f t="shared" si="5"/>
        <v>0</v>
      </c>
      <c r="CI17" s="27">
        <f t="shared" si="5"/>
        <v>0</v>
      </c>
      <c r="CJ17" s="27">
        <f t="shared" si="5"/>
        <v>0</v>
      </c>
      <c r="CK17" s="27">
        <f t="shared" si="5"/>
        <v>852689.40000000014</v>
      </c>
      <c r="CL17" s="27">
        <f t="shared" si="5"/>
        <v>163459.62699999998</v>
      </c>
      <c r="CM17" s="27">
        <f t="shared" si="5"/>
        <v>283379.09999999998</v>
      </c>
      <c r="CN17" s="27">
        <f t="shared" si="5"/>
        <v>12052</v>
      </c>
      <c r="CO17" s="27">
        <f t="shared" si="5"/>
        <v>664139.39999999991</v>
      </c>
      <c r="CP17" s="27">
        <f t="shared" si="5"/>
        <v>129340.91699999999</v>
      </c>
      <c r="CQ17" s="27">
        <f t="shared" si="5"/>
        <v>272758.09999999998</v>
      </c>
      <c r="CR17" s="27">
        <f t="shared" si="5"/>
        <v>8227</v>
      </c>
      <c r="CS17" s="27">
        <f t="shared" si="5"/>
        <v>325446.09999999998</v>
      </c>
      <c r="CT17" s="27">
        <f t="shared" si="5"/>
        <v>71952.338000000003</v>
      </c>
      <c r="CU17" s="27">
        <f t="shared" si="5"/>
        <v>223366.1</v>
      </c>
      <c r="CV17" s="27">
        <f t="shared" si="5"/>
        <v>7727</v>
      </c>
      <c r="CW17" s="27">
        <f t="shared" si="5"/>
        <v>3263968.6999999997</v>
      </c>
      <c r="CX17" s="27">
        <f t="shared" si="5"/>
        <v>588977.50099999993</v>
      </c>
      <c r="CY17" s="27">
        <f t="shared" si="5"/>
        <v>538583.4</v>
      </c>
      <c r="CZ17" s="27">
        <f t="shared" si="5"/>
        <v>85118.361999999994</v>
      </c>
      <c r="DA17" s="27">
        <f t="shared" si="5"/>
        <v>2515970.7999999998</v>
      </c>
      <c r="DB17" s="27">
        <f t="shared" si="5"/>
        <v>424049.16699999996</v>
      </c>
      <c r="DC17" s="27">
        <f t="shared" si="5"/>
        <v>538583.38100000005</v>
      </c>
      <c r="DD17" s="27">
        <f t="shared" si="5"/>
        <v>85118.361999999994</v>
      </c>
      <c r="DE17" s="27">
        <f t="shared" si="5"/>
        <v>186850</v>
      </c>
      <c r="DF17" s="27">
        <f t="shared" si="5"/>
        <v>23446.610999999997</v>
      </c>
      <c r="DG17" s="27">
        <f t="shared" si="5"/>
        <v>0</v>
      </c>
      <c r="DH17" s="27">
        <f t="shared" si="5"/>
        <v>0</v>
      </c>
      <c r="DI17" s="27">
        <f t="shared" si="5"/>
        <v>1436299.5</v>
      </c>
      <c r="DJ17" s="27">
        <f t="shared" si="5"/>
        <v>0</v>
      </c>
      <c r="DK17" s="27">
        <f t="shared" si="5"/>
        <v>2472223.2000000002</v>
      </c>
      <c r="DL17" s="27">
        <f t="shared" si="5"/>
        <v>93814.9</v>
      </c>
      <c r="DM17" s="27">
        <f t="shared" si="5"/>
        <v>0</v>
      </c>
      <c r="DN17" s="27">
        <f t="shared" si="5"/>
        <v>0</v>
      </c>
      <c r="DO17" s="27">
        <f t="shared" si="5"/>
        <v>1035923.7</v>
      </c>
      <c r="DP17" s="27">
        <f t="shared" si="5"/>
        <v>93814.9</v>
      </c>
    </row>
    <row r="18" spans="1:120" ht="21" customHeight="1"/>
    <row r="19" spans="1:120" ht="21" customHeight="1"/>
    <row r="20" spans="1:120" ht="21" customHeight="1"/>
    <row r="21" spans="1:120" ht="21" customHeight="1"/>
    <row r="22" spans="1:120" ht="21" customHeight="1"/>
    <row r="23" spans="1:120" ht="21" customHeight="1"/>
    <row r="24" spans="1:120" ht="21" customHeight="1"/>
    <row r="25" spans="1:120" ht="21" customHeight="1"/>
    <row r="26" spans="1:120" ht="21" customHeight="1"/>
    <row r="27" spans="1:120" ht="21" customHeight="1"/>
    <row r="28" spans="1:120" ht="21" customHeight="1"/>
    <row r="29" spans="1:120" ht="21" customHeight="1"/>
    <row r="30" spans="1:120" ht="21" customHeight="1"/>
    <row r="31" spans="1:120" ht="21" customHeight="1"/>
    <row r="32" spans="1:12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18" customHeight="1"/>
  </sheetData>
  <protectedRanges>
    <protectedRange sqref="AV9:AV16" name="Range1_9_4_1_1"/>
    <protectedRange sqref="J9:J13 J15:J16" name="Range1_28_1_1"/>
    <protectedRange sqref="AR9 AR11:AR16" name="Range1_1_5_1_1"/>
    <protectedRange sqref="AD9:AD16" name="Range1_2_5_1_1"/>
    <protectedRange sqref="BB9:BB16" name="Range1_3_5_1_1"/>
    <protectedRange sqref="BJ9:BJ16" name="Range1_4_5_1_1"/>
    <protectedRange sqref="BL9:BL16" name="Range1_5_5_1_1"/>
    <protectedRange sqref="BT9:BT12 BT14:BT16" name="Range1_6_4_1_1"/>
    <protectedRange sqref="BV9:BV12 BV14 BV16" name="Range1_7_4_1_1"/>
    <protectedRange sqref="BX9:BX12 BX14:BX16" name="Range1_8_4_1_1"/>
    <protectedRange sqref="CB9:CB12 CB14:CB16" name="Range1_10_4_1_1"/>
    <protectedRange sqref="CD9:CD12 CD14:CD16" name="Range1_11_4_1_1"/>
    <protectedRange sqref="CH9:CH12 CH14:CH16" name="Range1_13_4_1_1"/>
    <protectedRange sqref="CL9:CL16" name="Range1_14_4_1_1"/>
    <protectedRange sqref="CN9:CN16" name="Range1_15_4_1_1"/>
    <protectedRange sqref="CP9:CP16" name="Range1_16_4_1_1"/>
    <protectedRange sqref="CR9:CR16" name="Range1_17_4_1_1"/>
    <protectedRange sqref="CT9:CT16" name="Range1_18_4_1_1"/>
    <protectedRange sqref="CV9:CV16" name="Range1_19_4_1_1"/>
    <protectedRange sqref="CX9:CX16" name="Range1_20_4_1_1"/>
    <protectedRange sqref="CZ9:CZ16" name="Range1_21_4_1"/>
    <protectedRange sqref="DB9:DB16" name="Range1_22_4_1"/>
    <protectedRange sqref="DD9:DD16" name="Range1_23_4_1_1"/>
    <protectedRange sqref="DL9:DL16" name="Range2_1_4_1_1"/>
    <protectedRange sqref="DN9:DN16" name="Range2_2_4_1_1"/>
    <protectedRange sqref="DP9:DP16" name="Range2_3_4_1_1"/>
    <protectedRange sqref="CF9:CF12 CF14:CF16" name="Range1_25_4_1_1"/>
    <protectedRange sqref="BF9:BF16 BG15" name="Range1_3"/>
    <protectedRange sqref="BH9:BH16" name="Range1_12_1_1"/>
    <protectedRange sqref="AW15:AW16" name="Range1_26_2"/>
    <protectedRange sqref="DF9:DF16" name="Range1_2_1_1"/>
    <protectedRange sqref="J14" name="Range1_26_1_1"/>
    <protectedRange sqref="AR10" name="Range1_1_1"/>
    <protectedRange sqref="BV15" name="Range1_7_1_1"/>
  </protectedRanges>
  <mergeCells count="99">
    <mergeCell ref="AW4:AZ5"/>
    <mergeCell ref="A1:P1"/>
    <mergeCell ref="F2:I2"/>
    <mergeCell ref="O2:P2"/>
    <mergeCell ref="AA2:AB2"/>
    <mergeCell ref="A3:A7"/>
    <mergeCell ref="B3:B7"/>
    <mergeCell ref="C3:H5"/>
    <mergeCell ref="I3:DP3"/>
    <mergeCell ref="I4:L5"/>
    <mergeCell ref="M4:T4"/>
    <mergeCell ref="U4:X5"/>
    <mergeCell ref="Y4:AB5"/>
    <mergeCell ref="AC4:AF5"/>
    <mergeCell ref="AG4:AH4"/>
    <mergeCell ref="AG6:AH6"/>
    <mergeCell ref="BI4:BL5"/>
    <mergeCell ref="CA4:CF4"/>
    <mergeCell ref="CG4:CJ5"/>
    <mergeCell ref="CK4:CN5"/>
    <mergeCell ref="CW4:CZ5"/>
    <mergeCell ref="CO5:CR5"/>
    <mergeCell ref="CS5:CV5"/>
    <mergeCell ref="DE4:DH5"/>
    <mergeCell ref="DI4:DN5"/>
    <mergeCell ref="DO4:DP5"/>
    <mergeCell ref="M5:P5"/>
    <mergeCell ref="Q5:T5"/>
    <mergeCell ref="AG5:AJ5"/>
    <mergeCell ref="AK5:AN5"/>
    <mergeCell ref="AO5:AR5"/>
    <mergeCell ref="AS5:AV5"/>
    <mergeCell ref="BA5:BD5"/>
    <mergeCell ref="BE5:BH5"/>
    <mergeCell ref="BM5:BP5"/>
    <mergeCell ref="BQ5:BT5"/>
    <mergeCell ref="BU5:BX5"/>
    <mergeCell ref="BY5:CB5"/>
    <mergeCell ref="CC5:CF5"/>
    <mergeCell ref="DA5:DD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I6:AJ6"/>
    <mergeCell ref="AK6:AL6"/>
    <mergeCell ref="AM6:AN6"/>
    <mergeCell ref="AO6:AP6"/>
    <mergeCell ref="AQ6:AR6"/>
    <mergeCell ref="AS6:AT6"/>
    <mergeCell ref="AU6:AV6"/>
    <mergeCell ref="AW6:AX6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BQ6:BR6"/>
    <mergeCell ref="BS6:BT6"/>
    <mergeCell ref="BU6:BV6"/>
    <mergeCell ref="CK6:CL6"/>
    <mergeCell ref="CM6:CN6"/>
    <mergeCell ref="CO6:CP6"/>
    <mergeCell ref="BW6:BX6"/>
    <mergeCell ref="BY6:BZ6"/>
    <mergeCell ref="CA6:CB6"/>
    <mergeCell ref="CC6:CD6"/>
    <mergeCell ref="CE6:CF6"/>
    <mergeCell ref="DK6:DL6"/>
    <mergeCell ref="DM6:DN6"/>
    <mergeCell ref="DO6:DP6"/>
    <mergeCell ref="A17:B17"/>
    <mergeCell ref="DA6:DB6"/>
    <mergeCell ref="DC6:DD6"/>
    <mergeCell ref="DE6:DF6"/>
    <mergeCell ref="DG6:DH6"/>
    <mergeCell ref="DI6:DJ6"/>
    <mergeCell ref="CQ6:CR6"/>
    <mergeCell ref="CS6:CT6"/>
    <mergeCell ref="CU6:CV6"/>
    <mergeCell ref="CW6:CX6"/>
    <mergeCell ref="CY6:CZ6"/>
    <mergeCell ref="CG6:CH6"/>
    <mergeCell ref="CI6:CJ6"/>
  </mergeCells>
  <pageMargins left="0.2" right="0.19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2024-04-03T10:36:23Z</dcterms:modified>
</cp:coreProperties>
</file>