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4116" windowHeight="2712" tabRatio="731"/>
  </bookViews>
  <sheets>
    <sheet name="Armavir" sheetId="19" r:id="rId1"/>
  </sheets>
  <calcPr calcId="125725"/>
</workbook>
</file>

<file path=xl/calcChain.xml><?xml version="1.0" encoding="utf-8"?>
<calcChain xmlns="http://schemas.openxmlformats.org/spreadsheetml/2006/main">
  <c r="AH19" i="19"/>
  <c r="AG19"/>
  <c r="AF19"/>
  <c r="AE19"/>
  <c r="AD19"/>
  <c r="AB19"/>
  <c r="AA19"/>
  <c r="Z19"/>
  <c r="Y19"/>
  <c r="X19"/>
  <c r="W19"/>
  <c r="V19"/>
  <c r="U19"/>
  <c r="R19"/>
  <c r="Q19"/>
  <c r="P19"/>
  <c r="O19"/>
  <c r="N19"/>
  <c r="M19"/>
  <c r="L19"/>
  <c r="K19"/>
  <c r="J19"/>
  <c r="I19"/>
  <c r="H19"/>
  <c r="G19"/>
  <c r="F19"/>
  <c r="E19"/>
  <c r="D19"/>
  <c r="C19"/>
  <c r="AD18"/>
  <c r="AC18"/>
  <c r="T18"/>
  <c r="S18"/>
  <c r="AD17"/>
  <c r="AC17"/>
  <c r="T17"/>
  <c r="S17"/>
  <c r="AD16"/>
  <c r="AC16"/>
  <c r="T16"/>
  <c r="S16"/>
  <c r="AD15"/>
  <c r="AC15"/>
  <c r="T15"/>
  <c r="S15"/>
  <c r="AD14"/>
  <c r="AC14"/>
  <c r="T14"/>
  <c r="S14"/>
  <c r="AD13"/>
  <c r="AC13"/>
  <c r="T13"/>
  <c r="S13"/>
  <c r="AD12"/>
  <c r="AC12"/>
  <c r="T12"/>
  <c r="S12"/>
  <c r="AD11"/>
  <c r="AC11"/>
  <c r="AC19" s="1"/>
  <c r="T11"/>
  <c r="T19" s="1"/>
  <c r="S11"/>
  <c r="S19" s="1"/>
  <c r="AH9"/>
  <c r="AG9"/>
  <c r="AF9"/>
  <c r="AE9"/>
  <c r="AD9"/>
  <c r="AC9"/>
  <c r="AA9"/>
  <c r="Y9"/>
  <c r="X9"/>
  <c r="W9"/>
  <c r="V9"/>
  <c r="U9"/>
  <c r="T9"/>
  <c r="S9"/>
  <c r="Q9"/>
  <c r="O9"/>
  <c r="N9"/>
  <c r="M9"/>
  <c r="L9"/>
  <c r="K9"/>
  <c r="J9"/>
  <c r="I9"/>
  <c r="F9"/>
  <c r="E9"/>
</calcChain>
</file>

<file path=xl/sharedStrings.xml><?xml version="1.0" encoding="utf-8"?>
<sst xmlns="http://schemas.openxmlformats.org/spreadsheetml/2006/main" count="45" uniqueCount="38">
  <si>
    <t>Հ/Հ</t>
  </si>
  <si>
    <t>այդ թվում`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</si>
  <si>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</si>
  <si>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</si>
  <si>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</si>
  <si>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</si>
  <si>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</si>
  <si>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</si>
  <si>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</si>
  <si>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</si>
  <si>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</si>
  <si>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</si>
  <si>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</si>
  <si>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</si>
  <si>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</si>
  <si>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</si>
  <si>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</si>
  <si>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</si>
  <si>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</si>
  <si>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</si>
  <si>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</si>
  <si>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</si>
  <si>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</si>
  <si>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</si>
  <si>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Փարաքար</t>
  </si>
  <si>
    <t>Արմավիր</t>
  </si>
  <si>
    <t>Մեծամոր</t>
  </si>
  <si>
    <t>Ֆերիկ</t>
  </si>
  <si>
    <t>Ընդամենը</t>
  </si>
  <si>
    <t>Համայնքի անվանումը</t>
  </si>
  <si>
    <t>Վաղարշապատ</t>
  </si>
  <si>
    <t>Արաքս</t>
  </si>
  <si>
    <t>Խոյ</t>
  </si>
  <si>
    <t>Բաղրամյան</t>
  </si>
  <si>
    <t>01.04.2011թ.</t>
  </si>
  <si>
    <t>01.04.2012թ.</t>
  </si>
  <si>
    <t xml:space="preserve">ՏԵՂԵԿԱՏՎՈՒԹՅՈՒՆ
ՀՀ Արմավիրի   մարզի համայնքների բյուջետային հիմնարկների, ՀՈԱԿ-ների   վերաբերյալ 31․08․2024թ․  դրությամբ
</t>
  </si>
  <si>
    <t>31.08.2024թ.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</si>
</sst>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2"/>
      <name val="Times Armenian"/>
    </font>
    <font>
      <sz val="12"/>
      <name val="GHEA Grapalat"/>
      <family val="3"/>
    </font>
    <font>
      <sz val="10"/>
      <name val="Times Armenian"/>
      <family val="1"/>
    </font>
    <font>
      <sz val="12"/>
      <name val="Times Armenian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2"/>
      <color indexed="8"/>
      <name val="GHEA Grapalat"/>
      <family val="3"/>
    </font>
    <font>
      <sz val="1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GHEA Grapalat"/>
      <family val="3"/>
    </font>
    <font>
      <b/>
      <sz val="9"/>
      <name val="GHEA Grapalat"/>
      <family val="3"/>
    </font>
    <font>
      <b/>
      <sz val="1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1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7">
    <cellStyle name="Normal 2" xfId="1"/>
    <cellStyle name="Normal 2 2" xfId="2"/>
    <cellStyle name="Normal_Sheet2" xfId="3"/>
    <cellStyle name="Обычный" xfId="0" builtinId="0"/>
    <cellStyle name="Обычный 2" xfId="4"/>
    <cellStyle name="Обычный 3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38"/>
  <sheetViews>
    <sheetView tabSelected="1" workbookViewId="0">
      <selection activeCell="C5" sqref="C5:D8"/>
    </sheetView>
  </sheetViews>
  <sheetFormatPr defaultColWidth="8.19921875" defaultRowHeight="15"/>
  <cols>
    <col min="1" max="1" width="4" style="7" customWidth="1"/>
    <col min="2" max="2" width="17.59765625" style="13" customWidth="1"/>
    <col min="3" max="3" width="11.59765625" style="7" customWidth="1"/>
    <col min="4" max="4" width="11.69921875" style="7" customWidth="1"/>
    <col min="5" max="6" width="12.5" style="7" customWidth="1"/>
    <col min="7" max="7" width="10.8984375" style="7" hidden="1" customWidth="1"/>
    <col min="8" max="8" width="12.69921875" style="7" hidden="1" customWidth="1"/>
    <col min="9" max="9" width="11.3984375" style="7" customWidth="1"/>
    <col min="10" max="10" width="10.5" style="7" customWidth="1"/>
    <col min="11" max="11" width="12.296875" style="7" customWidth="1"/>
    <col min="12" max="12" width="10.8984375" style="7" customWidth="1"/>
    <col min="13" max="13" width="10.296875" style="7" customWidth="1"/>
    <col min="14" max="14" width="10.8984375" style="7" customWidth="1"/>
    <col min="15" max="18" width="13.5" style="7" customWidth="1"/>
    <col min="19" max="19" width="12.19921875" style="7" customWidth="1"/>
    <col min="20" max="20" width="11.796875" style="7" customWidth="1"/>
    <col min="21" max="21" width="12" style="7" customWidth="1"/>
    <col min="22" max="22" width="12.296875" style="7" customWidth="1"/>
    <col min="23" max="23" width="11.296875" style="7" customWidth="1"/>
    <col min="24" max="24" width="10.296875" style="7" customWidth="1"/>
    <col min="25" max="25" width="12.8984375" style="7" customWidth="1"/>
    <col min="26" max="28" width="11.8984375" style="7" customWidth="1"/>
    <col min="29" max="30" width="11.69921875" style="7" customWidth="1"/>
    <col min="31" max="31" width="10.19921875" style="7" customWidth="1"/>
    <col min="32" max="32" width="10.69921875" style="7" customWidth="1"/>
    <col min="33" max="34" width="13.8984375" style="7" customWidth="1"/>
    <col min="35" max="35" width="13.09765625" style="7" customWidth="1"/>
    <col min="36" max="36" width="11.3984375" style="7" customWidth="1"/>
    <col min="37" max="16384" width="8.19921875" style="7"/>
  </cols>
  <sheetData>
    <row r="1" spans="1:36" ht="6.75" customHeight="1"/>
    <row r="2" spans="1:36" s="1" customFormat="1" ht="45" customHeight="1">
      <c r="B2" s="4"/>
      <c r="C2" s="45" t="s">
        <v>36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36" s="14" customFormat="1" ht="16.5" customHeight="1">
      <c r="B3" s="22"/>
      <c r="C3" s="15"/>
      <c r="D3" s="16"/>
      <c r="E3" s="16"/>
      <c r="F3" s="16"/>
      <c r="G3" s="16"/>
      <c r="H3" s="16"/>
      <c r="I3" s="16"/>
    </row>
    <row r="4" spans="1:36" s="17" customFormat="1" ht="52.5" customHeight="1">
      <c r="A4" s="46" t="s">
        <v>0</v>
      </c>
      <c r="B4" s="47" t="s">
        <v>29</v>
      </c>
      <c r="C4" s="48" t="s">
        <v>2</v>
      </c>
      <c r="D4" s="48"/>
      <c r="E4" s="48"/>
      <c r="F4" s="48"/>
      <c r="G4" s="48"/>
      <c r="H4" s="48"/>
      <c r="I4" s="49" t="s">
        <v>3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1"/>
      <c r="AI4" s="43" t="s">
        <v>4</v>
      </c>
      <c r="AJ4" s="31"/>
    </row>
    <row r="5" spans="1:36" s="18" customFormat="1" ht="18" customHeight="1">
      <c r="A5" s="46"/>
      <c r="B5" s="47"/>
      <c r="C5" s="32" t="s">
        <v>5</v>
      </c>
      <c r="D5" s="32"/>
      <c r="E5" s="32" t="s">
        <v>6</v>
      </c>
      <c r="F5" s="32"/>
      <c r="G5" s="33" t="s">
        <v>7</v>
      </c>
      <c r="H5" s="33"/>
      <c r="I5" s="32" t="s">
        <v>8</v>
      </c>
      <c r="J5" s="32"/>
      <c r="K5" s="32" t="s">
        <v>9</v>
      </c>
      <c r="L5" s="32"/>
      <c r="M5" s="32" t="s">
        <v>10</v>
      </c>
      <c r="N5" s="32"/>
      <c r="O5" s="34" t="s">
        <v>11</v>
      </c>
      <c r="P5" s="35"/>
      <c r="Q5" s="35"/>
      <c r="R5" s="36"/>
      <c r="S5" s="42" t="s">
        <v>12</v>
      </c>
      <c r="T5" s="42"/>
      <c r="U5" s="33" t="s">
        <v>13</v>
      </c>
      <c r="V5" s="33"/>
      <c r="W5" s="33"/>
      <c r="X5" s="33"/>
      <c r="Y5" s="52" t="s">
        <v>14</v>
      </c>
      <c r="Z5" s="52"/>
      <c r="AA5" s="52"/>
      <c r="AB5" s="52"/>
      <c r="AC5" s="32" t="s">
        <v>15</v>
      </c>
      <c r="AD5" s="32"/>
      <c r="AE5" s="32"/>
      <c r="AF5" s="32"/>
      <c r="AG5" s="32"/>
      <c r="AH5" s="32"/>
      <c r="AI5" s="43"/>
      <c r="AJ5" s="31"/>
    </row>
    <row r="6" spans="1:36" s="18" customFormat="1" ht="19.2" customHeight="1">
      <c r="A6" s="46"/>
      <c r="B6" s="47"/>
      <c r="C6" s="32"/>
      <c r="D6" s="32"/>
      <c r="E6" s="32"/>
      <c r="F6" s="32"/>
      <c r="G6" s="32" t="s">
        <v>15</v>
      </c>
      <c r="H6" s="32"/>
      <c r="I6" s="32"/>
      <c r="J6" s="32"/>
      <c r="K6" s="32" t="s">
        <v>16</v>
      </c>
      <c r="L6" s="32"/>
      <c r="M6" s="32"/>
      <c r="N6" s="32"/>
      <c r="O6" s="31"/>
      <c r="P6" s="37"/>
      <c r="Q6" s="37"/>
      <c r="R6" s="38"/>
      <c r="S6" s="42"/>
      <c r="T6" s="42"/>
      <c r="U6" s="33"/>
      <c r="V6" s="33"/>
      <c r="W6" s="33"/>
      <c r="X6" s="33"/>
      <c r="Y6" s="52"/>
      <c r="Z6" s="52"/>
      <c r="AA6" s="52"/>
      <c r="AB6" s="52"/>
      <c r="AC6" s="52" t="s">
        <v>17</v>
      </c>
      <c r="AD6" s="52"/>
      <c r="AE6" s="33" t="s">
        <v>1</v>
      </c>
      <c r="AF6" s="33"/>
      <c r="AG6" s="33"/>
      <c r="AH6" s="33"/>
      <c r="AI6" s="43"/>
      <c r="AJ6" s="31"/>
    </row>
    <row r="7" spans="1:36" s="18" customFormat="1" ht="20.399999999999999" customHeight="1">
      <c r="A7" s="46"/>
      <c r="B7" s="47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9"/>
      <c r="P7" s="40"/>
      <c r="Q7" s="40"/>
      <c r="R7" s="41"/>
      <c r="S7" s="42"/>
      <c r="T7" s="42"/>
      <c r="U7" s="32" t="s">
        <v>18</v>
      </c>
      <c r="V7" s="32"/>
      <c r="W7" s="32" t="s">
        <v>19</v>
      </c>
      <c r="X7" s="32"/>
      <c r="Y7" s="52"/>
      <c r="Z7" s="52"/>
      <c r="AA7" s="52"/>
      <c r="AB7" s="52"/>
      <c r="AC7" s="52"/>
      <c r="AD7" s="52"/>
      <c r="AE7" s="32" t="s">
        <v>20</v>
      </c>
      <c r="AF7" s="44"/>
      <c r="AG7" s="32" t="s">
        <v>19</v>
      </c>
      <c r="AH7" s="44"/>
      <c r="AI7" s="43"/>
      <c r="AJ7" s="31"/>
    </row>
    <row r="8" spans="1:36" s="19" customFormat="1" ht="63" customHeight="1">
      <c r="A8" s="46"/>
      <c r="B8" s="47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 t="s">
        <v>21</v>
      </c>
      <c r="P8" s="28" t="s">
        <v>22</v>
      </c>
      <c r="Q8" s="28" t="s">
        <v>21</v>
      </c>
      <c r="R8" s="28" t="s">
        <v>23</v>
      </c>
      <c r="S8" s="42"/>
      <c r="T8" s="42"/>
      <c r="U8" s="32"/>
      <c r="V8" s="32"/>
      <c r="W8" s="32"/>
      <c r="X8" s="32"/>
      <c r="Y8" s="28" t="s">
        <v>21</v>
      </c>
      <c r="Z8" s="28" t="s">
        <v>22</v>
      </c>
      <c r="AA8" s="28" t="s">
        <v>21</v>
      </c>
      <c r="AB8" s="28" t="s">
        <v>23</v>
      </c>
      <c r="AC8" s="52"/>
      <c r="AD8" s="52"/>
      <c r="AE8" s="44"/>
      <c r="AF8" s="44"/>
      <c r="AG8" s="44"/>
      <c r="AH8" s="44"/>
      <c r="AI8" s="43"/>
      <c r="AJ8" s="31"/>
    </row>
    <row r="9" spans="1:36" s="19" customFormat="1" ht="18" customHeight="1">
      <c r="A9" s="46"/>
      <c r="B9" s="47"/>
      <c r="C9" s="29">
        <v>45169</v>
      </c>
      <c r="D9" s="30" t="s">
        <v>37</v>
      </c>
      <c r="E9" s="29">
        <f>C9</f>
        <v>45169</v>
      </c>
      <c r="F9" s="30" t="str">
        <f>D9</f>
        <v>31.08.2024թ.</v>
      </c>
      <c r="G9" s="30" t="s">
        <v>34</v>
      </c>
      <c r="H9" s="30" t="s">
        <v>35</v>
      </c>
      <c r="I9" s="29">
        <f>C9</f>
        <v>45169</v>
      </c>
      <c r="J9" s="30" t="str">
        <f>D9</f>
        <v>31.08.2024թ.</v>
      </c>
      <c r="K9" s="29">
        <f>C9</f>
        <v>45169</v>
      </c>
      <c r="L9" s="30" t="str">
        <f>D9</f>
        <v>31.08.2024թ.</v>
      </c>
      <c r="M9" s="29">
        <f>C9</f>
        <v>45169</v>
      </c>
      <c r="N9" s="30" t="str">
        <f>D9</f>
        <v>31.08.2024թ.</v>
      </c>
      <c r="O9" s="53">
        <f>C9</f>
        <v>45169</v>
      </c>
      <c r="P9" s="54"/>
      <c r="Q9" s="54" t="str">
        <f>D9</f>
        <v>31.08.2024թ.</v>
      </c>
      <c r="R9" s="54"/>
      <c r="S9" s="29">
        <f>C9</f>
        <v>45169</v>
      </c>
      <c r="T9" s="30" t="str">
        <f>D9</f>
        <v>31.08.2024թ.</v>
      </c>
      <c r="U9" s="29">
        <f>C9</f>
        <v>45169</v>
      </c>
      <c r="V9" s="30" t="str">
        <f>D9</f>
        <v>31.08.2024թ.</v>
      </c>
      <c r="W9" s="29">
        <f>C9</f>
        <v>45169</v>
      </c>
      <c r="X9" s="30" t="str">
        <f>D9</f>
        <v>31.08.2024թ.</v>
      </c>
      <c r="Y9" s="55">
        <f>C9</f>
        <v>45169</v>
      </c>
      <c r="Z9" s="56"/>
      <c r="AA9" s="57" t="str">
        <f>D9</f>
        <v>31.08.2024թ.</v>
      </c>
      <c r="AB9" s="57"/>
      <c r="AC9" s="29">
        <f>C9</f>
        <v>45169</v>
      </c>
      <c r="AD9" s="30" t="str">
        <f>D9</f>
        <v>31.08.2024թ.</v>
      </c>
      <c r="AE9" s="29">
        <f>C9</f>
        <v>45169</v>
      </c>
      <c r="AF9" s="30" t="str">
        <f>D9</f>
        <v>31.08.2024թ.</v>
      </c>
      <c r="AG9" s="29">
        <f>C9</f>
        <v>45169</v>
      </c>
      <c r="AH9" s="30" t="str">
        <f>D9</f>
        <v>31.08.2024թ.</v>
      </c>
      <c r="AI9" s="43"/>
      <c r="AJ9" s="20"/>
    </row>
    <row r="10" spans="1:36" s="18" customFormat="1" ht="15" customHeight="1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pans="1:36" s="10" customFormat="1" ht="20.100000000000001" customHeight="1">
      <c r="A11" s="8">
        <v>1</v>
      </c>
      <c r="B11" s="26" t="s">
        <v>30</v>
      </c>
      <c r="C11" s="8">
        <v>4</v>
      </c>
      <c r="D11" s="8">
        <v>4</v>
      </c>
      <c r="E11" s="6">
        <v>0</v>
      </c>
      <c r="F11" s="6">
        <v>0</v>
      </c>
      <c r="G11" s="8"/>
      <c r="H11" s="8"/>
      <c r="I11" s="8">
        <v>17</v>
      </c>
      <c r="J11" s="8">
        <v>17</v>
      </c>
      <c r="K11" s="8">
        <v>9</v>
      </c>
      <c r="L11" s="8">
        <v>9</v>
      </c>
      <c r="M11" s="8">
        <v>1023</v>
      </c>
      <c r="N11" s="8">
        <v>949</v>
      </c>
      <c r="O11" s="6">
        <v>1089450.2</v>
      </c>
      <c r="P11" s="6">
        <v>512508.9</v>
      </c>
      <c r="Q11" s="6">
        <v>1115192.6000000001</v>
      </c>
      <c r="R11" s="6">
        <v>597232</v>
      </c>
      <c r="S11" s="6">
        <f>U11+W11</f>
        <v>121413.2</v>
      </c>
      <c r="T11" s="6">
        <f>V11+X11</f>
        <v>112241</v>
      </c>
      <c r="U11" s="6">
        <v>0</v>
      </c>
      <c r="V11" s="6">
        <v>0</v>
      </c>
      <c r="W11" s="6">
        <v>121413.2</v>
      </c>
      <c r="X11" s="6">
        <v>112241</v>
      </c>
      <c r="Y11" s="6">
        <v>648599.19999999995</v>
      </c>
      <c r="Z11" s="6">
        <v>271090.90000000002</v>
      </c>
      <c r="AA11" s="6">
        <v>611836</v>
      </c>
      <c r="AB11" s="6">
        <v>309472</v>
      </c>
      <c r="AC11" s="6">
        <f>AE11+AG11</f>
        <v>85629.2</v>
      </c>
      <c r="AD11" s="6">
        <f>AF11+AH11</f>
        <v>74973.600000000006</v>
      </c>
      <c r="AE11" s="6">
        <v>0</v>
      </c>
      <c r="AF11" s="6">
        <v>0</v>
      </c>
      <c r="AG11" s="6">
        <v>85629.2</v>
      </c>
      <c r="AH11" s="6">
        <v>74973.600000000006</v>
      </c>
      <c r="AI11" s="5"/>
      <c r="AJ11" s="9"/>
    </row>
    <row r="12" spans="1:36" s="10" customFormat="1" ht="20.100000000000001" customHeight="1">
      <c r="A12" s="8">
        <v>2</v>
      </c>
      <c r="B12" s="26" t="s">
        <v>31</v>
      </c>
      <c r="C12" s="8">
        <v>0</v>
      </c>
      <c r="D12" s="8">
        <v>0</v>
      </c>
      <c r="E12" s="6">
        <v>0</v>
      </c>
      <c r="F12" s="6">
        <v>0</v>
      </c>
      <c r="G12" s="8"/>
      <c r="H12" s="8"/>
      <c r="I12" s="8">
        <v>14</v>
      </c>
      <c r="J12" s="8">
        <v>16</v>
      </c>
      <c r="K12" s="8">
        <v>10</v>
      </c>
      <c r="L12" s="8">
        <v>11</v>
      </c>
      <c r="M12" s="8">
        <v>515</v>
      </c>
      <c r="N12" s="24">
        <v>558</v>
      </c>
      <c r="O12" s="6">
        <v>165900</v>
      </c>
      <c r="P12" s="6">
        <v>113254.9</v>
      </c>
      <c r="Q12" s="6">
        <v>290700</v>
      </c>
      <c r="R12" s="6">
        <v>160029</v>
      </c>
      <c r="S12" s="6">
        <f t="shared" ref="S12:T18" si="0">U12+W12</f>
        <v>23393.1</v>
      </c>
      <c r="T12" s="6">
        <f t="shared" si="0"/>
        <v>27874.5</v>
      </c>
      <c r="U12" s="6">
        <v>0</v>
      </c>
      <c r="V12" s="6">
        <v>0</v>
      </c>
      <c r="W12" s="6">
        <v>23393.1</v>
      </c>
      <c r="X12" s="6">
        <v>27874.5</v>
      </c>
      <c r="Y12" s="6">
        <v>135000</v>
      </c>
      <c r="Z12" s="6">
        <v>90767.7</v>
      </c>
      <c r="AA12" s="6">
        <v>230000</v>
      </c>
      <c r="AB12" s="6">
        <v>130457.1</v>
      </c>
      <c r="AC12" s="6">
        <f t="shared" ref="AC12:AD18" si="1">AE12+AG12</f>
        <v>20732.5</v>
      </c>
      <c r="AD12" s="6">
        <f t="shared" si="1"/>
        <v>25882.6</v>
      </c>
      <c r="AE12" s="6">
        <v>0</v>
      </c>
      <c r="AF12" s="6">
        <v>0</v>
      </c>
      <c r="AG12" s="6">
        <v>20732.5</v>
      </c>
      <c r="AH12" s="6">
        <v>25882.6</v>
      </c>
      <c r="AI12" s="8"/>
    </row>
    <row r="13" spans="1:36" s="10" customFormat="1" ht="20.100000000000001" customHeight="1">
      <c r="A13" s="8">
        <v>3</v>
      </c>
      <c r="B13" s="26" t="s">
        <v>32</v>
      </c>
      <c r="C13" s="8">
        <v>1</v>
      </c>
      <c r="D13" s="8">
        <v>0</v>
      </c>
      <c r="E13" s="6">
        <v>0</v>
      </c>
      <c r="F13" s="6">
        <v>0</v>
      </c>
      <c r="G13" s="8"/>
      <c r="H13" s="8"/>
      <c r="I13" s="8">
        <v>5</v>
      </c>
      <c r="J13" s="8">
        <v>6</v>
      </c>
      <c r="K13" s="8">
        <v>4</v>
      </c>
      <c r="L13" s="8">
        <v>5</v>
      </c>
      <c r="M13" s="8">
        <v>229</v>
      </c>
      <c r="N13" s="8">
        <v>435</v>
      </c>
      <c r="O13" s="6">
        <v>115426</v>
      </c>
      <c r="P13" s="6">
        <v>105094.25900000001</v>
      </c>
      <c r="Q13" s="6">
        <v>220000</v>
      </c>
      <c r="R13" s="6">
        <v>139387.622</v>
      </c>
      <c r="S13" s="6">
        <f t="shared" si="0"/>
        <v>16156.5</v>
      </c>
      <c r="T13" s="6">
        <f t="shared" si="0"/>
        <v>25099.7</v>
      </c>
      <c r="U13" s="6">
        <v>0</v>
      </c>
      <c r="V13" s="6">
        <v>0</v>
      </c>
      <c r="W13" s="6">
        <v>16156.5</v>
      </c>
      <c r="X13" s="6">
        <v>25099.7</v>
      </c>
      <c r="Y13" s="6">
        <v>80000</v>
      </c>
      <c r="Z13" s="6">
        <v>70627.167000000001</v>
      </c>
      <c r="AA13" s="6">
        <v>140000</v>
      </c>
      <c r="AB13" s="6">
        <v>78444.691000000006</v>
      </c>
      <c r="AC13" s="6">
        <f t="shared" si="1"/>
        <v>11494.75</v>
      </c>
      <c r="AD13" s="6">
        <f t="shared" si="1"/>
        <v>20466.294999999998</v>
      </c>
      <c r="AE13" s="6">
        <v>0</v>
      </c>
      <c r="AF13" s="6">
        <v>0</v>
      </c>
      <c r="AG13" s="6">
        <v>11494.75</v>
      </c>
      <c r="AH13" s="6">
        <v>20466.294999999998</v>
      </c>
      <c r="AI13" s="8"/>
    </row>
    <row r="14" spans="1:36" s="10" customFormat="1" ht="20.100000000000001" customHeight="1">
      <c r="A14" s="8">
        <v>4</v>
      </c>
      <c r="B14" s="26" t="s">
        <v>24</v>
      </c>
      <c r="C14" s="8">
        <v>1</v>
      </c>
      <c r="D14" s="8">
        <v>1</v>
      </c>
      <c r="E14" s="6">
        <v>16797.3</v>
      </c>
      <c r="F14" s="6">
        <v>18008.5</v>
      </c>
      <c r="G14" s="8"/>
      <c r="H14" s="8"/>
      <c r="I14" s="8">
        <v>10</v>
      </c>
      <c r="J14" s="8">
        <v>9</v>
      </c>
      <c r="K14" s="8">
        <v>7</v>
      </c>
      <c r="L14" s="8">
        <v>6</v>
      </c>
      <c r="M14" s="8">
        <v>425</v>
      </c>
      <c r="N14" s="8">
        <v>450</v>
      </c>
      <c r="O14" s="6">
        <v>408988.7</v>
      </c>
      <c r="P14" s="6">
        <v>246296.2</v>
      </c>
      <c r="Q14" s="6">
        <v>422188.7</v>
      </c>
      <c r="R14" s="6">
        <v>263222.2</v>
      </c>
      <c r="S14" s="6">
        <f t="shared" si="0"/>
        <v>41176.199999999997</v>
      </c>
      <c r="T14" s="6">
        <f t="shared" si="0"/>
        <v>39309.300000000003</v>
      </c>
      <c r="U14" s="6">
        <v>0</v>
      </c>
      <c r="V14" s="6">
        <v>0</v>
      </c>
      <c r="W14" s="6">
        <v>41176.199999999997</v>
      </c>
      <c r="X14" s="6">
        <v>39309.300000000003</v>
      </c>
      <c r="Y14" s="6">
        <v>277000</v>
      </c>
      <c r="Z14" s="6">
        <v>175503.4</v>
      </c>
      <c r="AA14" s="6">
        <v>290200</v>
      </c>
      <c r="AB14" s="6">
        <v>175009.9</v>
      </c>
      <c r="AC14" s="6">
        <f t="shared" si="1"/>
        <v>35903</v>
      </c>
      <c r="AD14" s="6">
        <f t="shared" si="1"/>
        <v>32995.300000000003</v>
      </c>
      <c r="AE14" s="6">
        <v>0</v>
      </c>
      <c r="AF14" s="6">
        <v>0</v>
      </c>
      <c r="AG14" s="6">
        <v>35903</v>
      </c>
      <c r="AH14" s="6">
        <v>32995.300000000003</v>
      </c>
      <c r="AI14" s="8"/>
    </row>
    <row r="15" spans="1:36" s="10" customFormat="1" ht="20.100000000000001" customHeight="1">
      <c r="A15" s="8">
        <v>5</v>
      </c>
      <c r="B15" s="26" t="s">
        <v>27</v>
      </c>
      <c r="C15" s="8">
        <v>0</v>
      </c>
      <c r="D15" s="8">
        <v>0</v>
      </c>
      <c r="E15" s="6">
        <v>0</v>
      </c>
      <c r="F15" s="6">
        <v>0</v>
      </c>
      <c r="G15" s="8"/>
      <c r="H15" s="8"/>
      <c r="I15" s="8"/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6">
        <v>0</v>
      </c>
      <c r="P15" s="6">
        <v>0</v>
      </c>
      <c r="Q15" s="6">
        <v>0</v>
      </c>
      <c r="R15" s="6">
        <v>0</v>
      </c>
      <c r="S15" s="6">
        <f t="shared" si="0"/>
        <v>0</v>
      </c>
      <c r="T15" s="6">
        <f t="shared" si="0"/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f t="shared" si="1"/>
        <v>0</v>
      </c>
      <c r="AD15" s="6">
        <f t="shared" si="1"/>
        <v>0</v>
      </c>
      <c r="AE15" s="6">
        <v>0</v>
      </c>
      <c r="AF15" s="6">
        <v>0</v>
      </c>
      <c r="AG15" s="6">
        <v>0</v>
      </c>
      <c r="AH15" s="6">
        <v>0</v>
      </c>
      <c r="AI15" s="8"/>
    </row>
    <row r="16" spans="1:36" s="10" customFormat="1" ht="20.100000000000001" customHeight="1">
      <c r="A16" s="8">
        <v>6</v>
      </c>
      <c r="B16" s="26" t="s">
        <v>25</v>
      </c>
      <c r="C16" s="8">
        <v>0</v>
      </c>
      <c r="D16" s="8">
        <v>1</v>
      </c>
      <c r="E16" s="6">
        <v>48122.175999999999</v>
      </c>
      <c r="F16" s="6">
        <v>55658.966999999997</v>
      </c>
      <c r="G16" s="8"/>
      <c r="H16" s="8"/>
      <c r="I16" s="8">
        <v>24</v>
      </c>
      <c r="J16" s="8">
        <v>24</v>
      </c>
      <c r="K16" s="8">
        <v>14</v>
      </c>
      <c r="L16" s="8">
        <v>14</v>
      </c>
      <c r="M16" s="8">
        <v>795</v>
      </c>
      <c r="N16" s="8">
        <v>977</v>
      </c>
      <c r="O16" s="6">
        <v>1009534.5</v>
      </c>
      <c r="P16" s="6">
        <v>600410.11100000003</v>
      </c>
      <c r="Q16" s="6">
        <v>1125669.8</v>
      </c>
      <c r="R16" s="6">
        <v>603416.95299999998</v>
      </c>
      <c r="S16" s="6">
        <f t="shared" si="0"/>
        <v>68910.445000000007</v>
      </c>
      <c r="T16" s="6">
        <f t="shared" si="0"/>
        <v>63490.9</v>
      </c>
      <c r="U16" s="6">
        <v>0</v>
      </c>
      <c r="V16" s="6">
        <v>0</v>
      </c>
      <c r="W16" s="6">
        <v>68910.445000000007</v>
      </c>
      <c r="X16" s="6">
        <v>63490.9</v>
      </c>
      <c r="Y16" s="6">
        <v>576041.19999999995</v>
      </c>
      <c r="Z16" s="6">
        <v>332639.12599999999</v>
      </c>
      <c r="AA16" s="6">
        <v>680370.9</v>
      </c>
      <c r="AB16" s="6">
        <v>324570.41800000001</v>
      </c>
      <c r="AC16" s="6">
        <f t="shared" si="1"/>
        <v>54128.995000000003</v>
      </c>
      <c r="AD16" s="6">
        <f t="shared" si="1"/>
        <v>48197.4</v>
      </c>
      <c r="AE16" s="6">
        <v>0</v>
      </c>
      <c r="AF16" s="6">
        <v>0</v>
      </c>
      <c r="AG16" s="6">
        <v>54128.995000000003</v>
      </c>
      <c r="AH16" s="6">
        <v>48197.4</v>
      </c>
      <c r="AI16" s="8"/>
    </row>
    <row r="17" spans="1:35" s="10" customFormat="1" ht="17.399999999999999">
      <c r="A17" s="8">
        <v>7</v>
      </c>
      <c r="B17" s="26" t="s">
        <v>26</v>
      </c>
      <c r="C17" s="8">
        <v>1</v>
      </c>
      <c r="D17" s="8">
        <v>1</v>
      </c>
      <c r="E17" s="6">
        <v>21129.7</v>
      </c>
      <c r="F17" s="6">
        <v>22718.6</v>
      </c>
      <c r="G17" s="8"/>
      <c r="H17" s="8"/>
      <c r="I17" s="8">
        <v>29</v>
      </c>
      <c r="J17" s="8">
        <v>28</v>
      </c>
      <c r="K17" s="8">
        <v>19</v>
      </c>
      <c r="L17" s="8">
        <v>20</v>
      </c>
      <c r="M17" s="8">
        <v>1203</v>
      </c>
      <c r="N17" s="8">
        <v>1286</v>
      </c>
      <c r="O17" s="6">
        <v>1315554.6000000001</v>
      </c>
      <c r="P17" s="6">
        <v>801992.1</v>
      </c>
      <c r="Q17" s="6">
        <v>1424843</v>
      </c>
      <c r="R17" s="6">
        <v>800956.5</v>
      </c>
      <c r="S17" s="6">
        <f t="shared" si="0"/>
        <v>52893.4</v>
      </c>
      <c r="T17" s="6">
        <f t="shared" si="0"/>
        <v>54582.5</v>
      </c>
      <c r="U17" s="6">
        <v>0</v>
      </c>
      <c r="V17" s="6">
        <v>0</v>
      </c>
      <c r="W17" s="6">
        <v>52893.4</v>
      </c>
      <c r="X17" s="6">
        <v>54582.5</v>
      </c>
      <c r="Y17" s="6">
        <v>508260.4</v>
      </c>
      <c r="Z17" s="6">
        <v>281482.8</v>
      </c>
      <c r="AA17" s="6">
        <v>604070</v>
      </c>
      <c r="AB17" s="6">
        <v>282865.3</v>
      </c>
      <c r="AC17" s="6">
        <f t="shared" si="1"/>
        <v>42074.8</v>
      </c>
      <c r="AD17" s="6">
        <f t="shared" si="1"/>
        <v>44634.400000000001</v>
      </c>
      <c r="AE17" s="6">
        <v>0</v>
      </c>
      <c r="AF17" s="6">
        <v>0</v>
      </c>
      <c r="AG17" s="6">
        <v>42074.8</v>
      </c>
      <c r="AH17" s="6">
        <v>44634.400000000001</v>
      </c>
      <c r="AI17" s="8"/>
    </row>
    <row r="18" spans="1:35" s="10" customFormat="1" ht="17.399999999999999">
      <c r="A18" s="8">
        <v>8</v>
      </c>
      <c r="B18" s="26" t="s">
        <v>33</v>
      </c>
      <c r="C18" s="8">
        <v>6</v>
      </c>
      <c r="D18" s="8"/>
      <c r="E18" s="6">
        <v>0</v>
      </c>
      <c r="F18" s="6">
        <v>0</v>
      </c>
      <c r="G18" s="8"/>
      <c r="H18" s="8"/>
      <c r="I18" s="8">
        <v>12</v>
      </c>
      <c r="J18" s="8">
        <v>12</v>
      </c>
      <c r="K18" s="8">
        <v>8</v>
      </c>
      <c r="L18" s="8">
        <v>8</v>
      </c>
      <c r="M18" s="8">
        <v>232</v>
      </c>
      <c r="N18" s="25">
        <v>313</v>
      </c>
      <c r="O18" s="6">
        <v>300441</v>
      </c>
      <c r="P18" s="6">
        <v>112066.2</v>
      </c>
      <c r="Q18" s="6">
        <v>249500</v>
      </c>
      <c r="R18" s="6">
        <v>164477.79999999999</v>
      </c>
      <c r="S18" s="6">
        <f t="shared" si="0"/>
        <v>5995.2</v>
      </c>
      <c r="T18" s="6">
        <f t="shared" si="0"/>
        <v>9795.2999999999993</v>
      </c>
      <c r="U18" s="6">
        <v>0</v>
      </c>
      <c r="V18" s="6">
        <v>0</v>
      </c>
      <c r="W18" s="6">
        <v>5995.2</v>
      </c>
      <c r="X18" s="6">
        <v>9795.2999999999993</v>
      </c>
      <c r="Y18" s="6">
        <v>218000</v>
      </c>
      <c r="Z18" s="6">
        <v>112066.2</v>
      </c>
      <c r="AA18" s="27">
        <v>190000</v>
      </c>
      <c r="AB18" s="27">
        <v>127448.9</v>
      </c>
      <c r="AC18" s="6">
        <f t="shared" si="1"/>
        <v>4836.6000000000004</v>
      </c>
      <c r="AD18" s="6">
        <f t="shared" si="1"/>
        <v>8473.4</v>
      </c>
      <c r="AE18" s="6">
        <v>0</v>
      </c>
      <c r="AF18" s="6">
        <v>0</v>
      </c>
      <c r="AG18" s="6">
        <v>4836.6000000000004</v>
      </c>
      <c r="AH18" s="6">
        <v>8473.4</v>
      </c>
      <c r="AI18" s="8"/>
    </row>
    <row r="19" spans="1:35" s="3" customFormat="1" ht="18">
      <c r="A19" s="2"/>
      <c r="B19" s="11" t="s">
        <v>28</v>
      </c>
      <c r="C19" s="2">
        <f>SUM(C11:C18)</f>
        <v>13</v>
      </c>
      <c r="D19" s="2">
        <f t="shared" ref="D19:AH19" si="2">SUM(D11:D18)</f>
        <v>7</v>
      </c>
      <c r="E19" s="2">
        <f t="shared" si="2"/>
        <v>86049.175999999992</v>
      </c>
      <c r="F19" s="2">
        <f t="shared" si="2"/>
        <v>96386.06700000001</v>
      </c>
      <c r="G19" s="2">
        <f t="shared" si="2"/>
        <v>0</v>
      </c>
      <c r="H19" s="2">
        <f t="shared" si="2"/>
        <v>0</v>
      </c>
      <c r="I19" s="2">
        <f t="shared" si="2"/>
        <v>111</v>
      </c>
      <c r="J19" s="2">
        <f t="shared" si="2"/>
        <v>112</v>
      </c>
      <c r="K19" s="2">
        <f t="shared" si="2"/>
        <v>71</v>
      </c>
      <c r="L19" s="2">
        <f t="shared" si="2"/>
        <v>73</v>
      </c>
      <c r="M19" s="2">
        <f t="shared" si="2"/>
        <v>4422</v>
      </c>
      <c r="N19" s="2">
        <f t="shared" si="2"/>
        <v>4968</v>
      </c>
      <c r="O19" s="23">
        <f t="shared" si="2"/>
        <v>4405295</v>
      </c>
      <c r="P19" s="2">
        <f t="shared" si="2"/>
        <v>2491622.6700000004</v>
      </c>
      <c r="Q19" s="2">
        <f t="shared" si="2"/>
        <v>4848094.0999999996</v>
      </c>
      <c r="R19" s="2">
        <f t="shared" si="2"/>
        <v>2728722.0749999997</v>
      </c>
      <c r="S19" s="23">
        <f t="shared" si="2"/>
        <v>329938.04500000004</v>
      </c>
      <c r="T19" s="23">
        <f t="shared" si="2"/>
        <v>332393.2</v>
      </c>
      <c r="U19" s="2">
        <f t="shared" si="2"/>
        <v>0</v>
      </c>
      <c r="V19" s="2">
        <f t="shared" si="2"/>
        <v>0</v>
      </c>
      <c r="W19" s="23">
        <f t="shared" si="2"/>
        <v>329938.04500000004</v>
      </c>
      <c r="X19" s="23">
        <f t="shared" si="2"/>
        <v>332393.2</v>
      </c>
      <c r="Y19" s="23">
        <f t="shared" si="2"/>
        <v>2442900.7999999998</v>
      </c>
      <c r="Z19" s="23">
        <f t="shared" si="2"/>
        <v>1334177.2930000001</v>
      </c>
      <c r="AA19" s="23">
        <f t="shared" si="2"/>
        <v>2746476.9</v>
      </c>
      <c r="AB19" s="23">
        <f t="shared" si="2"/>
        <v>1428268.3089999999</v>
      </c>
      <c r="AC19" s="23">
        <f t="shared" si="2"/>
        <v>254799.845</v>
      </c>
      <c r="AD19" s="23">
        <f t="shared" si="2"/>
        <v>255622.995</v>
      </c>
      <c r="AE19" s="2">
        <f t="shared" si="2"/>
        <v>0</v>
      </c>
      <c r="AF19" s="2">
        <f t="shared" si="2"/>
        <v>0</v>
      </c>
      <c r="AG19" s="23">
        <f t="shared" si="2"/>
        <v>254799.845</v>
      </c>
      <c r="AH19" s="23">
        <f t="shared" si="2"/>
        <v>255622.995</v>
      </c>
      <c r="AI19" s="2"/>
    </row>
    <row r="20" spans="1:35" s="12" customFormat="1">
      <c r="B20" s="13"/>
    </row>
    <row r="21" spans="1:35" s="12" customFormat="1">
      <c r="B21" s="13"/>
    </row>
    <row r="22" spans="1:35" s="12" customFormat="1">
      <c r="B22" s="13"/>
    </row>
    <row r="23" spans="1:35" s="12" customFormat="1">
      <c r="B23" s="13"/>
    </row>
    <row r="24" spans="1:35" s="12" customFormat="1">
      <c r="B24" s="13"/>
    </row>
    <row r="25" spans="1:35" s="12" customFormat="1">
      <c r="B25" s="13"/>
    </row>
    <row r="26" spans="1:35" s="12" customFormat="1">
      <c r="B26" s="13"/>
    </row>
    <row r="27" spans="1:35" s="12" customFormat="1">
      <c r="B27" s="13"/>
    </row>
    <row r="28" spans="1:35" s="12" customFormat="1">
      <c r="B28" s="13"/>
    </row>
    <row r="29" spans="1:35" s="12" customFormat="1">
      <c r="B29" s="13"/>
    </row>
    <row r="30" spans="1:35" s="12" customFormat="1">
      <c r="B30" s="13"/>
    </row>
    <row r="31" spans="1:35" s="12" customFormat="1">
      <c r="B31" s="13"/>
    </row>
    <row r="32" spans="1:35" s="12" customFormat="1">
      <c r="B32" s="13"/>
    </row>
    <row r="33" spans="2:2" s="12" customFormat="1">
      <c r="B33" s="13"/>
    </row>
    <row r="34" spans="2:2" s="12" customFormat="1">
      <c r="B34" s="13"/>
    </row>
    <row r="35" spans="2:2" s="12" customFormat="1">
      <c r="B35" s="13"/>
    </row>
    <row r="36" spans="2:2" s="12" customFormat="1">
      <c r="B36" s="13"/>
    </row>
    <row r="37" spans="2:2" s="12" customFormat="1">
      <c r="B37" s="13"/>
    </row>
    <row r="38" spans="2:2" s="12" customFormat="1">
      <c r="B38" s="13"/>
    </row>
  </sheetData>
  <mergeCells count="30">
    <mergeCell ref="C2:Q2"/>
    <mergeCell ref="A4:A9"/>
    <mergeCell ref="B4:B9"/>
    <mergeCell ref="C4:H4"/>
    <mergeCell ref="I4:AH4"/>
    <mergeCell ref="Y5:AB7"/>
    <mergeCell ref="AC5:AH5"/>
    <mergeCell ref="G6:H8"/>
    <mergeCell ref="K6:L8"/>
    <mergeCell ref="O9:P9"/>
    <mergeCell ref="Q9:R9"/>
    <mergeCell ref="Y9:Z9"/>
    <mergeCell ref="AA9:AB9"/>
    <mergeCell ref="AC6:AD8"/>
    <mergeCell ref="AJ4:AJ8"/>
    <mergeCell ref="C5:D8"/>
    <mergeCell ref="E5:F8"/>
    <mergeCell ref="G5:H5"/>
    <mergeCell ref="I5:J8"/>
    <mergeCell ref="K5:L5"/>
    <mergeCell ref="M5:N8"/>
    <mergeCell ref="O5:R7"/>
    <mergeCell ref="S5:T8"/>
    <mergeCell ref="U5:X6"/>
    <mergeCell ref="AI4:AI9"/>
    <mergeCell ref="AE6:AH6"/>
    <mergeCell ref="U7:V8"/>
    <mergeCell ref="W7:X8"/>
    <mergeCell ref="AE7:AF8"/>
    <mergeCell ref="AG7:A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Armavir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cp:lastPrinted>2019-06-04T11:13:35Z</cp:lastPrinted>
  <dcterms:created xsi:type="dcterms:W3CDTF">2002-03-15T09:46:46Z</dcterms:created>
  <dcterms:modified xsi:type="dcterms:W3CDTF">2024-09-05T05:05:26Z</dcterms:modified>
</cp:coreProperties>
</file>