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/>
  <bookViews>
    <workbookView xWindow="0" yWindow="0" windowWidth="20730" windowHeight="11760" tabRatio="627" firstSheet="3" activeTab="4"/>
  </bookViews>
  <sheets>
    <sheet name="Հ3 Մաս 1" sheetId="24" r:id="rId1"/>
    <sheet name="Հ3 Մաս 2" sheetId="1" r:id="rId2"/>
    <sheet name="Հ3 Մաս 3" sheetId="3" r:id="rId3"/>
    <sheet name="Հ3 Մաս  4" sheetId="26" r:id="rId4"/>
    <sheet name="Հ3 Մաս 4" sheetId="5" r:id="rId5"/>
    <sheet name="Հ4  " sheetId="22" r:id="rId6"/>
    <sheet name="Հ5" sheetId="8" r:id="rId7"/>
    <sheet name="Հ6" sheetId="7" r:id="rId8"/>
    <sheet name="Հ7 Ձև1" sheetId="9" r:id="rId9"/>
    <sheet name="Հ7 Ձև2" sheetId="19" r:id="rId10"/>
    <sheet name="Հ7 Ձև3" sheetId="20" r:id="rId11"/>
    <sheet name="Հ8" sheetId="10" r:id="rId12"/>
    <sheet name="Հ9" sheetId="12" r:id="rId13"/>
    <sheet name="Հ10" sheetId="16" r:id="rId14"/>
    <sheet name="Հ11" sheetId="25" r:id="rId15"/>
    <sheet name="Լրացման պահանջներ" sheetId="14" r:id="rId16"/>
  </sheets>
  <definedNames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2'!$H$28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  <definedName name="_xlnm._FilterDatabase" localSheetId="14" hidden="1">Հ11!$B$5:$T$6</definedName>
  </definedNames>
  <calcPr calcId="125725"/>
</workbook>
</file>

<file path=xl/calcChain.xml><?xml version="1.0" encoding="utf-8"?>
<calcChain xmlns="http://schemas.openxmlformats.org/spreadsheetml/2006/main">
  <c r="H9" i="1"/>
  <c r="I9"/>
  <c r="J9"/>
  <c r="K9"/>
  <c r="G9"/>
  <c r="J24" i="22" l="1"/>
  <c r="K24"/>
  <c r="G17" i="19" l="1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AG17"/>
  <c r="AH17"/>
  <c r="AI17"/>
  <c r="AJ17"/>
  <c r="AK17"/>
  <c r="AL17"/>
  <c r="AM17"/>
  <c r="AN17"/>
  <c r="AO17"/>
  <c r="AP17"/>
  <c r="AQ17"/>
  <c r="AR17"/>
  <c r="AS17"/>
  <c r="AT17"/>
  <c r="F17"/>
  <c r="H6" i="22" l="1"/>
  <c r="K6"/>
  <c r="L6"/>
  <c r="I6"/>
  <c r="L24"/>
  <c r="H24"/>
  <c r="I24" l="1"/>
  <c r="J11" i="20" l="1"/>
  <c r="J10" s="1"/>
  <c r="J9" s="1"/>
  <c r="AR16" i="19"/>
  <c r="AR15"/>
  <c r="AR14"/>
  <c r="AR13"/>
  <c r="AR12"/>
  <c r="AR11"/>
  <c r="AR10"/>
  <c r="AR9"/>
  <c r="AR8"/>
  <c r="Z16"/>
  <c r="Z15"/>
  <c r="Z14"/>
  <c r="Z13"/>
  <c r="Z12"/>
  <c r="Z11"/>
  <c r="Z10"/>
  <c r="Z9"/>
  <c r="Z8"/>
  <c r="W16"/>
  <c r="W15"/>
  <c r="W14"/>
  <c r="W13"/>
  <c r="W12"/>
  <c r="W11"/>
  <c r="W10"/>
  <c r="W9"/>
  <c r="W8"/>
  <c r="T16"/>
  <c r="T15"/>
  <c r="T14"/>
  <c r="T13"/>
  <c r="T12"/>
  <c r="T11"/>
  <c r="T10"/>
  <c r="T9"/>
  <c r="T8"/>
  <c r="N16"/>
  <c r="K16"/>
  <c r="N15"/>
  <c r="K15"/>
  <c r="N14"/>
  <c r="K14"/>
  <c r="N13"/>
  <c r="K13"/>
  <c r="N12"/>
  <c r="K12"/>
  <c r="N11"/>
  <c r="K11"/>
  <c r="N10"/>
  <c r="K10"/>
  <c r="N9"/>
  <c r="K9"/>
  <c r="N8"/>
  <c r="K8"/>
  <c r="AO16"/>
  <c r="AL16"/>
  <c r="AI16"/>
  <c r="AF16"/>
  <c r="AC16"/>
  <c r="AO15"/>
  <c r="AL15"/>
  <c r="AI15"/>
  <c r="AF15"/>
  <c r="AC15"/>
  <c r="AO14"/>
  <c r="AL14"/>
  <c r="AI14"/>
  <c r="AF14"/>
  <c r="AC14"/>
  <c r="AO13"/>
  <c r="AL13"/>
  <c r="AI13"/>
  <c r="AF13"/>
  <c r="AC13"/>
  <c r="AO12"/>
  <c r="AL12"/>
  <c r="AI12"/>
  <c r="AF12"/>
  <c r="AC12"/>
  <c r="AO11"/>
  <c r="AL11"/>
  <c r="AI11"/>
  <c r="AF11"/>
  <c r="AC11"/>
  <c r="AO10"/>
  <c r="AL10"/>
  <c r="AI10"/>
  <c r="AF10"/>
  <c r="AC10"/>
  <c r="AO9"/>
  <c r="AL9"/>
  <c r="AI9"/>
  <c r="AF9"/>
  <c r="AC9"/>
  <c r="AO8"/>
  <c r="AL8"/>
  <c r="AI8"/>
  <c r="AF8"/>
  <c r="AC8"/>
  <c r="H20" i="9"/>
  <c r="AV20"/>
  <c r="AU20"/>
  <c r="AT20"/>
  <c r="AS20"/>
  <c r="AR20"/>
  <c r="AQ20"/>
  <c r="AP20"/>
  <c r="AO20"/>
  <c r="AN20"/>
  <c r="AM20"/>
  <c r="AL20"/>
  <c r="AK20"/>
  <c r="AJ20"/>
  <c r="AI20"/>
  <c r="AH20"/>
  <c r="AG20"/>
  <c r="AF20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G20"/>
  <c r="AV19"/>
  <c r="AU19"/>
  <c r="AT19"/>
  <c r="AS19"/>
  <c r="AR19"/>
  <c r="AQ19"/>
  <c r="AP19"/>
  <c r="AO19"/>
  <c r="AN19"/>
  <c r="AM19"/>
  <c r="AL19"/>
  <c r="AK19"/>
  <c r="AJ19"/>
  <c r="AI19"/>
  <c r="AH19"/>
  <c r="AG19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AV18"/>
  <c r="AU18"/>
  <c r="AS18"/>
  <c r="AR18"/>
  <c r="AP18"/>
  <c r="AO18"/>
  <c r="AM18"/>
  <c r="AL18"/>
  <c r="AJ18"/>
  <c r="AI18"/>
  <c r="AG18"/>
  <c r="AF18"/>
  <c r="AD18"/>
  <c r="AC18"/>
  <c r="AA18"/>
  <c r="Z18"/>
  <c r="X18"/>
  <c r="W18"/>
  <c r="U18"/>
  <c r="T18"/>
  <c r="R18"/>
  <c r="Q18"/>
  <c r="O18"/>
  <c r="N18"/>
  <c r="L18"/>
  <c r="K18"/>
  <c r="I18"/>
  <c r="H18"/>
  <c r="AT17"/>
  <c r="AQ17"/>
  <c r="AN17"/>
  <c r="AK17"/>
  <c r="AH17"/>
  <c r="AE17"/>
  <c r="AB17"/>
  <c r="Y17"/>
  <c r="V17"/>
  <c r="S17"/>
  <c r="P17"/>
  <c r="M17"/>
  <c r="J17"/>
  <c r="G17"/>
  <c r="AT16"/>
  <c r="AQ16"/>
  <c r="AN16"/>
  <c r="AK16"/>
  <c r="AH16"/>
  <c r="AE16"/>
  <c r="AB16"/>
  <c r="Y16"/>
  <c r="V16"/>
  <c r="S16"/>
  <c r="P16"/>
  <c r="M16"/>
  <c r="J16"/>
  <c r="G16"/>
  <c r="AT15"/>
  <c r="AQ15"/>
  <c r="AN15"/>
  <c r="AK15"/>
  <c r="AH15"/>
  <c r="AE15"/>
  <c r="AB15"/>
  <c r="Y15"/>
  <c r="V15"/>
  <c r="S15"/>
  <c r="P15"/>
  <c r="M15"/>
  <c r="J15"/>
  <c r="G15"/>
  <c r="AT14"/>
  <c r="AQ14"/>
  <c r="AN14"/>
  <c r="AK14"/>
  <c r="AH14"/>
  <c r="AE14"/>
  <c r="AB14"/>
  <c r="Y14"/>
  <c r="V14"/>
  <c r="S14"/>
  <c r="P14"/>
  <c r="M14"/>
  <c r="J14"/>
  <c r="G14"/>
  <c r="AT13"/>
  <c r="AQ13"/>
  <c r="AN13"/>
  <c r="AK13"/>
  <c r="AH13"/>
  <c r="AE13"/>
  <c r="AB13"/>
  <c r="Y13"/>
  <c r="V13"/>
  <c r="S13"/>
  <c r="P13"/>
  <c r="M13"/>
  <c r="J13"/>
  <c r="G13"/>
  <c r="AT12"/>
  <c r="AQ12"/>
  <c r="AN12"/>
  <c r="AK12"/>
  <c r="AH12"/>
  <c r="AE12"/>
  <c r="AB12"/>
  <c r="Y12"/>
  <c r="V12"/>
  <c r="S12"/>
  <c r="P12"/>
  <c r="M12"/>
  <c r="J12"/>
  <c r="G12"/>
  <c r="AT11"/>
  <c r="AQ11"/>
  <c r="AN11"/>
  <c r="AK11"/>
  <c r="AH11"/>
  <c r="AE11"/>
  <c r="AB11"/>
  <c r="Y11"/>
  <c r="V11"/>
  <c r="S11"/>
  <c r="P11"/>
  <c r="M11"/>
  <c r="J11"/>
  <c r="G11"/>
  <c r="AT10"/>
  <c r="AQ10"/>
  <c r="AN10"/>
  <c r="AK10"/>
  <c r="AH10"/>
  <c r="AE10"/>
  <c r="AB10"/>
  <c r="Y10"/>
  <c r="V10"/>
  <c r="S10"/>
  <c r="P10"/>
  <c r="M10"/>
  <c r="J10"/>
  <c r="G10"/>
  <c r="AT9"/>
  <c r="AQ9"/>
  <c r="AN9"/>
  <c r="AK9"/>
  <c r="AH9"/>
  <c r="AE9"/>
  <c r="AB9"/>
  <c r="Y9"/>
  <c r="V9"/>
  <c r="S9"/>
  <c r="P9"/>
  <c r="M9"/>
  <c r="J9"/>
  <c r="G9"/>
  <c r="M18" l="1"/>
  <c r="AK18"/>
  <c r="S18"/>
  <c r="AE18"/>
  <c r="G18"/>
  <c r="Y18"/>
  <c r="J18"/>
  <c r="V18"/>
  <c r="AH18"/>
  <c r="AT18"/>
  <c r="AQ18"/>
  <c r="AB18"/>
  <c r="AN18"/>
  <c r="P18"/>
  <c r="R12" i="20" l="1"/>
  <c r="R11" s="1"/>
  <c r="R10" s="1"/>
  <c r="R9" s="1"/>
  <c r="I11"/>
  <c r="I10" s="1"/>
  <c r="I9" s="1"/>
  <c r="K11"/>
  <c r="K10" s="1"/>
  <c r="K9" s="1"/>
  <c r="L11"/>
  <c r="L10" s="1"/>
  <c r="L9" s="1"/>
  <c r="M11"/>
  <c r="M10" s="1"/>
  <c r="M9" s="1"/>
  <c r="N11"/>
  <c r="N10" s="1"/>
  <c r="N9" s="1"/>
  <c r="O11"/>
  <c r="O10" s="1"/>
  <c r="O9" s="1"/>
  <c r="P11"/>
  <c r="P10" s="1"/>
  <c r="P9" s="1"/>
  <c r="Q11"/>
  <c r="Q10" s="1"/>
  <c r="Q9" s="1"/>
  <c r="H11"/>
  <c r="H10"/>
  <c r="H9"/>
  <c r="F16" i="12" l="1"/>
  <c r="G16"/>
  <c r="E16"/>
  <c r="E17" i="19" l="1"/>
  <c r="Q16"/>
  <c r="H16"/>
  <c r="E16"/>
  <c r="Q15"/>
  <c r="H15"/>
  <c r="E15"/>
  <c r="Q14"/>
  <c r="H14"/>
  <c r="E14"/>
  <c r="Q13"/>
  <c r="H13"/>
  <c r="E13"/>
  <c r="Q12"/>
  <c r="H12"/>
  <c r="H17" s="1"/>
  <c r="E12"/>
  <c r="Q11"/>
  <c r="H11"/>
  <c r="E11"/>
  <c r="Q10"/>
  <c r="H10"/>
  <c r="E10"/>
  <c r="Q9"/>
  <c r="H9"/>
  <c r="E9"/>
  <c r="Q8"/>
  <c r="H8"/>
  <c r="E8"/>
  <c r="F8" i="8" l="1"/>
  <c r="G8"/>
  <c r="H8"/>
  <c r="J8"/>
  <c r="K8"/>
  <c r="L8"/>
  <c r="N8"/>
  <c r="O8"/>
  <c r="P8"/>
  <c r="R8"/>
  <c r="S8"/>
  <c r="T8"/>
  <c r="U8"/>
  <c r="V8"/>
  <c r="W8"/>
  <c r="X8"/>
  <c r="U7"/>
  <c r="U6"/>
  <c r="U5"/>
  <c r="Q7"/>
  <c r="Q6"/>
  <c r="Q5"/>
  <c r="M7"/>
  <c r="M6"/>
  <c r="M5"/>
  <c r="I7"/>
  <c r="I6"/>
  <c r="I5"/>
  <c r="I8" s="1"/>
  <c r="E6"/>
  <c r="E7"/>
  <c r="E5"/>
  <c r="D6" i="7"/>
  <c r="E6"/>
  <c r="F6"/>
  <c r="G6"/>
  <c r="D9"/>
  <c r="E9"/>
  <c r="F9"/>
  <c r="G9"/>
  <c r="C9"/>
  <c r="C6"/>
  <c r="Q8" i="8" l="1"/>
  <c r="E8"/>
  <c r="M8"/>
  <c r="D5" i="7"/>
  <c r="F5"/>
  <c r="G5"/>
  <c r="E5"/>
  <c r="C5"/>
  <c r="E8" i="10" l="1"/>
  <c r="E13" s="1"/>
  <c r="F8"/>
  <c r="F13" s="1"/>
  <c r="E12" l="1"/>
  <c r="F12"/>
  <c r="D8"/>
  <c r="D13" l="1"/>
  <c r="D12"/>
</calcChain>
</file>

<file path=xl/sharedStrings.xml><?xml version="1.0" encoding="utf-8"?>
<sst xmlns="http://schemas.openxmlformats.org/spreadsheetml/2006/main" count="591" uniqueCount="311">
  <si>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</si>
  <si>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</si>
  <si>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</si>
  <si>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</si>
  <si>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</si>
  <si>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</si>
  <si>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</si>
  <si>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</si>
  <si>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</si>
  <si>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</si>
  <si>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</si>
  <si>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</si>
  <si>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</si>
  <si>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</si>
  <si>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</si>
  <si>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</si>
  <si>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</si>
  <si>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</si>
  <si>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</si>
  <si>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</si>
  <si>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</si>
  <si>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</si>
  <si>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</si>
  <si>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</si>
  <si>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</si>
  <si>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</si>
  <si>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</si>
  <si>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</si>
  <si>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</si>
  <si>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</si>
  <si>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</si>
  <si>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</si>
  <si>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</si>
  <si>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</si>
  <si>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</si>
  <si>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</si>
  <si>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</si>
  <si>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</si>
  <si>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</si>
  <si>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</si>
  <si>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</si>
  <si>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</si>
  <si>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</si>
  <si>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</si>
  <si>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</si>
  <si>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</si>
  <si>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</si>
  <si>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</si>
  <si>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</si>
  <si>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</si>
  <si>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</si>
  <si>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</si>
  <si>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</si>
  <si>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</si>
  <si>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</si>
  <si>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</si>
  <si>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</si>
  <si>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</si>
  <si>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</si>
  <si>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</si>
  <si>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</si>
  <si>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</si>
  <si>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</si>
  <si>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</si>
  <si>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</si>
  <si>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</si>
  <si>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</si>
  <si>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</si>
  <si>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</si>
  <si>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</si>
  <si>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</si>
  <si>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</si>
  <si>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</si>
  <si>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</si>
  <si>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</si>
  <si>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</si>
  <si>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</si>
  <si>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</si>
  <si>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</si>
  <si>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</si>
  <si>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</si>
  <si>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</si>
  <si>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</si>
  <si>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</si>
  <si>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</si>
  <si>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</si>
  <si>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</si>
  <si>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</si>
  <si>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</si>
  <si>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</si>
  <si>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</si>
  <si>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</si>
  <si>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</si>
  <si>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</si>
  <si>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</si>
  <si>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</si>
  <si>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</si>
  <si>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</si>
  <si>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</si>
  <si>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</si>
  <si>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</si>
  <si>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</si>
  <si>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</si>
  <si>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</si>
  <si>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</si>
  <si>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</si>
  <si>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</si>
  <si>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</si>
  <si>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</si>
  <si>
    <r>
      <t>&lt;Մարզի անվանումը&gt;</t>
    </r>
    <r>
      <rPr>
        <vertAlign val="superscript"/>
        <sz val="8"/>
        <color theme="1"/>
        <rFont val="GHEA Grapalat"/>
        <family val="3"/>
      </rPr>
      <t>29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</si>
  <si>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</si>
  <si>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</si>
  <si>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</si>
  <si>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</si>
  <si>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</si>
  <si>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</si>
  <si>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</si>
  <si>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</si>
  <si>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</si>
  <si>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</si>
  <si>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</si>
  <si>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</si>
  <si>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2027թ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</si>
  <si>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</si>
  <si>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</si>
  <si>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</si>
  <si>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</si>
  <si>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 xml:space="preserve">Տնտեսագիտական դասակարգում 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</si>
  <si>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</si>
  <si>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</si>
  <si>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</si>
  <si>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</si>
  <si>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</si>
  <si>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</si>
  <si>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</si>
  <si>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</si>
  <si>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</si>
  <si>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</si>
  <si>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/Կատարող մարմնի անվանումը/</t>
  </si>
  <si>
    <t>/Միջոցառման անվանումը/</t>
  </si>
  <si>
    <t>/Ծրագրի անվանումը/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</si>
  <si>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</si>
  <si>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</si>
  <si>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</si>
  <si>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</si>
  <si>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</si>
  <si>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</si>
  <si>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</si>
  <si>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</si>
  <si>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</si>
  <si>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 xml:space="preserve">2027թ. բյուջե 
</t>
  </si>
  <si>
    <t xml:space="preserve">2028թ. բյուջե  
</t>
  </si>
  <si>
    <t>Բազային տարի ըստ 2024 թվականի տարեկան  հաշվետվության</t>
  </si>
  <si>
    <t>2025 թվականի սպասողական</t>
  </si>
  <si>
    <t>Կատարողականն առ. 01.01.2024թ. դրությամբ</t>
  </si>
  <si>
    <t>2024թ. բյուջե (փաստ)</t>
  </si>
  <si>
    <t xml:space="preserve">2025թ. բյուջե (սպասողական) </t>
  </si>
  <si>
    <t>2028թ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</si>
  <si>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</si>
  <si>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</si>
  <si>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Հայտի և 2026-2028թթ ՄԺԾԾ-ով 2025թ. համար նախատեսված չափաքանակի տարբերության պարզաբանումը</t>
  </si>
  <si>
    <t>2026թ. Բյուջետային հայտ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</si>
  <si>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</si>
  <si>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</si>
  <si>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</si>
  <si>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</si>
  <si>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</si>
  <si>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</si>
  <si>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</si>
  <si>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</si>
  <si>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</si>
  <si>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</si>
  <si>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</si>
  <si>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</si>
  <si>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</si>
  <si>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</si>
  <si>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</si>
  <si>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</si>
  <si>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</si>
  <si>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</si>
  <si>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</si>
  <si>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</si>
  <si>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</si>
  <si>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</si>
  <si>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</si>
  <si>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</si>
  <si>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</si>
  <si>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</si>
  <si>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</si>
  <si>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</si>
  <si>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</si>
  <si>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</si>
  <si>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</si>
  <si>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</si>
  <si>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</si>
  <si>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</si>
  <si>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</si>
  <si>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</si>
  <si>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</si>
  <si>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</si>
  <si>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</si>
  <si>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</si>
  <si>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</si>
  <si>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</si>
  <si>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</si>
  <si>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>Արդյունքային չափորոշիչը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</si>
  <si>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</si>
  <si>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</si>
  <si>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</si>
  <si>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</si>
  <si>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</si>
  <si>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</si>
  <si>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</si>
  <si>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</si>
  <si>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</si>
  <si>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</si>
  <si>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</si>
  <si>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</si>
  <si>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t xml:space="preserve"> Ծրագիր6</t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</si>
  <si>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</si>
  <si>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</si>
  <si>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</si>
  <si>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</si>
  <si>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</si>
  <si>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</si>
  <si>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</si>
  <si>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</si>
  <si>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</si>
  <si>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</si>
  <si>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</si>
  <si>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</si>
  <si>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</si>
  <si>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</si>
  <si>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</si>
  <si>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GHEA Grapalat"/>
        <family val="3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</si>
  <si>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GHEA Grapalat"/>
        <family val="3"/>
      </rPr>
      <t>22</t>
    </r>
  </si>
  <si>
    <r>
      <t xml:space="preserve"> Միջոցառում</t>
    </r>
    <r>
      <rPr>
        <vertAlign val="superscript"/>
        <sz val="9"/>
        <rFont val="GHEA Grapalat"/>
        <family val="3"/>
      </rPr>
      <t>23</t>
    </r>
    <r>
      <rPr>
        <sz val="9"/>
        <rFont val="GHEA Grapalat"/>
        <family val="3"/>
      </rPr>
      <t xml:space="preserve"> </t>
    </r>
  </si>
  <si>
    <r>
      <t xml:space="preserve"> Տեսակը</t>
    </r>
    <r>
      <rPr>
        <vertAlign val="superscript"/>
        <sz val="9"/>
        <rFont val="GHEA Grapalat"/>
        <family val="3"/>
      </rPr>
      <t>24</t>
    </r>
  </si>
  <si>
    <t>Պետական մարմնի անվանումը _______________________________________________________________</t>
  </si>
  <si>
    <t>Հազար  դրամ</t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</si>
  <si>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</si>
  <si>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</si>
  <si>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</si>
  <si>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</si>
  <si>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t>2024թ. (փաստացի)</t>
  </si>
  <si>
    <r>
      <t>Արդյունքային չափորոշիչը</t>
    </r>
    <r>
      <rPr>
        <vertAlign val="superscript"/>
        <sz val="9"/>
        <rFont val="GHEA Grapalat"/>
        <family val="3"/>
      </rPr>
      <t>26</t>
    </r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</si>
  <si>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</si>
  <si>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</si>
  <si>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նոր նախաձեռնությունների ներկայացման փուլում և 2026թ. բյուջետային հայտի ներկայացման փուլում:</t>
  </si>
  <si>
    <t>Սույն հավելվածը լրացվում է 2026թ. բյուջետային հայտի ներկայացման փուլում:</t>
  </si>
  <si>
    <t>*Սույն հավելվածը ներկայացվում է ՀՀ վարչապետի որոշմամբ հաստատված ժամանակացույցի 3-րդ կետի 3-րդ ենթակետի ա) պարբերությամբ սահմանված ժամկետում</t>
  </si>
  <si>
    <t>Սույն հավելվածը ներկայացվում է բազային բյուջեի և 2026թ. Բյուջետային հայտի ներկայացման փուլերում</t>
  </si>
  <si>
    <t>ÐÐ ²ñÙ³íÇñÇ Ù³ñ½å»ï³ñ³ÝÇ ÏáÕÙÇó ï³ñ³Íù³ÛÇÝ å»ï³Ï³Ý Ï³é³í³ñÙ³Ý ³å³ÑáíáõÙ</t>
  </si>
  <si>
    <t xml:space="preserve">´Ûáõç»ï³ÛÇÝ Íñ³·ñ»ñÇ Ù³ëáí ÷á÷áËáõÃÛáõÝÝ»ñ ãÏ³Ý:´Ûáõç»ï³ÛÇÝ Íñ³·ñ»ñÝ áõÕÕí³Í »Ý ÐÐ ²ñÙ³íÇñÇ Ù³ñ½å»ïի աշխատակազմի  ³å³ñ³ïÇ å³Ñå³ÝÙ³ÝÁ  </t>
  </si>
  <si>
    <t>ՀՀ Արմավիրի մարզպետի աշխատակազմ</t>
  </si>
  <si>
    <t>ՀՀ Արմավիրի մարզպետի աշխատակազմի տեխնիկական հագեցվածության բարելավում</t>
  </si>
  <si>
    <t>ÐÐ ²ñÙ³íÇñÇ Ù³ñ½áõÙ ï³ñ³Íù³ÛÇÝ å»ï³Ï³Ý Ï³é³í³ñáõÙ</t>
  </si>
  <si>
    <t>ÐÐ ²ñÙ³íÇñÇ Ù³ñ½áõÙ å»ï³Ï³Ý ù³Õ³ù³Ï³ÝáõÃÛ³Ý Çñ³Ï³Ý³óÙ³Ý ³å³ÑáíáõÙ</t>
  </si>
  <si>
    <t>ÐÐ ²ñÙ³íÇñÇ Ù³ñ½áõÙ Çñ³Ï³Ý³óíáÕ å»ï³Ï³Ý Íñ³·ñ»ñÇ ³ñ¹ÛáõÝ³í»ïáõÃÛ³Ý ¨ Ñ³ëó»³Ï³ÝáõÃÛ³Ý µ³ñ»É³íáõÙ, Ñ»ï³¹³ñÓ Ï³åÇ ³å³ÑáíáõÙ</t>
  </si>
  <si>
    <t>ÐÐ ²ñÙ³íÇñÇ Ù³ñ½å»ïի աշխատակազմի ÏáÕÙÇó ï³ñ³Íù³ÛÇÝ å»ï³Ï³Ý Ï³é³í³ñÙ³Ý ³å³ÑáíáõÙ</t>
  </si>
  <si>
    <t>Ø³ñ½å»ï³ñ³ÝÇ »ÝÃ³Ï³ÛáõÃÛ³Ý ÑÇÙÝ³ñÏÝ»ñÇ Ï³é³í³ñáõÙ, ÏñÃáõÃÛ³Ý, ×³Ý³å³ñÑ³ßÇÝáõÃÛ³Ý, ù³Õ³ù³ßÇÝáõÃÛ³Ý ¨ ³ÛÉ áÉáñïÝ»ñáõÙ Ñ³ë³ñ³Ï³Ï³Ý å³ïí»ñÇ ï»Õ³µ³ßËáõÙ, ïÝï»ëáõÃÛ³Ý ¨ ëáóÇ³É³Ï³Ý ï³ñµ»ñ áÉáñïÝ»ñáõÙ Ù³ñ½³ÛÇÝ ÙÇçáó³éáõÙÝ»ñÇ Ñ³Ù³Ï³ñ·áõÙ</t>
  </si>
  <si>
    <t xml:space="preserve">ՀՀ Արմավիրի մարզպետի աշխատակազմի տեխնիկական հագեցվածության բարելավում </t>
  </si>
  <si>
    <t>ՀՀ Արմավիրի մարզպետի աշխատակազմի աշխատանքային պայմանների բարելավման համար վարչական սարքավորումների ձեռքբերում</t>
  </si>
  <si>
    <t>Ծառայությունների մատուցում</t>
  </si>
  <si>
    <t>տրանսվերտների տրամադրում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</si>
  <si>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rFont val="GHEA Grapalat"/>
        <family val="3"/>
      </rPr>
      <t>19</t>
    </r>
  </si>
  <si>
    <t>Փոփոխությունը 2025-27թթ. ՄԺԾԾ փաստաթղթի համեմատ (լրացնել այո կամ ոչ)</t>
  </si>
  <si>
    <t>Սույն հավելվածը լրացվում է ՄԺԾԾ նոր նախաձեռնությունների ներկայացման և 2026թ. բյուջետային հայտի ներկայացման փուլում:</t>
  </si>
  <si>
    <t>Ð³í»Éí³Í N 3. ´Ûáõç»ï³ÛÇÝ Íñ³·ñ»ñÇ ¨ ³ÏÝÏ³ÉíáÕ ³ñ¹ÛáõÝùÝ»ñÇ Ý»ñÏ³Û³óÙ³Ý Ó¨³ã³÷</t>
  </si>
  <si>
    <t>ä»ï³Ï³Ý Ù³ñÙÝÇ (´¶Î) ·»ñ³ï»ëã³Ï³Ý ¹³ëÇãÁ՝</t>
  </si>
  <si>
    <t>ä»ï³Ï³Ý Ù³ñÙÝÇ (´¶Î) ³Ýí³ÝáõÙÁ՝</t>
  </si>
  <si>
    <t xml:space="preserve">ÐÐ ²ñÙ³íÇñÇ Ù³ñ½å»ïÇ ³ßË³ï³Ï³½Ù </t>
  </si>
  <si>
    <t>Ø²ê 4. äºî²Î²Ü Ø²ðØÜÆ ¶Ìàì ²ð¸ÚàôÜø²ÚÆÜ (Î²î²ðàÔ²Î²Ü) òàôò²ÜÆÞÜºðÀ</t>
  </si>
  <si>
    <t>Ìñ³·ñÇ ¹³ëÇãÁ</t>
  </si>
  <si>
    <t>Ìñ³·ñÇ ³Ýí³ÝáõÙÁ</t>
  </si>
  <si>
    <t>Ìñ³·ñÇ ÙÇçáó³éáõÙÝ»ñÁ</t>
  </si>
  <si>
    <t>²Ù÷á÷/µ³óí³Í</t>
  </si>
  <si>
    <t>´³óí³Í</t>
  </si>
  <si>
    <t>ä»ï³Ï³Ý Ù³ñÙÝÇ (´êÎ) ·»ñ³ï»ëã³Ï³Ý ¹³ëÇãÁ՝</t>
  </si>
  <si>
    <t>ä»ï³Ï³Ý Ù³ñÙÝÇ (´êÎ) ³Ýí³ÝáõÙÁ՝</t>
  </si>
  <si>
    <t>Ìñ³·ñÇ ¹³ëÇãÁ՝</t>
  </si>
  <si>
    <t>òáõó³ÝÇßÝ»ñ</t>
  </si>
  <si>
    <t>ØÇçáó³éÙ³Ý ¹³ëÇãÁ՝</t>
  </si>
  <si>
    <t>2024Ã »é³ÙëÛ³Ï</t>
  </si>
  <si>
    <t>2024Ã ÏÇë³ÙÛ³Ï</t>
  </si>
  <si>
    <t>2024Ã  ÇÝÝ ³ÙÇë</t>
  </si>
  <si>
    <t>2026Ã</t>
  </si>
  <si>
    <t>2027Ã</t>
  </si>
  <si>
    <t xml:space="preserve">ØÇçáó³éÙ³Ý  ³í³ñïÇ ï³ñ»ÃÇíÁ </t>
  </si>
  <si>
    <t>ØÇçáó³éÙ³Ý ³Ýí³ÝáõÙÁ՝</t>
  </si>
  <si>
    <t>ÐÐ ²ñÙ³íÇñÇ Ù³ñ½å»ïÇ ³ßË³ï³Ï³½Ù Ç ÏáÕÙÇó ï³ñ³Íù³ÛÇÝ å»ï³Ï³Ý Ï³é³í³ñÙ³Ý ³å³ÑáíáõÙ</t>
  </si>
  <si>
    <t>ÜÏ³ñ³·ñáõÃÛáõÝÁ՝</t>
  </si>
  <si>
    <t>Ø³ñ½å»ïÇ ³ßË³ï³Ï³½Ù Ç »ÝÃ³Ï³ÛáõÃÛ³Ý ÑÇÙÝ³ñÏÝ»ñÇ Ï³é³í³ñáõÙ, ÏñÃáõÃÛ³Ý, ×³Ý³å³ñÑ³ßÇÝáõÃÛ³Ý, ù³Õ³ù³ßÇÝáõÃÛ³Ý ¨ ³ÛÉ áÉáñïÝ»ñáõÙ Ñ³ë³ñ³Ï³Ï³Ý å³ïí»ñÇ ï»Õ³µ³ßËáõÙ, ïÝï»ëáõÃÛ³Ý ¨ ëáóÇ³É³Ï³Ý ï³ñµ»ñ áÉáñïÝ»ñáõÙ Ù³ñ½³ÛÇÝ ÙÇçáó³éáõÙÝ»ñÇ Ñ³Ù³Ï³ñ·áõÙ</t>
  </si>
  <si>
    <t>ØÇçáó³éÙ³Ý ï»ë³ÏÁ՝</t>
  </si>
  <si>
    <t>Ì³é³ÛáõÃÛáõÝÝ»ñÇ Ù³ïáõóáõÙ</t>
  </si>
  <si>
    <t>ØÇçáó³éáõÙÝ Çñ³Ï³Ý³óÝáÕÇ ³Ýí³ÝáõÙÁ</t>
  </si>
  <si>
    <t>²ñ¹ÛáõÝùÇ ã³÷áñáßÇãÝ»ñ</t>
  </si>
  <si>
    <t>Î³ï³ñáÕ³Ï³Ý</t>
  </si>
  <si>
    <t>´¶Î-Ç ·Íáí Ñ³ëï³ïí³Í µÛáõç»Ç ÝÏ³ïÙ³Ùµ Ï³ï³ñÙ³Ý Ýí³½³·áõÛÝ ïáÏáë</t>
  </si>
  <si>
    <t>ØÇçáó³éÙ³Ý íñ³ Ï³ï³ñíáÕ Í³ËëÁ (Ñ³½³ñ ¹ñ³Ù)</t>
  </si>
  <si>
    <t>ÐÐ  ²ñÙ³íÇñÇ Ù³ñ½å»ïÇ ³ßË³ï³Ï³½ÙÇ Ï³ñáÕáõÃÛáõÝÝ»ñÇ ½³ñ·³óáõÙ ¨ ï»ËÝÇÏ³Ï³Ý Ñ³·»óí³ÍáõÃÛ³Ý µ³ñ»É³íáõÙ</t>
  </si>
  <si>
    <t xml:space="preserve">ÐÐ  ²ñÙ³íÇñÇ  Ù³ñ½å»ïÇ ³ßË³ï³Ï³½ÙÇ ³ßË³ïáÕÝ»ñÇ ³ßË³ï³Ýù³ÛÇÝ å³ÛÙ³ÝÝ»ñÇ µ³ñ»É³íáõÙ ¨ µ³í³ñ³ñ ï»ËÝÇÏ³Ï³Ý Ñ³·»óí³ÍáõÃÛ³Ý ³å³ÑáíáõÙ </t>
  </si>
  <si>
    <t>ä»ï³Ï³Ý Ù³ñÙÇÝÝ»ñÇ ÏáÕÙÇó û·ï³·áñÍíáÕ áã ýÇÝ³Ýë³Ï³Ý ³ÏïÇíÝ»ñÇ Ñ»ï ·áñÍ³éÝáõÃÛáõÝÝ»ñ</t>
  </si>
  <si>
    <t>²ÏïÇíÝ û·ï³·áñÍáÕ Ï³½Ù³Ï»ñåáõÃÛ³Ý ³Ýí³ÝáõÙÁ</t>
  </si>
  <si>
    <t>ø³Ý³Ï³Ï³Ý</t>
  </si>
  <si>
    <t>Ð³Ù³Ï³ñ·Ã³ûçý ¨ ³ÛÉ ë³ñù³íáñáõÙÝ»ñÇ ù³Ý³Ï, Ñ³ï</t>
  </si>
  <si>
    <t>¶ñ³ë»ÝÛ³Ï³ÛÇÝ ·áõÛùÇ ÙÇ³íáñÝ»ñÇ ù³Ý³Ï, Ñ³ï</t>
  </si>
  <si>
    <t>2024Ã. (÷³ëï³óÇ) µ³½³ÛÇÝ ï³ñÇ</t>
  </si>
  <si>
    <t>2025Ã (åÉ³Ý)</t>
  </si>
  <si>
    <t xml:space="preserve">2026Ã </t>
  </si>
  <si>
    <t>Քանակական</t>
  </si>
</sst>
</file>

<file path=xl/styles.xml><?xml version="1.0" encoding="utf-8"?>
<styleSheet xmlns="http://schemas.openxmlformats.org/spreadsheetml/2006/main">
  <numFmts count="6">
    <numFmt numFmtId="164" formatCode="_(* #,##0.00_);_(* \(#,##0.00\);_(* &quot;-&quot;??_);_(@_)"/>
    <numFmt numFmtId="165" formatCode="##,##0.0;\(##,##0.0\);\-"/>
    <numFmt numFmtId="166" formatCode="#,##0.0_);\(#,##0.0\)"/>
    <numFmt numFmtId="167" formatCode="_(* #,##0.0_);_(* \(#,##0.0\);_(* &quot;-&quot;??_);_(@_)"/>
    <numFmt numFmtId="168" formatCode="#,##0.0\ _դ_ր_."/>
    <numFmt numFmtId="169" formatCode="#,##0.0"/>
  </numFmts>
  <fonts count="90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rgb="FF002060"/>
      <name val="GHEA Grapalat"/>
      <family val="3"/>
    </font>
    <font>
      <b/>
      <vertAlign val="superscript"/>
      <sz val="9"/>
      <color theme="1"/>
      <name val="GHEA Grapalat"/>
      <family val="3"/>
    </font>
    <font>
      <vertAlign val="superscript"/>
      <sz val="9"/>
      <name val="GHEA Grapalat"/>
      <family val="3"/>
    </font>
    <font>
      <b/>
      <sz val="9"/>
      <name val="GHEA Grapalat"/>
      <family val="3"/>
    </font>
    <font>
      <b/>
      <i/>
      <sz val="9"/>
      <color theme="0" tint="-0.499984740745262"/>
      <name val="GHEA Grapalat"/>
      <family val="3"/>
    </font>
    <font>
      <i/>
      <sz val="9"/>
      <color rgb="FF000000"/>
      <name val="Arial LatArm"/>
      <family val="2"/>
    </font>
    <font>
      <i/>
      <sz val="9"/>
      <color theme="1"/>
      <name val="Arial LatArm"/>
      <family val="2"/>
    </font>
    <font>
      <i/>
      <sz val="10"/>
      <color theme="1"/>
      <name val="Arial LatArm"/>
      <family val="2"/>
    </font>
    <font>
      <sz val="10"/>
      <color rgb="FF000000"/>
      <name val="GHEA Grapalat"/>
    </font>
    <font>
      <i/>
      <sz val="10"/>
      <color rgb="FF000000"/>
      <name val="GHEA Grapalat"/>
      <family val="3"/>
    </font>
    <font>
      <sz val="11"/>
      <color theme="1"/>
      <name val="Arial LatArm"/>
      <family val="2"/>
    </font>
    <font>
      <b/>
      <sz val="10"/>
      <color rgb="FFC00000"/>
      <name val="Arial LatArm"/>
      <family val="2"/>
    </font>
    <font>
      <sz val="10"/>
      <color theme="1"/>
      <name val="Arial LatArm"/>
      <family val="2"/>
    </font>
    <font>
      <i/>
      <sz val="9"/>
      <name val="Arial LatArm"/>
      <family val="2"/>
    </font>
    <font>
      <i/>
      <sz val="10"/>
      <name val="Arial LatArm"/>
      <family val="2"/>
    </font>
  </fonts>
  <fills count="4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25" fillId="0" borderId="0"/>
    <xf numFmtId="0" fontId="26" fillId="17" borderId="33" applyNumberFormat="0" applyFont="0" applyAlignment="0" applyProtection="0"/>
    <xf numFmtId="0" fontId="29" fillId="0" borderId="0">
      <alignment horizontal="left" vertical="top" wrapText="1"/>
    </xf>
    <xf numFmtId="0" fontId="30" fillId="0" borderId="0" applyNumberFormat="0" applyFill="0" applyBorder="0" applyAlignment="0" applyProtection="0"/>
    <xf numFmtId="0" fontId="31" fillId="0" borderId="26" applyNumberFormat="0" applyFill="0" applyAlignment="0" applyProtection="0"/>
    <xf numFmtId="0" fontId="32" fillId="0" borderId="27" applyNumberFormat="0" applyFill="0" applyAlignment="0" applyProtection="0"/>
    <xf numFmtId="0" fontId="33" fillId="0" borderId="28" applyNumberFormat="0" applyFill="0" applyAlignment="0" applyProtection="0"/>
    <xf numFmtId="0" fontId="33" fillId="0" borderId="0" applyNumberFormat="0" applyFill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6" fillId="13" borderId="0" applyNumberFormat="0" applyBorder="0" applyAlignment="0" applyProtection="0"/>
    <xf numFmtId="0" fontId="37" fillId="14" borderId="29" applyNumberFormat="0" applyAlignment="0" applyProtection="0"/>
    <xf numFmtId="0" fontId="38" fillId="15" borderId="30" applyNumberFormat="0" applyAlignment="0" applyProtection="0"/>
    <xf numFmtId="0" fontId="39" fillId="15" borderId="29" applyNumberFormat="0" applyAlignment="0" applyProtection="0"/>
    <xf numFmtId="0" fontId="40" fillId="0" borderId="31" applyNumberFormat="0" applyFill="0" applyAlignment="0" applyProtection="0"/>
    <xf numFmtId="0" fontId="41" fillId="16" borderId="32" applyNumberFormat="0" applyAlignment="0" applyProtection="0"/>
    <xf numFmtId="0" fontId="2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34" applyNumberFormat="0" applyFill="0" applyAlignment="0" applyProtection="0"/>
    <xf numFmtId="0" fontId="44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44" fillId="29" borderId="0" applyNumberFormat="0" applyBorder="0" applyAlignment="0" applyProtection="0"/>
    <xf numFmtId="0" fontId="44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44" fillId="37" borderId="0" applyNumberFormat="0" applyBorder="0" applyAlignment="0" applyProtection="0"/>
    <xf numFmtId="0" fontId="44" fillId="38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0" fontId="44" fillId="41" borderId="0" applyNumberFormat="0" applyBorder="0" applyAlignment="0" applyProtection="0"/>
    <xf numFmtId="165" fontId="29" fillId="0" borderId="0" applyFill="0" applyBorder="0" applyProtection="0">
      <alignment horizontal="right" vertical="top"/>
    </xf>
    <xf numFmtId="0" fontId="26" fillId="17" borderId="33" applyNumberFormat="0" applyFont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164" fontId="45" fillId="0" borderId="0" applyFont="0" applyFill="0" applyBorder="0" applyAlignment="0" applyProtection="0"/>
    <xf numFmtId="164" fontId="26" fillId="0" borderId="0" applyFont="0" applyFill="0" applyBorder="0" applyAlignment="0" applyProtection="0"/>
    <xf numFmtId="165" fontId="56" fillId="0" borderId="0" applyFill="0" applyBorder="0" applyProtection="0">
      <alignment horizontal="right" vertical="top"/>
    </xf>
    <xf numFmtId="164" fontId="60" fillId="0" borderId="0" applyFont="0" applyFill="0" applyBorder="0" applyAlignment="0" applyProtection="0"/>
  </cellStyleXfs>
  <cellXfs count="360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Border="1" applyAlignment="1">
      <alignment vertical="center"/>
    </xf>
    <xf numFmtId="0" fontId="17" fillId="7" borderId="0" xfId="0" applyFont="1" applyFill="1" applyAlignment="1">
      <alignment vertical="center"/>
    </xf>
    <xf numFmtId="0" fontId="18" fillId="7" borderId="0" xfId="0" applyFont="1" applyFill="1" applyBorder="1" applyAlignment="1">
      <alignment vertical="center"/>
    </xf>
    <xf numFmtId="0" fontId="5" fillId="7" borderId="0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justify" vertical="center" wrapText="1"/>
    </xf>
    <xf numFmtId="0" fontId="7" fillId="8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7" fillId="2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textRotation="90" wrapText="1"/>
    </xf>
    <xf numFmtId="0" fontId="7" fillId="9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 indent="2"/>
    </xf>
    <xf numFmtId="0" fontId="11" fillId="5" borderId="1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vertical="center" textRotation="90" wrapText="1"/>
    </xf>
    <xf numFmtId="0" fontId="7" fillId="10" borderId="18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vertical="center" textRotation="90" wrapText="1"/>
    </xf>
    <xf numFmtId="0" fontId="7" fillId="5" borderId="18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vertical="center" wrapText="1"/>
    </xf>
    <xf numFmtId="0" fontId="4" fillId="6" borderId="23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22" fillId="0" borderId="0" xfId="0" applyFont="1"/>
    <xf numFmtId="0" fontId="23" fillId="2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0" fontId="22" fillId="0" borderId="0" xfId="0" applyFont="1" applyFill="1"/>
    <xf numFmtId="0" fontId="24" fillId="0" borderId="0" xfId="0" applyFont="1" applyAlignment="1">
      <alignment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27" fillId="0" borderId="0" xfId="0" applyFont="1"/>
    <xf numFmtId="0" fontId="28" fillId="0" borderId="0" xfId="0" applyFont="1"/>
    <xf numFmtId="0" fontId="0" fillId="0" borderId="0" xfId="0" applyAlignment="1"/>
    <xf numFmtId="0" fontId="0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0" fontId="47" fillId="0" borderId="0" xfId="0" applyFont="1" applyAlignment="1"/>
    <xf numFmtId="0" fontId="47" fillId="0" borderId="0" xfId="0" applyFont="1"/>
    <xf numFmtId="0" fontId="48" fillId="0" borderId="0" xfId="0" applyFont="1" applyAlignment="1">
      <alignment vertical="center"/>
    </xf>
    <xf numFmtId="0" fontId="46" fillId="0" borderId="0" xfId="0" applyFont="1" applyFill="1" applyAlignment="1">
      <alignment vertical="center"/>
    </xf>
    <xf numFmtId="0" fontId="48" fillId="0" borderId="0" xfId="0" applyFont="1" applyFill="1" applyAlignment="1">
      <alignment vertical="center"/>
    </xf>
    <xf numFmtId="0" fontId="51" fillId="0" borderId="0" xfId="0" applyFont="1"/>
    <xf numFmtId="49" fontId="49" fillId="2" borderId="18" xfId="0" applyNumberFormat="1" applyFont="1" applyFill="1" applyBorder="1" applyAlignment="1">
      <alignment horizontal="center" vertical="center" wrapText="1"/>
    </xf>
    <xf numFmtId="49" fontId="49" fillId="2" borderId="1" xfId="0" applyNumberFormat="1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vertical="center" textRotation="90" wrapText="1"/>
    </xf>
    <xf numFmtId="0" fontId="44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left" vertical="center"/>
    </xf>
    <xf numFmtId="0" fontId="13" fillId="5" borderId="6" xfId="0" applyFont="1" applyFill="1" applyBorder="1" applyAlignment="1">
      <alignment horizontal="left" vertical="center" wrapText="1"/>
    </xf>
    <xf numFmtId="0" fontId="11" fillId="0" borderId="0" xfId="0" applyFont="1"/>
    <xf numFmtId="0" fontId="13" fillId="6" borderId="1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3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16" fontId="0" fillId="0" borderId="0" xfId="0" applyNumberFormat="1"/>
    <xf numFmtId="0" fontId="53" fillId="0" borderId="0" xfId="0" applyFont="1" applyAlignment="1">
      <alignment horizontal="left" vertical="top" wrapText="1"/>
    </xf>
    <xf numFmtId="0" fontId="54" fillId="0" borderId="0" xfId="0" applyFont="1" applyAlignment="1">
      <alignment horizontal="center" vertical="center" wrapText="1"/>
    </xf>
    <xf numFmtId="0" fontId="53" fillId="0" borderId="0" xfId="0" applyFont="1" applyFill="1"/>
    <xf numFmtId="1" fontId="53" fillId="0" borderId="0" xfId="0" applyNumberFormat="1" applyFont="1" applyFill="1" applyAlignment="1" applyProtection="1">
      <alignment horizontal="center" vertical="center"/>
      <protection locked="0"/>
    </xf>
    <xf numFmtId="167" fontId="11" fillId="0" borderId="0" xfId="59" applyNumberFormat="1" applyFont="1" applyFill="1" applyAlignment="1" applyProtection="1">
      <alignment horizontal="left" vertical="center" wrapText="1"/>
    </xf>
    <xf numFmtId="167" fontId="11" fillId="0" borderId="0" xfId="59" applyNumberFormat="1" applyFont="1" applyFill="1" applyAlignment="1" applyProtection="1">
      <alignment horizontal="center" vertical="center"/>
    </xf>
    <xf numFmtId="167" fontId="11" fillId="0" borderId="0" xfId="59" applyNumberFormat="1" applyFont="1" applyFill="1" applyAlignment="1" applyProtection="1">
      <alignment horizontal="center" vertical="center" wrapText="1"/>
    </xf>
    <xf numFmtId="167" fontId="11" fillId="0" borderId="0" xfId="59" applyNumberFormat="1" applyFont="1" applyFill="1" applyAlignment="1" applyProtection="1">
      <alignment horizontal="left" vertical="center"/>
    </xf>
    <xf numFmtId="167" fontId="11" fillId="0" borderId="0" xfId="59" applyNumberFormat="1" applyFont="1" applyFill="1" applyAlignment="1" applyProtection="1">
      <alignment horizontal="center"/>
    </xf>
    <xf numFmtId="164" fontId="11" fillId="0" borderId="0" xfId="59" applyFont="1" applyFill="1" applyAlignment="1" applyProtection="1">
      <alignment horizontal="left"/>
    </xf>
    <xf numFmtId="164" fontId="57" fillId="0" borderId="0" xfId="59" applyFont="1" applyFill="1" applyAlignment="1" applyProtection="1">
      <alignment vertical="center"/>
    </xf>
    <xf numFmtId="167" fontId="11" fillId="0" borderId="0" xfId="59" applyNumberFormat="1" applyFont="1" applyFill="1" applyAlignment="1" applyProtection="1">
      <alignment vertical="center" wrapText="1"/>
    </xf>
    <xf numFmtId="164" fontId="53" fillId="0" borderId="0" xfId="59" applyFont="1" applyFill="1" applyAlignment="1" applyProtection="1">
      <alignment vertical="center"/>
    </xf>
    <xf numFmtId="0" fontId="53" fillId="0" borderId="0" xfId="0" applyFont="1" applyFill="1" applyAlignment="1">
      <alignment horizontal="left"/>
    </xf>
    <xf numFmtId="0" fontId="54" fillId="0" borderId="0" xfId="0" applyFont="1" applyFill="1"/>
    <xf numFmtId="0" fontId="59" fillId="0" borderId="0" xfId="0" applyFont="1" applyFill="1" applyAlignment="1">
      <alignment horizontal="left" vertical="center"/>
    </xf>
    <xf numFmtId="167" fontId="59" fillId="0" borderId="0" xfId="59" applyNumberFormat="1" applyFont="1" applyFill="1" applyAlignment="1" applyProtection="1">
      <alignment horizontal="left" vertical="center"/>
    </xf>
    <xf numFmtId="167" fontId="59" fillId="0" borderId="0" xfId="59" applyNumberFormat="1" applyFont="1" applyFill="1" applyAlignment="1" applyProtection="1">
      <alignment horizontal="left"/>
    </xf>
    <xf numFmtId="164" fontId="59" fillId="0" borderId="0" xfId="59" applyFont="1" applyFill="1" applyAlignment="1" applyProtection="1">
      <alignment horizontal="left"/>
    </xf>
    <xf numFmtId="164" fontId="58" fillId="0" borderId="0" xfId="59" applyFont="1" applyFill="1" applyAlignment="1" applyProtection="1">
      <alignment horizontal="left" vertical="center"/>
    </xf>
    <xf numFmtId="0" fontId="54" fillId="0" borderId="0" xfId="0" applyFont="1" applyFill="1" applyAlignment="1">
      <alignment horizontal="left"/>
    </xf>
    <xf numFmtId="1" fontId="53" fillId="43" borderId="7" xfId="0" applyNumberFormat="1" applyFont="1" applyFill="1" applyBorder="1" applyAlignment="1" applyProtection="1">
      <alignment horizontal="center" vertical="center" wrapText="1"/>
      <protection locked="0"/>
    </xf>
    <xf numFmtId="0" fontId="53" fillId="43" borderId="7" xfId="0" applyFont="1" applyFill="1" applyBorder="1" applyAlignment="1" applyProtection="1">
      <alignment horizontal="center" vertical="center" wrapText="1"/>
      <protection locked="0"/>
    </xf>
    <xf numFmtId="0" fontId="11" fillId="43" borderId="7" xfId="0" applyFont="1" applyFill="1" applyBorder="1" applyAlignment="1">
      <alignment horizontal="center" vertical="center" wrapText="1"/>
    </xf>
    <xf numFmtId="164" fontId="11" fillId="43" borderId="7" xfId="0" applyNumberFormat="1" applyFont="1" applyFill="1" applyBorder="1" applyAlignment="1">
      <alignment horizontal="center" vertical="center" wrapText="1"/>
    </xf>
    <xf numFmtId="164" fontId="57" fillId="43" borderId="7" xfId="0" applyNumberFormat="1" applyFont="1" applyFill="1" applyBorder="1" applyAlignment="1">
      <alignment horizontal="center" vertical="center" wrapText="1"/>
    </xf>
    <xf numFmtId="164" fontId="11" fillId="43" borderId="1" xfId="0" applyNumberFormat="1" applyFont="1" applyFill="1" applyBorder="1" applyAlignment="1">
      <alignment horizontal="center" vertical="center" wrapText="1"/>
    </xf>
    <xf numFmtId="0" fontId="63" fillId="0" borderId="0" xfId="0" applyFont="1" applyBorder="1" applyAlignment="1">
      <alignment horizontal="left" wrapText="1"/>
    </xf>
    <xf numFmtId="0" fontId="62" fillId="0" borderId="0" xfId="0" applyFont="1" applyBorder="1" applyAlignment="1">
      <alignment horizontal="left" wrapText="1"/>
    </xf>
    <xf numFmtId="0" fontId="64" fillId="0" borderId="0" xfId="0" applyFont="1" applyBorder="1" applyAlignment="1">
      <alignment vertical="top" wrapText="1"/>
    </xf>
    <xf numFmtId="0" fontId="22" fillId="0" borderId="0" xfId="0" applyFont="1" applyBorder="1" applyAlignment="1"/>
    <xf numFmtId="0" fontId="23" fillId="0" borderId="0" xfId="0" applyFont="1" applyBorder="1" applyAlignment="1"/>
    <xf numFmtId="0" fontId="23" fillId="0" borderId="0" xfId="0" applyFont="1" applyBorder="1" applyAlignment="1">
      <alignment horizontal="left"/>
    </xf>
    <xf numFmtId="0" fontId="62" fillId="0" borderId="0" xfId="0" applyFont="1" applyBorder="1" applyAlignment="1">
      <alignment wrapText="1"/>
    </xf>
    <xf numFmtId="0" fontId="22" fillId="0" borderId="0" xfId="0" applyFont="1" applyBorder="1" applyAlignment="1">
      <alignment horizontal="left"/>
    </xf>
    <xf numFmtId="0" fontId="63" fillId="0" borderId="0" xfId="0" applyFont="1" applyBorder="1" applyAlignment="1">
      <alignment vertical="center"/>
    </xf>
    <xf numFmtId="0" fontId="65" fillId="0" borderId="0" xfId="0" applyFont="1" applyBorder="1" applyAlignment="1">
      <alignment vertical="center" wrapText="1"/>
    </xf>
    <xf numFmtId="0" fontId="22" fillId="0" borderId="0" xfId="0" applyFont="1" applyBorder="1"/>
    <xf numFmtId="0" fontId="63" fillId="0" borderId="0" xfId="0" applyFont="1" applyAlignment="1">
      <alignment horizontal="left" vertical="center" wrapText="1"/>
    </xf>
    <xf numFmtId="0" fontId="63" fillId="0" borderId="0" xfId="0" applyFont="1" applyAlignment="1">
      <alignment horizontal="center" vertical="center"/>
    </xf>
    <xf numFmtId="0" fontId="66" fillId="0" borderId="0" xfId="0" applyFont="1" applyAlignment="1">
      <alignment horizontal="left" vertical="center"/>
    </xf>
    <xf numFmtId="0" fontId="47" fillId="0" borderId="0" xfId="0" applyFont="1" applyBorder="1" applyAlignment="1">
      <alignment horizontal="left"/>
    </xf>
    <xf numFmtId="0" fontId="46" fillId="5" borderId="1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vertical="center" wrapText="1"/>
    </xf>
    <xf numFmtId="0" fontId="10" fillId="5" borderId="35" xfId="0" applyFont="1" applyFill="1" applyBorder="1" applyAlignment="1">
      <alignment vertical="center" wrapText="1"/>
    </xf>
    <xf numFmtId="0" fontId="46" fillId="5" borderId="18" xfId="0" applyFont="1" applyFill="1" applyBorder="1" applyAlignment="1">
      <alignment horizontal="center" vertical="center" wrapText="1"/>
    </xf>
    <xf numFmtId="167" fontId="61" fillId="0" borderId="0" xfId="59" applyNumberFormat="1" applyFont="1" applyFill="1" applyAlignment="1" applyProtection="1">
      <alignment horizontal="left" vertical="center"/>
    </xf>
    <xf numFmtId="0" fontId="47" fillId="0" borderId="0" xfId="0" applyFont="1" applyBorder="1" applyAlignment="1"/>
    <xf numFmtId="0" fontId="74" fillId="0" borderId="0" xfId="0" applyFont="1" applyAlignment="1">
      <alignment vertical="center"/>
    </xf>
    <xf numFmtId="0" fontId="75" fillId="7" borderId="0" xfId="0" applyFont="1" applyFill="1" applyAlignment="1">
      <alignment vertical="center"/>
    </xf>
    <xf numFmtId="0" fontId="13" fillId="7" borderId="0" xfId="0" applyFont="1" applyFill="1"/>
    <xf numFmtId="0" fontId="75" fillId="7" borderId="0" xfId="0" applyFont="1" applyFill="1" applyBorder="1" applyAlignment="1">
      <alignment vertical="center"/>
    </xf>
    <xf numFmtId="0" fontId="74" fillId="7" borderId="0" xfId="0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Border="1"/>
    <xf numFmtId="0" fontId="68" fillId="0" borderId="0" xfId="0" applyFont="1" applyAlignment="1">
      <alignment horizontal="left" vertical="top" wrapText="1"/>
    </xf>
    <xf numFmtId="0" fontId="68" fillId="43" borderId="1" xfId="0" applyFont="1" applyFill="1" applyBorder="1" applyAlignment="1">
      <alignment horizontal="center" vertical="center" wrapText="1"/>
    </xf>
    <xf numFmtId="166" fontId="78" fillId="0" borderId="0" xfId="60" applyNumberFormat="1" applyFont="1" applyAlignment="1">
      <alignment horizontal="right" vertical="top"/>
    </xf>
    <xf numFmtId="0" fontId="13" fillId="6" borderId="2" xfId="0" applyFont="1" applyFill="1" applyBorder="1" applyAlignment="1">
      <alignment horizontal="left"/>
    </xf>
    <xf numFmtId="0" fontId="13" fillId="6" borderId="3" xfId="0" applyFont="1" applyFill="1" applyBorder="1" applyAlignment="1">
      <alignment horizontal="center"/>
    </xf>
    <xf numFmtId="0" fontId="68" fillId="43" borderId="40" xfId="0" applyFont="1" applyFill="1" applyBorder="1" applyAlignment="1">
      <alignment horizontal="left" vertical="top" wrapText="1"/>
    </xf>
    <xf numFmtId="0" fontId="79" fillId="43" borderId="0" xfId="0" applyFont="1" applyFill="1" applyBorder="1" applyAlignment="1">
      <alignment horizontal="left" vertical="top" wrapText="1"/>
    </xf>
    <xf numFmtId="0" fontId="68" fillId="43" borderId="0" xfId="0" applyFont="1" applyFill="1" applyBorder="1" applyAlignment="1">
      <alignment horizontal="left" vertical="top" wrapText="1"/>
    </xf>
    <xf numFmtId="0" fontId="13" fillId="6" borderId="1" xfId="0" applyFont="1" applyFill="1" applyBorder="1" applyAlignment="1">
      <alignment horizontal="center" wrapText="1"/>
    </xf>
    <xf numFmtId="0" fontId="13" fillId="42" borderId="0" xfId="0" applyFont="1" applyFill="1"/>
    <xf numFmtId="0" fontId="13" fillId="6" borderId="6" xfId="0" applyFont="1" applyFill="1" applyBorder="1" applyAlignment="1">
      <alignment horizontal="center" wrapText="1"/>
    </xf>
    <xf numFmtId="0" fontId="13" fillId="6" borderId="6" xfId="0" applyFont="1" applyFill="1" applyBorder="1" applyAlignment="1">
      <alignment horizontal="center"/>
    </xf>
    <xf numFmtId="0" fontId="13" fillId="0" borderId="0" xfId="0" applyFont="1" applyFill="1"/>
    <xf numFmtId="0" fontId="81" fillId="44" borderId="6" xfId="0" applyFont="1" applyFill="1" applyBorder="1" applyAlignment="1">
      <alignment vertical="top" wrapText="1"/>
    </xf>
    <xf numFmtId="0" fontId="81" fillId="44" borderId="6" xfId="0" applyFont="1" applyFill="1" applyBorder="1" applyAlignment="1">
      <alignment vertical="center" wrapText="1"/>
    </xf>
    <xf numFmtId="0" fontId="81" fillId="4" borderId="10" xfId="0" applyFont="1" applyFill="1" applyBorder="1" applyAlignment="1">
      <alignment vertical="center" wrapText="1"/>
    </xf>
    <xf numFmtId="0" fontId="82" fillId="0" borderId="0" xfId="0" applyFont="1" applyAlignment="1">
      <alignment horizontal="left" wrapText="1"/>
    </xf>
    <xf numFmtId="0" fontId="83" fillId="0" borderId="0" xfId="0" applyFont="1" applyAlignment="1">
      <alignment horizontal="left" vertical="top" wrapText="1"/>
    </xf>
    <xf numFmtId="0" fontId="84" fillId="6" borderId="1" xfId="0" applyFont="1" applyFill="1" applyBorder="1" applyAlignment="1">
      <alignment vertical="center" wrapText="1"/>
    </xf>
    <xf numFmtId="49" fontId="3" fillId="6" borderId="1" xfId="0" applyNumberFormat="1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/>
    </xf>
    <xf numFmtId="0" fontId="13" fillId="45" borderId="6" xfId="0" applyFont="1" applyFill="1" applyBorder="1" applyAlignment="1">
      <alignment horizontal="center"/>
    </xf>
    <xf numFmtId="0" fontId="0" fillId="6" borderId="1" xfId="0" applyFill="1" applyBorder="1" applyAlignment="1">
      <alignment vertical="top" wrapText="1"/>
    </xf>
    <xf numFmtId="0" fontId="85" fillId="0" borderId="0" xfId="0" applyFont="1"/>
    <xf numFmtId="0" fontId="86" fillId="0" borderId="0" xfId="0" applyFont="1"/>
    <xf numFmtId="0" fontId="87" fillId="0" borderId="0" xfId="0" applyFont="1"/>
    <xf numFmtId="0" fontId="87" fillId="0" borderId="0" xfId="0" applyFont="1" applyAlignment="1">
      <alignment horizontal="center"/>
    </xf>
    <xf numFmtId="0" fontId="87" fillId="2" borderId="1" xfId="0" applyFont="1" applyFill="1" applyBorder="1" applyAlignment="1">
      <alignment vertical="top" wrapText="1"/>
    </xf>
    <xf numFmtId="0" fontId="82" fillId="0" borderId="1" xfId="0" applyFont="1" applyBorder="1" applyAlignment="1">
      <alignment vertical="top" wrapText="1"/>
    </xf>
    <xf numFmtId="0" fontId="87" fillId="3" borderId="1" xfId="0" applyFont="1" applyFill="1" applyBorder="1" applyAlignment="1">
      <alignment vertical="top" wrapText="1"/>
    </xf>
    <xf numFmtId="0" fontId="87" fillId="0" borderId="0" xfId="0" applyFont="1" applyAlignment="1">
      <alignment horizontal="justify"/>
    </xf>
    <xf numFmtId="164" fontId="87" fillId="0" borderId="0" xfId="59" applyFont="1"/>
    <xf numFmtId="0" fontId="86" fillId="0" borderId="0" xfId="0" applyFont="1" applyFill="1" applyBorder="1" applyAlignment="1">
      <alignment vertical="top" wrapText="1"/>
    </xf>
    <xf numFmtId="0" fontId="87" fillId="2" borderId="1" xfId="0" applyFont="1" applyFill="1" applyBorder="1" applyAlignment="1">
      <alignment wrapText="1"/>
    </xf>
    <xf numFmtId="0" fontId="87" fillId="2" borderId="2" xfId="0" applyFont="1" applyFill="1" applyBorder="1" applyAlignment="1">
      <alignment vertical="top" wrapText="1"/>
    </xf>
    <xf numFmtId="0" fontId="87" fillId="2" borderId="8" xfId="0" applyFont="1" applyFill="1" applyBorder="1" applyAlignment="1">
      <alignment vertical="top" wrapText="1"/>
    </xf>
    <xf numFmtId="0" fontId="82" fillId="0" borderId="1" xfId="0" applyFont="1" applyFill="1" applyBorder="1" applyAlignment="1">
      <alignment horizontal="left" vertical="top" wrapText="1"/>
    </xf>
    <xf numFmtId="0" fontId="82" fillId="0" borderId="3" xfId="0" applyFont="1" applyFill="1" applyBorder="1" applyAlignment="1">
      <alignment vertical="top" wrapText="1"/>
    </xf>
    <xf numFmtId="0" fontId="87" fillId="4" borderId="6" xfId="0" applyFont="1" applyFill="1" applyBorder="1" applyAlignment="1">
      <alignment horizontal="center" vertical="top" wrapText="1"/>
    </xf>
    <xf numFmtId="0" fontId="82" fillId="4" borderId="6" xfId="0" applyFont="1" applyFill="1" applyBorder="1" applyAlignment="1">
      <alignment horizontal="right" vertical="top" wrapText="1"/>
    </xf>
    <xf numFmtId="0" fontId="82" fillId="4" borderId="6" xfId="0" applyFont="1" applyFill="1" applyBorder="1" applyAlignment="1">
      <alignment horizontal="center" vertical="top" wrapText="1"/>
    </xf>
    <xf numFmtId="0" fontId="87" fillId="2" borderId="2" xfId="0" applyFont="1" applyFill="1" applyBorder="1" applyAlignment="1">
      <alignment horizontal="left" vertical="top"/>
    </xf>
    <xf numFmtId="0" fontId="87" fillId="2" borderId="8" xfId="0" applyFont="1" applyFill="1" applyBorder="1" applyAlignment="1">
      <alignment horizontal="left" vertical="top"/>
    </xf>
    <xf numFmtId="167" fontId="82" fillId="0" borderId="1" xfId="59" applyNumberFormat="1" applyFont="1" applyBorder="1" applyAlignment="1">
      <alignment horizontal="justify" wrapText="1"/>
    </xf>
    <xf numFmtId="0" fontId="82" fillId="0" borderId="1" xfId="0" applyFont="1" applyBorder="1" applyAlignment="1">
      <alignment horizontal="justify" wrapText="1"/>
    </xf>
    <xf numFmtId="0" fontId="87" fillId="0" borderId="0" xfId="0" applyFont="1" applyBorder="1" applyAlignment="1">
      <alignment horizontal="center" vertical="top" wrapText="1"/>
    </xf>
    <xf numFmtId="0" fontId="87" fillId="0" borderId="0" xfId="0" applyFont="1" applyBorder="1" applyAlignment="1">
      <alignment horizontal="center" wrapText="1"/>
    </xf>
    <xf numFmtId="0" fontId="82" fillId="0" borderId="1" xfId="0" applyFont="1" applyFill="1" applyBorder="1" applyAlignment="1">
      <alignment vertical="top" wrapText="1"/>
    </xf>
    <xf numFmtId="0" fontId="82" fillId="0" borderId="7" xfId="0" applyFont="1" applyBorder="1" applyAlignment="1">
      <alignment horizontal="right" vertical="top" wrapText="1"/>
    </xf>
    <xf numFmtId="0" fontId="82" fillId="44" borderId="6" xfId="0" applyFont="1" applyFill="1" applyBorder="1" applyAlignment="1">
      <alignment vertical="center" wrapText="1"/>
    </xf>
    <xf numFmtId="0" fontId="82" fillId="44" borderId="6" xfId="0" applyFont="1" applyFill="1" applyBorder="1" applyAlignment="1">
      <alignment vertical="top" wrapText="1"/>
    </xf>
    <xf numFmtId="0" fontId="87" fillId="4" borderId="1" xfId="0" applyFont="1" applyFill="1" applyBorder="1" applyAlignment="1">
      <alignment vertical="center" wrapText="1"/>
    </xf>
    <xf numFmtId="0" fontId="81" fillId="4" borderId="6" xfId="0" applyFont="1" applyFill="1" applyBorder="1" applyAlignment="1">
      <alignment horizontal="right" vertical="top" wrapText="1"/>
    </xf>
    <xf numFmtId="3" fontId="88" fillId="0" borderId="1" xfId="0" applyNumberFormat="1" applyFont="1" applyBorder="1" applyAlignment="1">
      <alignment horizontal="right" vertical="center" wrapText="1"/>
    </xf>
    <xf numFmtId="168" fontId="82" fillId="0" borderId="1" xfId="0" applyNumberFormat="1" applyFont="1" applyBorder="1" applyAlignment="1">
      <alignment horizontal="center" vertical="center" wrapText="1"/>
    </xf>
    <xf numFmtId="169" fontId="89" fillId="0" borderId="1" xfId="0" applyNumberFormat="1" applyFont="1" applyBorder="1" applyAlignment="1">
      <alignment vertical="center" wrapText="1"/>
    </xf>
    <xf numFmtId="168" fontId="89" fillId="0" borderId="1" xfId="0" applyNumberFormat="1" applyFont="1" applyBorder="1" applyAlignment="1">
      <alignment horizontal="center" vertical="center" wrapText="1"/>
    </xf>
    <xf numFmtId="3" fontId="89" fillId="0" borderId="1" xfId="0" applyNumberFormat="1" applyFont="1" applyBorder="1" applyAlignment="1">
      <alignment horizontal="right" vertical="center" wrapText="1"/>
    </xf>
    <xf numFmtId="0" fontId="82" fillId="44" borderId="1" xfId="0" applyFont="1" applyFill="1" applyBorder="1" applyAlignment="1">
      <alignment vertical="center" wrapText="1"/>
    </xf>
    <xf numFmtId="0" fontId="82" fillId="44" borderId="1" xfId="0" applyFont="1" applyFill="1" applyBorder="1" applyAlignment="1">
      <alignment vertical="top" wrapText="1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80" fillId="0" borderId="2" xfId="0" applyFont="1" applyBorder="1" applyAlignment="1">
      <alignment horizontal="left" vertical="top"/>
    </xf>
    <xf numFmtId="0" fontId="80" fillId="0" borderId="3" xfId="0" applyFont="1" applyBorder="1" applyAlignment="1">
      <alignment horizontal="left" vertical="top"/>
    </xf>
    <xf numFmtId="0" fontId="80" fillId="0" borderId="8" xfId="0" applyFont="1" applyBorder="1" applyAlignment="1">
      <alignment horizontal="left" vertical="top"/>
    </xf>
    <xf numFmtId="0" fontId="80" fillId="0" borderId="2" xfId="0" applyFont="1" applyBorder="1" applyAlignment="1">
      <alignment horizontal="left" vertical="top" wrapText="1"/>
    </xf>
    <xf numFmtId="0" fontId="80" fillId="0" borderId="3" xfId="0" applyFont="1" applyBorder="1" applyAlignment="1">
      <alignment horizontal="left" vertical="top" wrapText="1"/>
    </xf>
    <xf numFmtId="0" fontId="80" fillId="0" borderId="8" xfId="0" applyFont="1" applyBorder="1" applyAlignment="1">
      <alignment horizontal="left" vertical="top" wrapText="1"/>
    </xf>
    <xf numFmtId="0" fontId="0" fillId="6" borderId="2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10" fillId="5" borderId="37" xfId="0" applyFont="1" applyFill="1" applyBorder="1" applyAlignment="1">
      <alignment horizontal="center" vertical="center" wrapText="1"/>
    </xf>
    <xf numFmtId="0" fontId="10" fillId="5" borderId="39" xfId="0" applyFont="1" applyFill="1" applyBorder="1" applyAlignment="1">
      <alignment horizontal="center" vertical="center" wrapText="1"/>
    </xf>
    <xf numFmtId="0" fontId="72" fillId="6" borderId="2" xfId="0" applyFont="1" applyFill="1" applyBorder="1" applyAlignment="1">
      <alignment horizontal="center" vertical="center" wrapText="1"/>
    </xf>
    <xf numFmtId="0" fontId="72" fillId="6" borderId="8" xfId="0" applyFont="1" applyFill="1" applyBorder="1" applyAlignment="1">
      <alignment horizontal="center" vertical="center" wrapText="1"/>
    </xf>
    <xf numFmtId="49" fontId="71" fillId="2" borderId="16" xfId="0" applyNumberFormat="1" applyFont="1" applyFill="1" applyBorder="1" applyAlignment="1">
      <alignment horizontal="center" vertical="center" wrapText="1"/>
    </xf>
    <xf numFmtId="49" fontId="71" fillId="2" borderId="7" xfId="0" applyNumberFormat="1" applyFont="1" applyFill="1" applyBorder="1" applyAlignment="1">
      <alignment horizontal="center" vertical="center" wrapText="1"/>
    </xf>
    <xf numFmtId="49" fontId="71" fillId="2" borderId="17" xfId="0" applyNumberFormat="1" applyFont="1" applyFill="1" applyBorder="1" applyAlignment="1">
      <alignment horizontal="center" vertical="center" wrapText="1"/>
    </xf>
    <xf numFmtId="49" fontId="71" fillId="2" borderId="38" xfId="0" applyNumberFormat="1" applyFont="1" applyFill="1" applyBorder="1" applyAlignment="1">
      <alignment horizontal="center" vertical="center" wrapText="1"/>
    </xf>
    <xf numFmtId="49" fontId="71" fillId="2" borderId="15" xfId="0" applyNumberFormat="1" applyFont="1" applyFill="1" applyBorder="1" applyAlignment="1">
      <alignment horizontal="center" vertical="center" wrapText="1"/>
    </xf>
    <xf numFmtId="49" fontId="71" fillId="2" borderId="23" xfId="0" applyNumberFormat="1" applyFont="1" applyFill="1" applyBorder="1" applyAlignment="1">
      <alignment horizontal="center" vertical="center" wrapText="1"/>
    </xf>
    <xf numFmtId="49" fontId="71" fillId="2" borderId="36" xfId="0" applyNumberFormat="1" applyFont="1" applyFill="1" applyBorder="1" applyAlignment="1">
      <alignment horizontal="center" vertical="center" wrapText="1"/>
    </xf>
    <xf numFmtId="49" fontId="71" fillId="2" borderId="11" xfId="0" applyNumberFormat="1" applyFont="1" applyFill="1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wrapText="1"/>
    </xf>
    <xf numFmtId="0" fontId="10" fillId="5" borderId="41" xfId="0" applyFont="1" applyFill="1" applyBorder="1" applyAlignment="1">
      <alignment horizontal="center" wrapText="1"/>
    </xf>
    <xf numFmtId="0" fontId="10" fillId="5" borderId="42" xfId="0" applyFont="1" applyFill="1" applyBorder="1" applyAlignment="1">
      <alignment horizontal="center" wrapText="1"/>
    </xf>
    <xf numFmtId="0" fontId="55" fillId="0" borderId="0" xfId="0" applyFont="1" applyBorder="1" applyAlignment="1"/>
    <xf numFmtId="0" fontId="46" fillId="5" borderId="15" xfId="0" applyFont="1" applyFill="1" applyBorder="1" applyAlignment="1">
      <alignment horizontal="center" vertical="center" wrapText="1"/>
    </xf>
    <xf numFmtId="0" fontId="46" fillId="5" borderId="18" xfId="0" applyFont="1" applyFill="1" applyBorder="1" applyAlignment="1">
      <alignment horizontal="center" vertical="center" wrapText="1"/>
    </xf>
    <xf numFmtId="0" fontId="46" fillId="5" borderId="16" xfId="0" applyFont="1" applyFill="1" applyBorder="1" applyAlignment="1">
      <alignment horizontal="center" vertical="center" wrapText="1"/>
    </xf>
    <xf numFmtId="0" fontId="46" fillId="5" borderId="1" xfId="0" applyFont="1" applyFill="1" applyBorder="1" applyAlignment="1">
      <alignment horizontal="center" vertical="center" wrapText="1"/>
    </xf>
    <xf numFmtId="0" fontId="46" fillId="5" borderId="17" xfId="0" applyFont="1" applyFill="1" applyBorder="1" applyAlignment="1">
      <alignment horizontal="center" vertical="center" wrapText="1"/>
    </xf>
    <xf numFmtId="0" fontId="46" fillId="5" borderId="1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87" fillId="2" borderId="1" xfId="0" applyFont="1" applyFill="1" applyBorder="1" applyAlignment="1">
      <alignment horizontal="center" wrapText="1"/>
    </xf>
    <xf numFmtId="0" fontId="87" fillId="2" borderId="7" xfId="0" applyFont="1" applyFill="1" applyBorder="1" applyAlignment="1">
      <alignment horizontal="center" vertical="top" wrapText="1"/>
    </xf>
    <xf numFmtId="0" fontId="87" fillId="2" borderId="10" xfId="0" applyFont="1" applyFill="1" applyBorder="1" applyAlignment="1">
      <alignment horizontal="center" vertical="top" wrapText="1"/>
    </xf>
    <xf numFmtId="0" fontId="87" fillId="2" borderId="6" xfId="0" applyFont="1" applyFill="1" applyBorder="1" applyAlignment="1">
      <alignment horizontal="center" vertical="top" wrapText="1"/>
    </xf>
    <xf numFmtId="0" fontId="13" fillId="6" borderId="1" xfId="0" applyFont="1" applyFill="1" applyBorder="1" applyAlignment="1">
      <alignment horizontal="center"/>
    </xf>
    <xf numFmtId="0" fontId="13" fillId="6" borderId="1" xfId="0" applyFont="1" applyFill="1" applyBorder="1" applyAlignment="1">
      <alignment horizontal="center" wrapText="1"/>
    </xf>
    <xf numFmtId="0" fontId="78" fillId="0" borderId="0" xfId="0" applyFont="1" applyAlignment="1">
      <alignment horizontal="left" vertical="top"/>
    </xf>
    <xf numFmtId="0" fontId="68" fillId="43" borderId="1" xfId="0" applyFont="1" applyFill="1" applyBorder="1" applyAlignment="1">
      <alignment horizontal="center" vertical="center" wrapText="1"/>
    </xf>
    <xf numFmtId="0" fontId="68" fillId="43" borderId="40" xfId="0" applyFont="1" applyFill="1" applyBorder="1" applyAlignment="1">
      <alignment horizontal="center" vertical="top" wrapText="1"/>
    </xf>
    <xf numFmtId="0" fontId="68" fillId="43" borderId="0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textRotation="90" wrapText="1"/>
    </xf>
    <xf numFmtId="0" fontId="7" fillId="2" borderId="18" xfId="0" applyFont="1" applyFill="1" applyBorder="1" applyAlignment="1">
      <alignment horizontal="center" vertical="center" textRotation="90" wrapText="1"/>
    </xf>
    <xf numFmtId="0" fontId="7" fillId="2" borderId="16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7" xfId="0" applyFont="1" applyFill="1" applyBorder="1" applyAlignment="1">
      <alignment vertical="center" textRotation="90" wrapText="1"/>
    </xf>
    <xf numFmtId="0" fontId="7" fillId="2" borderId="19" xfId="0" applyFont="1" applyFill="1" applyBorder="1" applyAlignment="1">
      <alignment vertical="center" textRotation="90" wrapText="1"/>
    </xf>
    <xf numFmtId="0" fontId="7" fillId="10" borderId="1" xfId="0" applyFont="1" applyFill="1" applyBorder="1" applyAlignment="1">
      <alignment horizontal="center" vertical="center" wrapText="1"/>
    </xf>
    <xf numFmtId="0" fontId="7" fillId="10" borderId="19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9" fillId="2" borderId="16" xfId="0" applyFont="1" applyFill="1" applyBorder="1" applyAlignment="1">
      <alignment horizontal="center" vertical="center" wrapText="1"/>
    </xf>
    <xf numFmtId="0" fontId="49" fillId="2" borderId="15" xfId="0" applyFont="1" applyFill="1" applyBorder="1" applyAlignment="1">
      <alignment horizontal="center" vertical="center" wrapText="1"/>
    </xf>
    <xf numFmtId="0" fontId="49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/>
    </xf>
    <xf numFmtId="0" fontId="7" fillId="2" borderId="24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textRotation="90" wrapText="1"/>
    </xf>
    <xf numFmtId="0" fontId="7" fillId="2" borderId="8" xfId="0" applyFont="1" applyFill="1" applyBorder="1" applyAlignment="1">
      <alignment horizontal="center" vertical="center" textRotation="90" wrapText="1"/>
    </xf>
    <xf numFmtId="0" fontId="0" fillId="0" borderId="14" xfId="0" applyBorder="1" applyAlignment="1">
      <alignment horizontal="right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7" fontId="11" fillId="0" borderId="0" xfId="59" applyNumberFormat="1" applyFont="1" applyFill="1" applyAlignment="1" applyProtection="1">
      <alignment horizontal="center" vertical="center" wrapText="1"/>
    </xf>
    <xf numFmtId="0" fontId="69" fillId="0" borderId="0" xfId="0" applyFont="1" applyBorder="1" applyAlignment="1">
      <alignment horizontal="left" wrapText="1"/>
    </xf>
    <xf numFmtId="0" fontId="49" fillId="0" borderId="0" xfId="0" applyFont="1" applyBorder="1" applyAlignment="1">
      <alignment wrapText="1"/>
    </xf>
    <xf numFmtId="0" fontId="72" fillId="0" borderId="0" xfId="0" applyFont="1" applyBorder="1" applyAlignment="1">
      <alignment horizontal="left" vertical="top" wrapText="1"/>
    </xf>
    <xf numFmtId="0" fontId="49" fillId="0" borderId="4" xfId="0" applyFont="1" applyBorder="1" applyAlignment="1">
      <alignment horizontal="left"/>
    </xf>
    <xf numFmtId="0" fontId="49" fillId="0" borderId="0" xfId="0" applyFont="1" applyBorder="1" applyAlignment="1">
      <alignment horizontal="left"/>
    </xf>
    <xf numFmtId="0" fontId="23" fillId="0" borderId="0" xfId="0" applyFont="1" applyBorder="1" applyAlignment="1">
      <alignment horizontal="center"/>
    </xf>
    <xf numFmtId="0" fontId="47" fillId="0" borderId="0" xfId="0" applyFont="1" applyBorder="1" applyAlignment="1">
      <alignment horizontal="center"/>
    </xf>
    <xf numFmtId="0" fontId="24" fillId="0" borderId="0" xfId="0" applyFont="1" applyAlignment="1">
      <alignment horizontal="center" vertical="center"/>
    </xf>
    <xf numFmtId="0" fontId="72" fillId="0" borderId="0" xfId="0" applyFont="1" applyBorder="1" applyAlignment="1">
      <alignment vertical="top" wrapText="1"/>
    </xf>
    <xf numFmtId="0" fontId="64" fillId="0" borderId="0" xfId="0" applyFont="1" applyBorder="1" applyAlignment="1">
      <alignment horizontal="center" vertical="top" wrapText="1"/>
    </xf>
    <xf numFmtId="0" fontId="24" fillId="0" borderId="0" xfId="0" applyFont="1" applyAlignment="1">
      <alignment horizontal="left" vertical="center"/>
    </xf>
    <xf numFmtId="0" fontId="69" fillId="0" borderId="4" xfId="0" applyFont="1" applyBorder="1" applyAlignment="1">
      <alignment horizontal="left" wrapText="1"/>
    </xf>
    <xf numFmtId="0" fontId="70" fillId="0" borderId="4" xfId="0" applyFont="1" applyBorder="1" applyAlignment="1">
      <alignment horizontal="center" wrapText="1"/>
    </xf>
    <xf numFmtId="0" fontId="70" fillId="0" borderId="0" xfId="0" applyFont="1" applyBorder="1" applyAlignment="1">
      <alignment horizontal="center" wrapText="1"/>
    </xf>
    <xf numFmtId="0" fontId="70" fillId="0" borderId="4" xfId="0" applyFont="1" applyBorder="1" applyAlignment="1">
      <alignment horizontal="left" wrapText="1"/>
    </xf>
    <xf numFmtId="0" fontId="70" fillId="0" borderId="0" xfId="0" applyFont="1" applyBorder="1" applyAlignment="1">
      <alignment horizontal="left" wrapText="1"/>
    </xf>
    <xf numFmtId="0" fontId="64" fillId="0" borderId="0" xfId="0" applyFont="1" applyBorder="1" applyAlignment="1">
      <alignment horizontal="center" wrapText="1"/>
    </xf>
    <xf numFmtId="0" fontId="63" fillId="0" borderId="0" xfId="0" applyFont="1" applyBorder="1" applyAlignment="1">
      <alignment horizontal="center" wrapText="1"/>
    </xf>
    <xf numFmtId="0" fontId="22" fillId="0" borderId="0" xfId="0" applyFont="1" applyBorder="1" applyAlignment="1">
      <alignment horizontal="center"/>
    </xf>
    <xf numFmtId="0" fontId="72" fillId="0" borderId="0" xfId="0" applyFont="1" applyBorder="1" applyAlignment="1">
      <alignment wrapText="1"/>
    </xf>
    <xf numFmtId="0" fontId="72" fillId="0" borderId="0" xfId="0" applyFont="1" applyBorder="1" applyAlignment="1">
      <alignment horizontal="left" wrapText="1"/>
    </xf>
    <xf numFmtId="0" fontId="62" fillId="0" borderId="0" xfId="0" applyFont="1" applyBorder="1" applyAlignment="1">
      <alignment horizontal="left" wrapText="1"/>
    </xf>
    <xf numFmtId="0" fontId="69" fillId="0" borderId="0" xfId="0" applyFont="1" applyBorder="1" applyAlignment="1">
      <alignment horizontal="center" wrapText="1"/>
    </xf>
    <xf numFmtId="0" fontId="69" fillId="4" borderId="0" xfId="0" applyFont="1" applyFill="1" applyBorder="1" applyAlignment="1">
      <alignment horizontal="left" wrapText="1"/>
    </xf>
    <xf numFmtId="0" fontId="49" fillId="0" borderId="0" xfId="0" applyFont="1" applyBorder="1" applyAlignment="1">
      <alignment horizontal="center"/>
    </xf>
    <xf numFmtId="0" fontId="49" fillId="0" borderId="0" xfId="0" applyFont="1" applyBorder="1" applyAlignment="1">
      <alignment horizontal="left" wrapText="1"/>
    </xf>
    <xf numFmtId="0" fontId="49" fillId="0" borderId="4" xfId="0" applyFont="1" applyBorder="1" applyAlignment="1">
      <alignment horizontal="left" wrapText="1"/>
    </xf>
    <xf numFmtId="0" fontId="68" fillId="0" borderId="12" xfId="0" applyFont="1" applyBorder="1" applyAlignment="1">
      <alignment horizontal="left" vertical="center" wrapText="1"/>
    </xf>
    <xf numFmtId="0" fontId="68" fillId="0" borderId="0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center" wrapText="1"/>
    </xf>
    <xf numFmtId="0" fontId="49" fillId="0" borderId="0" xfId="0" applyFont="1" applyBorder="1" applyAlignment="1">
      <alignment horizontal="center" wrapText="1"/>
    </xf>
  </cellXfs>
  <cellStyles count="62">
    <cellStyle name="20% - Accent1 2" xfId="46"/>
    <cellStyle name="20% - Accent2 2" xfId="48"/>
    <cellStyle name="20% - Accent3 2" xfId="50"/>
    <cellStyle name="20% - Accent4 2" xfId="52"/>
    <cellStyle name="20% - Accent5 2" xfId="54"/>
    <cellStyle name="20% - Accent6 2" xfId="56"/>
    <cellStyle name="20% - Акцент1 2" xfId="21"/>
    <cellStyle name="20% - Акцент2 2" xfId="25"/>
    <cellStyle name="20% - Акцент3 2" xfId="29"/>
    <cellStyle name="20% - Акцент4 2" xfId="33"/>
    <cellStyle name="20% - Акцент5 2" xfId="37"/>
    <cellStyle name="20% - Акцент6 2" xfId="41"/>
    <cellStyle name="40% - Accent1 2" xfId="47"/>
    <cellStyle name="40% - Accent2 2" xfId="49"/>
    <cellStyle name="40% - Accent3 2" xfId="51"/>
    <cellStyle name="40% - Accent4 2" xfId="53"/>
    <cellStyle name="40% - Accent5 2" xfId="55"/>
    <cellStyle name="40% - Accent6 2" xfId="57"/>
    <cellStyle name="40% - Акцент1 2" xfId="22"/>
    <cellStyle name="40% - Акцент2 2" xfId="26"/>
    <cellStyle name="40% - Акцент3 2" xfId="30"/>
    <cellStyle name="40% - Акцент4 2" xfId="34"/>
    <cellStyle name="40% - Акцент5 2" xfId="38"/>
    <cellStyle name="40% - Акцент6 2" xfId="42"/>
    <cellStyle name="60% - Акцент1 2" xfId="23"/>
    <cellStyle name="60% - Акцент2 2" xfId="27"/>
    <cellStyle name="60% - Акцент3 2" xfId="31"/>
    <cellStyle name="60% - Акцент4 2" xfId="35"/>
    <cellStyle name="60% - Акцент5 2" xfId="39"/>
    <cellStyle name="60% - Акцент6 2" xfId="43"/>
    <cellStyle name="Comma 15" xfId="58"/>
    <cellStyle name="Comma 2 6" xfId="61"/>
    <cellStyle name="Normal 3" xfId="1"/>
    <cellStyle name="Note 2" xfId="45"/>
    <cellStyle name="SN_241" xfId="44"/>
    <cellStyle name="SN_b" xfId="60"/>
    <cellStyle name="Акцент1 2" xfId="20"/>
    <cellStyle name="Акцент2 2" xfId="24"/>
    <cellStyle name="Акцент3 2" xfId="28"/>
    <cellStyle name="Акцент4 2" xfId="32"/>
    <cellStyle name="Акцент5 2" xfId="36"/>
    <cellStyle name="Акцент6 2" xfId="40"/>
    <cellStyle name="Ввод  2" xfId="12"/>
    <cellStyle name="Вывод 2" xfId="13"/>
    <cellStyle name="Вычисление 2" xfId="14"/>
    <cellStyle name="Заголовок 1 2" xfId="5"/>
    <cellStyle name="Заголовок 2 2" xfId="6"/>
    <cellStyle name="Заголовок 3 2" xfId="7"/>
    <cellStyle name="Заголовок 4 2" xfId="8"/>
    <cellStyle name="Итог 2" xfId="19"/>
    <cellStyle name="Контрольная ячейка 2" xfId="16"/>
    <cellStyle name="Название 2" xfId="4"/>
    <cellStyle name="Нейтральный 2" xfId="11"/>
    <cellStyle name="Обычный" xfId="0" builtinId="0"/>
    <cellStyle name="Обычный 2" xfId="3"/>
    <cellStyle name="Плохой 2" xfId="10"/>
    <cellStyle name="Пояснение 2" xfId="18"/>
    <cellStyle name="Примечание" xfId="2" builtinId="10" customBuiltin="1"/>
    <cellStyle name="Связанная ячейка 2" xfId="15"/>
    <cellStyle name="Текст предупреждения 2" xfId="17"/>
    <cellStyle name="Финансовый" xfId="59" builtinId="3"/>
    <cellStyle name="Хороши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22"/>
  <sheetViews>
    <sheetView workbookViewId="0">
      <selection activeCell="K14" sqref="K14"/>
    </sheetView>
  </sheetViews>
  <sheetFormatPr defaultRowHeight="15"/>
  <cols>
    <col min="3" max="3" width="14.7109375" customWidth="1"/>
  </cols>
  <sheetData>
    <row r="2" spans="1:12">
      <c r="A2" s="4" t="s">
        <v>48</v>
      </c>
    </row>
    <row r="3" spans="1:1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>
      <c r="B4" s="231" t="s">
        <v>65</v>
      </c>
      <c r="C4" s="232"/>
      <c r="D4" s="242" t="s">
        <v>254</v>
      </c>
      <c r="E4" s="243"/>
      <c r="F4" s="243"/>
      <c r="G4" s="243"/>
      <c r="H4" s="243"/>
      <c r="I4" s="244"/>
    </row>
    <row r="6" spans="1:12">
      <c r="A6" s="10" t="s">
        <v>0</v>
      </c>
      <c r="B6" s="11"/>
      <c r="C6" s="11"/>
      <c r="D6" s="12"/>
      <c r="E6" s="12"/>
      <c r="F6" s="12"/>
      <c r="G6" s="12"/>
      <c r="H6" s="12"/>
      <c r="I6" s="12"/>
      <c r="J6" s="9"/>
      <c r="K6" s="9"/>
      <c r="L6" s="9"/>
    </row>
    <row r="8" spans="1:12" ht="15.75">
      <c r="A8" s="13" t="s">
        <v>66</v>
      </c>
    </row>
    <row r="9" spans="1:12" ht="31.5" customHeight="1">
      <c r="B9" s="233" t="s">
        <v>252</v>
      </c>
      <c r="C9" s="234"/>
      <c r="D9" s="234"/>
      <c r="E9" s="234"/>
      <c r="F9" s="234"/>
      <c r="G9" s="234"/>
      <c r="H9" s="234"/>
      <c r="I9" s="235"/>
    </row>
    <row r="11" spans="1:12" ht="15.75">
      <c r="A11" s="13" t="s">
        <v>96</v>
      </c>
    </row>
    <row r="12" spans="1:12" ht="37.5" customHeight="1">
      <c r="B12" s="236" t="s">
        <v>253</v>
      </c>
      <c r="C12" s="237"/>
      <c r="D12" s="237"/>
      <c r="E12" s="237"/>
      <c r="F12" s="237"/>
      <c r="G12" s="237"/>
      <c r="H12" s="237"/>
      <c r="I12" s="238"/>
    </row>
    <row r="14" spans="1:12" ht="15.75">
      <c r="A14" s="13" t="s">
        <v>97</v>
      </c>
    </row>
    <row r="15" spans="1:12" ht="53.25" customHeight="1">
      <c r="B15" s="239" t="s">
        <v>255</v>
      </c>
      <c r="C15" s="240"/>
      <c r="D15" s="240"/>
      <c r="E15" s="240"/>
      <c r="F15" s="240"/>
      <c r="G15" s="240"/>
      <c r="H15" s="240"/>
      <c r="I15" s="241"/>
    </row>
    <row r="17" spans="1:9" ht="15.75">
      <c r="A17" s="13" t="s">
        <v>212</v>
      </c>
    </row>
    <row r="18" spans="1:9" ht="30.75" customHeight="1">
      <c r="B18" s="242"/>
      <c r="C18" s="243"/>
      <c r="D18" s="243"/>
      <c r="E18" s="243"/>
      <c r="F18" s="243"/>
      <c r="G18" s="243"/>
      <c r="H18" s="243"/>
      <c r="I18" s="244"/>
    </row>
    <row r="22" spans="1:9">
      <c r="B22" s="107" t="s">
        <v>248</v>
      </c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AW17"/>
  <sheetViews>
    <sheetView workbookViewId="0">
      <selection activeCell="F22" sqref="F22"/>
    </sheetView>
  </sheetViews>
  <sheetFormatPr defaultRowHeight="1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6.5">
      <c r="A1" s="87" t="s">
        <v>141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</row>
    <row r="2" spans="1:49" ht="16.5">
      <c r="A2" s="87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</row>
    <row r="3" spans="1:49" s="70" customFormat="1" ht="16.5">
      <c r="A3" s="87" t="s">
        <v>146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</row>
    <row r="4" spans="1:49" ht="15.75" thickBot="1">
      <c r="A4" s="310"/>
      <c r="B4" s="310"/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</row>
    <row r="5" spans="1:49" ht="15" customHeight="1">
      <c r="B5" s="314" t="s">
        <v>8</v>
      </c>
      <c r="C5" s="302"/>
      <c r="D5" s="302" t="s">
        <v>55</v>
      </c>
      <c r="E5" s="302" t="s">
        <v>128</v>
      </c>
      <c r="F5" s="302"/>
      <c r="G5" s="302"/>
      <c r="H5" s="302" t="s">
        <v>154</v>
      </c>
      <c r="I5" s="302"/>
      <c r="J5" s="302"/>
      <c r="K5" s="302" t="s">
        <v>155</v>
      </c>
      <c r="L5" s="302"/>
      <c r="M5" s="302"/>
      <c r="N5" s="302" t="s">
        <v>156</v>
      </c>
      <c r="O5" s="302"/>
      <c r="P5" s="302"/>
      <c r="Q5" s="302" t="s">
        <v>25</v>
      </c>
      <c r="R5" s="302"/>
      <c r="S5" s="302"/>
      <c r="T5" s="302" t="s">
        <v>18</v>
      </c>
      <c r="U5" s="302"/>
      <c r="V5" s="302"/>
      <c r="W5" s="302"/>
      <c r="X5" s="302"/>
      <c r="Y5" s="302"/>
      <c r="Z5" s="302"/>
      <c r="AA5" s="302"/>
      <c r="AB5" s="303"/>
      <c r="AC5" s="308" t="s">
        <v>158</v>
      </c>
      <c r="AD5" s="290"/>
      <c r="AE5" s="290"/>
      <c r="AF5" s="290" t="s">
        <v>159</v>
      </c>
      <c r="AG5" s="290"/>
      <c r="AH5" s="290"/>
      <c r="AI5" s="290"/>
      <c r="AJ5" s="290"/>
      <c r="AK5" s="290"/>
      <c r="AL5" s="290"/>
      <c r="AM5" s="290"/>
      <c r="AN5" s="290"/>
      <c r="AO5" s="290"/>
      <c r="AP5" s="290"/>
      <c r="AQ5" s="290"/>
      <c r="AR5" s="290"/>
      <c r="AS5" s="290"/>
      <c r="AT5" s="291"/>
      <c r="AU5" s="292" t="s">
        <v>31</v>
      </c>
      <c r="AV5" s="294" t="s">
        <v>32</v>
      </c>
      <c r="AW5" s="296" t="s">
        <v>123</v>
      </c>
    </row>
    <row r="6" spans="1:49" ht="23.25" customHeight="1">
      <c r="B6" s="315"/>
      <c r="C6" s="281"/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 t="s">
        <v>7</v>
      </c>
      <c r="U6" s="281"/>
      <c r="V6" s="281"/>
      <c r="W6" s="281" t="s">
        <v>122</v>
      </c>
      <c r="X6" s="281"/>
      <c r="Y6" s="281"/>
      <c r="Z6" s="281" t="s">
        <v>157</v>
      </c>
      <c r="AA6" s="281"/>
      <c r="AB6" s="307"/>
      <c r="AC6" s="309"/>
      <c r="AD6" s="298"/>
      <c r="AE6" s="298"/>
      <c r="AF6" s="298" t="s">
        <v>33</v>
      </c>
      <c r="AG6" s="298"/>
      <c r="AH6" s="298"/>
      <c r="AI6" s="298" t="s">
        <v>34</v>
      </c>
      <c r="AJ6" s="298"/>
      <c r="AK6" s="298"/>
      <c r="AL6" s="298" t="s">
        <v>35</v>
      </c>
      <c r="AM6" s="298"/>
      <c r="AN6" s="298"/>
      <c r="AO6" s="298" t="s">
        <v>36</v>
      </c>
      <c r="AP6" s="298"/>
      <c r="AQ6" s="298"/>
      <c r="AR6" s="298" t="s">
        <v>37</v>
      </c>
      <c r="AS6" s="298"/>
      <c r="AT6" s="299"/>
      <c r="AU6" s="293"/>
      <c r="AV6" s="295"/>
      <c r="AW6" s="297"/>
    </row>
    <row r="7" spans="1:49" ht="126" customHeight="1">
      <c r="B7" s="56" t="s">
        <v>2</v>
      </c>
      <c r="C7" s="64" t="s">
        <v>28</v>
      </c>
      <c r="D7" s="281"/>
      <c r="E7" s="69" t="s">
        <v>12</v>
      </c>
      <c r="F7" s="69" t="s">
        <v>23</v>
      </c>
      <c r="G7" s="69" t="s">
        <v>24</v>
      </c>
      <c r="H7" s="69" t="s">
        <v>12</v>
      </c>
      <c r="I7" s="69" t="s">
        <v>23</v>
      </c>
      <c r="J7" s="69" t="s">
        <v>24</v>
      </c>
      <c r="K7" s="69" t="s">
        <v>12</v>
      </c>
      <c r="L7" s="69" t="s">
        <v>23</v>
      </c>
      <c r="M7" s="69" t="s">
        <v>24</v>
      </c>
      <c r="N7" s="69" t="s">
        <v>12</v>
      </c>
      <c r="O7" s="69" t="s">
        <v>23</v>
      </c>
      <c r="P7" s="69" t="s">
        <v>24</v>
      </c>
      <c r="Q7" s="69" t="s">
        <v>12</v>
      </c>
      <c r="R7" s="69" t="s">
        <v>23</v>
      </c>
      <c r="S7" s="69" t="s">
        <v>24</v>
      </c>
      <c r="T7" s="34" t="s">
        <v>12</v>
      </c>
      <c r="U7" s="34" t="s">
        <v>23</v>
      </c>
      <c r="V7" s="34" t="s">
        <v>24</v>
      </c>
      <c r="W7" s="34" t="s">
        <v>12</v>
      </c>
      <c r="X7" s="34" t="s">
        <v>23</v>
      </c>
      <c r="Y7" s="34" t="s">
        <v>24</v>
      </c>
      <c r="Z7" s="34" t="s">
        <v>12</v>
      </c>
      <c r="AA7" s="34" t="s">
        <v>23</v>
      </c>
      <c r="AB7" s="68" t="s">
        <v>24</v>
      </c>
      <c r="AC7" s="47" t="s">
        <v>12</v>
      </c>
      <c r="AD7" s="46" t="s">
        <v>23</v>
      </c>
      <c r="AE7" s="46" t="s">
        <v>24</v>
      </c>
      <c r="AF7" s="46" t="s">
        <v>12</v>
      </c>
      <c r="AG7" s="46" t="s">
        <v>23</v>
      </c>
      <c r="AH7" s="46" t="s">
        <v>24</v>
      </c>
      <c r="AI7" s="46" t="s">
        <v>12</v>
      </c>
      <c r="AJ7" s="46" t="s">
        <v>23</v>
      </c>
      <c r="AK7" s="46" t="s">
        <v>24</v>
      </c>
      <c r="AL7" s="46" t="s">
        <v>12</v>
      </c>
      <c r="AM7" s="46" t="s">
        <v>23</v>
      </c>
      <c r="AN7" s="46" t="s">
        <v>24</v>
      </c>
      <c r="AO7" s="46" t="s">
        <v>12</v>
      </c>
      <c r="AP7" s="46" t="s">
        <v>23</v>
      </c>
      <c r="AQ7" s="46" t="s">
        <v>24</v>
      </c>
      <c r="AR7" s="46" t="s">
        <v>12</v>
      </c>
      <c r="AS7" s="46" t="s">
        <v>23</v>
      </c>
      <c r="AT7" s="48" t="s">
        <v>24</v>
      </c>
      <c r="AU7" s="293"/>
      <c r="AV7" s="295"/>
      <c r="AW7" s="297"/>
    </row>
    <row r="8" spans="1:49">
      <c r="B8" s="57"/>
      <c r="C8" s="18"/>
      <c r="D8" s="18"/>
      <c r="E8" s="67">
        <f>F8+G8</f>
        <v>0</v>
      </c>
      <c r="F8" s="65"/>
      <c r="G8" s="65"/>
      <c r="H8" s="67">
        <f>I8+J8</f>
        <v>0</v>
      </c>
      <c r="I8" s="65"/>
      <c r="J8" s="65"/>
      <c r="K8" s="67">
        <f>L8+M8</f>
        <v>0</v>
      </c>
      <c r="L8" s="65"/>
      <c r="M8" s="65"/>
      <c r="N8" s="67">
        <f>O8+P8</f>
        <v>0</v>
      </c>
      <c r="O8" s="65"/>
      <c r="P8" s="65"/>
      <c r="Q8" s="67">
        <f>R8+S8</f>
        <v>0</v>
      </c>
      <c r="R8" s="65"/>
      <c r="S8" s="65"/>
      <c r="T8" s="67">
        <f>U8+V8</f>
        <v>0</v>
      </c>
      <c r="U8" s="65"/>
      <c r="V8" s="65"/>
      <c r="W8" s="67">
        <f>X8+Y8</f>
        <v>0</v>
      </c>
      <c r="X8" s="65"/>
      <c r="Y8" s="65"/>
      <c r="Z8" s="67">
        <f>AA8+AB8</f>
        <v>0</v>
      </c>
      <c r="AA8" s="65"/>
      <c r="AB8" s="65"/>
      <c r="AC8" s="67">
        <f>AD8+AE8</f>
        <v>0</v>
      </c>
      <c r="AD8" s="65"/>
      <c r="AE8" s="65"/>
      <c r="AF8" s="67">
        <f>AG8+AH8</f>
        <v>0</v>
      </c>
      <c r="AG8" s="65"/>
      <c r="AH8" s="65"/>
      <c r="AI8" s="67">
        <f>AJ8+AK8</f>
        <v>0</v>
      </c>
      <c r="AJ8" s="65"/>
      <c r="AK8" s="65"/>
      <c r="AL8" s="67">
        <f>AM8+AN8</f>
        <v>0</v>
      </c>
      <c r="AM8" s="65"/>
      <c r="AN8" s="65"/>
      <c r="AO8" s="67">
        <f>AP8+AQ8</f>
        <v>0</v>
      </c>
      <c r="AP8" s="65"/>
      <c r="AQ8" s="65"/>
      <c r="AR8" s="67">
        <f>AS8+AT8</f>
        <v>0</v>
      </c>
      <c r="AS8" s="65"/>
      <c r="AT8" s="65"/>
      <c r="AU8" s="55"/>
      <c r="AV8" s="65"/>
      <c r="AW8" s="50"/>
    </row>
    <row r="9" spans="1:49">
      <c r="B9" s="57"/>
      <c r="C9" s="18"/>
      <c r="D9" s="18"/>
      <c r="E9" s="67">
        <f t="shared" ref="E9:E16" si="0">F9+G9</f>
        <v>0</v>
      </c>
      <c r="F9" s="65"/>
      <c r="G9" s="65"/>
      <c r="H9" s="67">
        <f t="shared" ref="H9:H16" si="1">I9+J9</f>
        <v>0</v>
      </c>
      <c r="I9" s="65"/>
      <c r="J9" s="65"/>
      <c r="K9" s="67">
        <f t="shared" ref="K9:K16" si="2">L9+M9</f>
        <v>0</v>
      </c>
      <c r="L9" s="65"/>
      <c r="M9" s="65"/>
      <c r="N9" s="67">
        <f t="shared" ref="N9:N16" si="3">O9+P9</f>
        <v>0</v>
      </c>
      <c r="O9" s="65"/>
      <c r="P9" s="65"/>
      <c r="Q9" s="67">
        <f t="shared" ref="Q9:Q16" si="4">R9+S9</f>
        <v>0</v>
      </c>
      <c r="R9" s="65"/>
      <c r="S9" s="65"/>
      <c r="T9" s="67">
        <f t="shared" ref="T9:T16" si="5">U9+V9</f>
        <v>0</v>
      </c>
      <c r="U9" s="65"/>
      <c r="V9" s="65"/>
      <c r="W9" s="67">
        <f t="shared" ref="W9:W16" si="6">X9+Y9</f>
        <v>0</v>
      </c>
      <c r="X9" s="65"/>
      <c r="Y9" s="65"/>
      <c r="Z9" s="67">
        <f t="shared" ref="Z9:Z16" si="7">AA9+AB9</f>
        <v>0</v>
      </c>
      <c r="AA9" s="65"/>
      <c r="AB9" s="65"/>
      <c r="AC9" s="67">
        <f t="shared" ref="AC9:AC16" si="8">AD9+AE9</f>
        <v>0</v>
      </c>
      <c r="AD9" s="65"/>
      <c r="AE9" s="65"/>
      <c r="AF9" s="67">
        <f t="shared" ref="AF9:AF16" si="9">AG9+AH9</f>
        <v>0</v>
      </c>
      <c r="AG9" s="65"/>
      <c r="AH9" s="65"/>
      <c r="AI9" s="67">
        <f t="shared" ref="AI9:AI16" si="10">AJ9+AK9</f>
        <v>0</v>
      </c>
      <c r="AJ9" s="65"/>
      <c r="AK9" s="65"/>
      <c r="AL9" s="67">
        <f t="shared" ref="AL9:AL16" si="11">AM9+AN9</f>
        <v>0</v>
      </c>
      <c r="AM9" s="65"/>
      <c r="AN9" s="65"/>
      <c r="AO9" s="67">
        <f t="shared" ref="AO9:AO16" si="12">AP9+AQ9</f>
        <v>0</v>
      </c>
      <c r="AP9" s="65"/>
      <c r="AQ9" s="65"/>
      <c r="AR9" s="67">
        <f t="shared" ref="AR9:AR16" si="13">AS9+AT9</f>
        <v>0</v>
      </c>
      <c r="AS9" s="65"/>
      <c r="AT9" s="65"/>
      <c r="AU9" s="55"/>
      <c r="AV9" s="65"/>
      <c r="AW9" s="50"/>
    </row>
    <row r="10" spans="1:49">
      <c r="B10" s="57"/>
      <c r="C10" s="18"/>
      <c r="D10" s="18"/>
      <c r="E10" s="67">
        <f t="shared" si="0"/>
        <v>0</v>
      </c>
      <c r="F10" s="65"/>
      <c r="G10" s="65"/>
      <c r="H10" s="67">
        <f t="shared" si="1"/>
        <v>0</v>
      </c>
      <c r="I10" s="65"/>
      <c r="J10" s="65"/>
      <c r="K10" s="67">
        <f t="shared" si="2"/>
        <v>0</v>
      </c>
      <c r="L10" s="65"/>
      <c r="M10" s="65"/>
      <c r="N10" s="67">
        <f t="shared" si="3"/>
        <v>0</v>
      </c>
      <c r="O10" s="65"/>
      <c r="P10" s="65"/>
      <c r="Q10" s="67">
        <f t="shared" si="4"/>
        <v>0</v>
      </c>
      <c r="R10" s="65"/>
      <c r="S10" s="65"/>
      <c r="T10" s="67">
        <f t="shared" si="5"/>
        <v>0</v>
      </c>
      <c r="U10" s="65"/>
      <c r="V10" s="65"/>
      <c r="W10" s="67">
        <f t="shared" si="6"/>
        <v>0</v>
      </c>
      <c r="X10" s="65"/>
      <c r="Y10" s="65"/>
      <c r="Z10" s="67">
        <f t="shared" si="7"/>
        <v>0</v>
      </c>
      <c r="AA10" s="65"/>
      <c r="AB10" s="65"/>
      <c r="AC10" s="67">
        <f t="shared" si="8"/>
        <v>0</v>
      </c>
      <c r="AD10" s="65"/>
      <c r="AE10" s="65"/>
      <c r="AF10" s="67">
        <f t="shared" si="9"/>
        <v>0</v>
      </c>
      <c r="AG10" s="65"/>
      <c r="AH10" s="65"/>
      <c r="AI10" s="67">
        <f t="shared" si="10"/>
        <v>0</v>
      </c>
      <c r="AJ10" s="65"/>
      <c r="AK10" s="65"/>
      <c r="AL10" s="67">
        <f t="shared" si="11"/>
        <v>0</v>
      </c>
      <c r="AM10" s="65"/>
      <c r="AN10" s="65"/>
      <c r="AO10" s="67">
        <f t="shared" si="12"/>
        <v>0</v>
      </c>
      <c r="AP10" s="65"/>
      <c r="AQ10" s="65"/>
      <c r="AR10" s="67">
        <f t="shared" si="13"/>
        <v>0</v>
      </c>
      <c r="AS10" s="65"/>
      <c r="AT10" s="65"/>
      <c r="AU10" s="55"/>
      <c r="AV10" s="65"/>
      <c r="AW10" s="50"/>
    </row>
    <row r="11" spans="1:49">
      <c r="B11" s="57"/>
      <c r="C11" s="18"/>
      <c r="D11" s="18"/>
      <c r="E11" s="67">
        <f t="shared" si="0"/>
        <v>0</v>
      </c>
      <c r="F11" s="65"/>
      <c r="G11" s="65"/>
      <c r="H11" s="67">
        <f t="shared" si="1"/>
        <v>0</v>
      </c>
      <c r="I11" s="65"/>
      <c r="J11" s="65"/>
      <c r="K11" s="67">
        <f t="shared" si="2"/>
        <v>0</v>
      </c>
      <c r="L11" s="65"/>
      <c r="M11" s="65"/>
      <c r="N11" s="67">
        <f t="shared" si="3"/>
        <v>0</v>
      </c>
      <c r="O11" s="65"/>
      <c r="P11" s="65"/>
      <c r="Q11" s="67">
        <f t="shared" si="4"/>
        <v>0</v>
      </c>
      <c r="R11" s="65"/>
      <c r="S11" s="65"/>
      <c r="T11" s="67">
        <f t="shared" si="5"/>
        <v>0</v>
      </c>
      <c r="U11" s="65"/>
      <c r="V11" s="65"/>
      <c r="W11" s="67">
        <f t="shared" si="6"/>
        <v>0</v>
      </c>
      <c r="X11" s="65"/>
      <c r="Y11" s="65"/>
      <c r="Z11" s="67">
        <f t="shared" si="7"/>
        <v>0</v>
      </c>
      <c r="AA11" s="65"/>
      <c r="AB11" s="65"/>
      <c r="AC11" s="67">
        <f t="shared" si="8"/>
        <v>0</v>
      </c>
      <c r="AD11" s="65"/>
      <c r="AE11" s="65"/>
      <c r="AF11" s="67">
        <f t="shared" si="9"/>
        <v>0</v>
      </c>
      <c r="AG11" s="65"/>
      <c r="AH11" s="65"/>
      <c r="AI11" s="67">
        <f t="shared" si="10"/>
        <v>0</v>
      </c>
      <c r="AJ11" s="65"/>
      <c r="AK11" s="65"/>
      <c r="AL11" s="67">
        <f t="shared" si="11"/>
        <v>0</v>
      </c>
      <c r="AM11" s="65"/>
      <c r="AN11" s="65"/>
      <c r="AO11" s="67">
        <f t="shared" si="12"/>
        <v>0</v>
      </c>
      <c r="AP11" s="65"/>
      <c r="AQ11" s="65"/>
      <c r="AR11" s="67">
        <f t="shared" si="13"/>
        <v>0</v>
      </c>
      <c r="AS11" s="65"/>
      <c r="AT11" s="65"/>
      <c r="AU11" s="55"/>
      <c r="AV11" s="65"/>
      <c r="AW11" s="50"/>
    </row>
    <row r="12" spans="1:49">
      <c r="B12" s="57"/>
      <c r="C12" s="18"/>
      <c r="D12" s="18"/>
      <c r="E12" s="67">
        <f t="shared" si="0"/>
        <v>0</v>
      </c>
      <c r="F12" s="99"/>
      <c r="G12" s="65"/>
      <c r="H12" s="67">
        <f t="shared" si="1"/>
        <v>0</v>
      </c>
      <c r="I12" s="65"/>
      <c r="J12" s="65"/>
      <c r="K12" s="67">
        <f t="shared" si="2"/>
        <v>0</v>
      </c>
      <c r="L12" s="65"/>
      <c r="M12" s="65"/>
      <c r="N12" s="67">
        <f t="shared" si="3"/>
        <v>0</v>
      </c>
      <c r="O12" s="65"/>
      <c r="P12" s="65"/>
      <c r="Q12" s="67">
        <f t="shared" si="4"/>
        <v>0</v>
      </c>
      <c r="R12" s="65"/>
      <c r="S12" s="65"/>
      <c r="T12" s="67">
        <f t="shared" si="5"/>
        <v>0</v>
      </c>
      <c r="U12" s="65"/>
      <c r="V12" s="65"/>
      <c r="W12" s="67">
        <f t="shared" si="6"/>
        <v>0</v>
      </c>
      <c r="X12" s="65"/>
      <c r="Y12" s="65"/>
      <c r="Z12" s="67">
        <f t="shared" si="7"/>
        <v>0</v>
      </c>
      <c r="AA12" s="65"/>
      <c r="AB12" s="65"/>
      <c r="AC12" s="67">
        <f t="shared" si="8"/>
        <v>0</v>
      </c>
      <c r="AD12" s="65"/>
      <c r="AE12" s="65"/>
      <c r="AF12" s="67">
        <f t="shared" si="9"/>
        <v>0</v>
      </c>
      <c r="AG12" s="65"/>
      <c r="AH12" s="65"/>
      <c r="AI12" s="67">
        <f t="shared" si="10"/>
        <v>0</v>
      </c>
      <c r="AJ12" s="65"/>
      <c r="AK12" s="65"/>
      <c r="AL12" s="67">
        <f t="shared" si="11"/>
        <v>0</v>
      </c>
      <c r="AM12" s="65"/>
      <c r="AN12" s="65"/>
      <c r="AO12" s="67">
        <f t="shared" si="12"/>
        <v>0</v>
      </c>
      <c r="AP12" s="65"/>
      <c r="AQ12" s="65"/>
      <c r="AR12" s="67">
        <f t="shared" si="13"/>
        <v>0</v>
      </c>
      <c r="AS12" s="65"/>
      <c r="AT12" s="65"/>
      <c r="AU12" s="55"/>
      <c r="AV12" s="65"/>
      <c r="AW12" s="50"/>
    </row>
    <row r="13" spans="1:49">
      <c r="B13" s="57"/>
      <c r="C13" s="18"/>
      <c r="D13" s="18"/>
      <c r="E13" s="67">
        <f t="shared" si="0"/>
        <v>0</v>
      </c>
      <c r="F13" s="99"/>
      <c r="G13" s="65"/>
      <c r="H13" s="67">
        <f t="shared" si="1"/>
        <v>0</v>
      </c>
      <c r="I13" s="65"/>
      <c r="J13" s="65"/>
      <c r="K13" s="67">
        <f t="shared" si="2"/>
        <v>0</v>
      </c>
      <c r="L13" s="65"/>
      <c r="M13" s="65"/>
      <c r="N13" s="67">
        <f t="shared" si="3"/>
        <v>0</v>
      </c>
      <c r="O13" s="65"/>
      <c r="P13" s="65"/>
      <c r="Q13" s="67">
        <f t="shared" si="4"/>
        <v>0</v>
      </c>
      <c r="R13" s="65"/>
      <c r="S13" s="65"/>
      <c r="T13" s="67">
        <f t="shared" si="5"/>
        <v>0</v>
      </c>
      <c r="U13" s="65"/>
      <c r="V13" s="65"/>
      <c r="W13" s="67">
        <f t="shared" si="6"/>
        <v>0</v>
      </c>
      <c r="X13" s="65"/>
      <c r="Y13" s="65"/>
      <c r="Z13" s="67">
        <f t="shared" si="7"/>
        <v>0</v>
      </c>
      <c r="AA13" s="65"/>
      <c r="AB13" s="65"/>
      <c r="AC13" s="67">
        <f t="shared" si="8"/>
        <v>0</v>
      </c>
      <c r="AD13" s="65"/>
      <c r="AE13" s="65"/>
      <c r="AF13" s="67">
        <f t="shared" si="9"/>
        <v>0</v>
      </c>
      <c r="AG13" s="65"/>
      <c r="AH13" s="65"/>
      <c r="AI13" s="67">
        <f t="shared" si="10"/>
        <v>0</v>
      </c>
      <c r="AJ13" s="65"/>
      <c r="AK13" s="65"/>
      <c r="AL13" s="67">
        <f t="shared" si="11"/>
        <v>0</v>
      </c>
      <c r="AM13" s="65"/>
      <c r="AN13" s="65"/>
      <c r="AO13" s="67">
        <f t="shared" si="12"/>
        <v>0</v>
      </c>
      <c r="AP13" s="65"/>
      <c r="AQ13" s="65"/>
      <c r="AR13" s="67">
        <f t="shared" si="13"/>
        <v>0</v>
      </c>
      <c r="AS13" s="65"/>
      <c r="AT13" s="65"/>
      <c r="AU13" s="55"/>
      <c r="AV13" s="65"/>
      <c r="AW13" s="50"/>
    </row>
    <row r="14" spans="1:49">
      <c r="B14" s="57"/>
      <c r="C14" s="18"/>
      <c r="D14" s="18"/>
      <c r="E14" s="67">
        <f t="shared" si="0"/>
        <v>0</v>
      </c>
      <c r="F14" s="99"/>
      <c r="G14" s="65"/>
      <c r="H14" s="67">
        <f t="shared" si="1"/>
        <v>0</v>
      </c>
      <c r="I14" s="65"/>
      <c r="J14" s="65"/>
      <c r="K14" s="67">
        <f t="shared" si="2"/>
        <v>0</v>
      </c>
      <c r="L14" s="65"/>
      <c r="M14" s="65"/>
      <c r="N14" s="67">
        <f t="shared" si="3"/>
        <v>0</v>
      </c>
      <c r="O14" s="65"/>
      <c r="P14" s="65"/>
      <c r="Q14" s="67">
        <f t="shared" si="4"/>
        <v>0</v>
      </c>
      <c r="R14" s="65"/>
      <c r="S14" s="65"/>
      <c r="T14" s="67">
        <f t="shared" si="5"/>
        <v>0</v>
      </c>
      <c r="U14" s="65"/>
      <c r="V14" s="65"/>
      <c r="W14" s="67">
        <f t="shared" si="6"/>
        <v>0</v>
      </c>
      <c r="X14" s="65"/>
      <c r="Y14" s="65"/>
      <c r="Z14" s="67">
        <f t="shared" si="7"/>
        <v>0</v>
      </c>
      <c r="AA14" s="65"/>
      <c r="AB14" s="65"/>
      <c r="AC14" s="67">
        <f t="shared" si="8"/>
        <v>0</v>
      </c>
      <c r="AD14" s="65"/>
      <c r="AE14" s="65"/>
      <c r="AF14" s="67">
        <f t="shared" si="9"/>
        <v>0</v>
      </c>
      <c r="AG14" s="65"/>
      <c r="AH14" s="65"/>
      <c r="AI14" s="67">
        <f t="shared" si="10"/>
        <v>0</v>
      </c>
      <c r="AJ14" s="65"/>
      <c r="AK14" s="65"/>
      <c r="AL14" s="67">
        <f t="shared" si="11"/>
        <v>0</v>
      </c>
      <c r="AM14" s="65"/>
      <c r="AN14" s="65"/>
      <c r="AO14" s="67">
        <f t="shared" si="12"/>
        <v>0</v>
      </c>
      <c r="AP14" s="65"/>
      <c r="AQ14" s="65"/>
      <c r="AR14" s="67">
        <f t="shared" si="13"/>
        <v>0</v>
      </c>
      <c r="AS14" s="65"/>
      <c r="AT14" s="65"/>
      <c r="AU14" s="55"/>
      <c r="AV14" s="65"/>
      <c r="AW14" s="50"/>
    </row>
    <row r="15" spans="1:49">
      <c r="B15" s="57"/>
      <c r="C15" s="18"/>
      <c r="D15" s="18"/>
      <c r="E15" s="67">
        <f t="shared" si="0"/>
        <v>0</v>
      </c>
      <c r="F15" s="99"/>
      <c r="G15" s="65"/>
      <c r="H15" s="67">
        <f t="shared" si="1"/>
        <v>0</v>
      </c>
      <c r="I15" s="65"/>
      <c r="J15" s="65"/>
      <c r="K15" s="67">
        <f t="shared" si="2"/>
        <v>0</v>
      </c>
      <c r="L15" s="65"/>
      <c r="M15" s="65"/>
      <c r="N15" s="67">
        <f t="shared" si="3"/>
        <v>0</v>
      </c>
      <c r="O15" s="65"/>
      <c r="P15" s="65"/>
      <c r="Q15" s="67">
        <f t="shared" si="4"/>
        <v>0</v>
      </c>
      <c r="R15" s="65"/>
      <c r="S15" s="65"/>
      <c r="T15" s="67">
        <f t="shared" si="5"/>
        <v>0</v>
      </c>
      <c r="U15" s="65"/>
      <c r="V15" s="65"/>
      <c r="W15" s="67">
        <f t="shared" si="6"/>
        <v>0</v>
      </c>
      <c r="X15" s="65"/>
      <c r="Y15" s="65"/>
      <c r="Z15" s="67">
        <f t="shared" si="7"/>
        <v>0</v>
      </c>
      <c r="AA15" s="65"/>
      <c r="AB15" s="65"/>
      <c r="AC15" s="67">
        <f t="shared" si="8"/>
        <v>0</v>
      </c>
      <c r="AD15" s="65"/>
      <c r="AE15" s="65"/>
      <c r="AF15" s="67">
        <f t="shared" si="9"/>
        <v>0</v>
      </c>
      <c r="AG15" s="65"/>
      <c r="AH15" s="65"/>
      <c r="AI15" s="67">
        <f t="shared" si="10"/>
        <v>0</v>
      </c>
      <c r="AJ15" s="65"/>
      <c r="AK15" s="65"/>
      <c r="AL15" s="67">
        <f t="shared" si="11"/>
        <v>0</v>
      </c>
      <c r="AM15" s="65"/>
      <c r="AN15" s="65"/>
      <c r="AO15" s="67">
        <f t="shared" si="12"/>
        <v>0</v>
      </c>
      <c r="AP15" s="65"/>
      <c r="AQ15" s="65"/>
      <c r="AR15" s="67">
        <f t="shared" si="13"/>
        <v>0</v>
      </c>
      <c r="AS15" s="65"/>
      <c r="AT15" s="65"/>
      <c r="AU15" s="55"/>
      <c r="AV15" s="65"/>
      <c r="AW15" s="50"/>
    </row>
    <row r="16" spans="1:49">
      <c r="B16" s="58"/>
      <c r="C16" s="35"/>
      <c r="D16" s="35"/>
      <c r="E16" s="67">
        <f t="shared" si="0"/>
        <v>0</v>
      </c>
      <c r="F16" s="65"/>
      <c r="G16" s="65"/>
      <c r="H16" s="67">
        <f t="shared" si="1"/>
        <v>0</v>
      </c>
      <c r="I16" s="65"/>
      <c r="J16" s="65"/>
      <c r="K16" s="67">
        <f t="shared" si="2"/>
        <v>0</v>
      </c>
      <c r="L16" s="65"/>
      <c r="M16" s="65"/>
      <c r="N16" s="67">
        <f t="shared" si="3"/>
        <v>0</v>
      </c>
      <c r="O16" s="65"/>
      <c r="P16" s="65"/>
      <c r="Q16" s="67">
        <f t="shared" si="4"/>
        <v>0</v>
      </c>
      <c r="R16" s="65"/>
      <c r="S16" s="65"/>
      <c r="T16" s="67">
        <f t="shared" si="5"/>
        <v>0</v>
      </c>
      <c r="U16" s="65"/>
      <c r="V16" s="65"/>
      <c r="W16" s="67">
        <f t="shared" si="6"/>
        <v>0</v>
      </c>
      <c r="X16" s="65"/>
      <c r="Y16" s="65"/>
      <c r="Z16" s="67">
        <f t="shared" si="7"/>
        <v>0</v>
      </c>
      <c r="AA16" s="65"/>
      <c r="AB16" s="65"/>
      <c r="AC16" s="67">
        <f t="shared" si="8"/>
        <v>0</v>
      </c>
      <c r="AD16" s="65"/>
      <c r="AE16" s="65"/>
      <c r="AF16" s="67">
        <f t="shared" si="9"/>
        <v>0</v>
      </c>
      <c r="AG16" s="65"/>
      <c r="AH16" s="65"/>
      <c r="AI16" s="67">
        <f t="shared" si="10"/>
        <v>0</v>
      </c>
      <c r="AJ16" s="65"/>
      <c r="AK16" s="65"/>
      <c r="AL16" s="67">
        <f t="shared" si="11"/>
        <v>0</v>
      </c>
      <c r="AM16" s="65"/>
      <c r="AN16" s="65"/>
      <c r="AO16" s="67">
        <f t="shared" si="12"/>
        <v>0</v>
      </c>
      <c r="AP16" s="65"/>
      <c r="AQ16" s="65"/>
      <c r="AR16" s="67">
        <f t="shared" si="13"/>
        <v>0</v>
      </c>
      <c r="AS16" s="65"/>
      <c r="AT16" s="65"/>
      <c r="AU16" s="55"/>
      <c r="AV16" s="65"/>
      <c r="AW16" s="50"/>
    </row>
    <row r="17" spans="1:49" ht="17.25" customHeight="1" thickBot="1">
      <c r="A17" s="33"/>
      <c r="B17" s="311" t="s">
        <v>12</v>
      </c>
      <c r="C17" s="312"/>
      <c r="D17" s="313"/>
      <c r="E17" s="53">
        <f t="shared" ref="E17" si="14">SUM(A8:A16)</f>
        <v>0</v>
      </c>
      <c r="F17" s="53">
        <f>SUM(F8:F16)</f>
        <v>0</v>
      </c>
      <c r="G17" s="53">
        <f t="shared" ref="G17:AT17" si="15">SUM(G8:G16)</f>
        <v>0</v>
      </c>
      <c r="H17" s="53">
        <f t="shared" si="15"/>
        <v>0</v>
      </c>
      <c r="I17" s="53">
        <f t="shared" si="15"/>
        <v>0</v>
      </c>
      <c r="J17" s="53">
        <f t="shared" si="15"/>
        <v>0</v>
      </c>
      <c r="K17" s="53">
        <f t="shared" si="15"/>
        <v>0</v>
      </c>
      <c r="L17" s="53">
        <f t="shared" si="15"/>
        <v>0</v>
      </c>
      <c r="M17" s="53">
        <f t="shared" si="15"/>
        <v>0</v>
      </c>
      <c r="N17" s="53">
        <f t="shared" si="15"/>
        <v>0</v>
      </c>
      <c r="O17" s="53">
        <f t="shared" si="15"/>
        <v>0</v>
      </c>
      <c r="P17" s="53">
        <f t="shared" si="15"/>
        <v>0</v>
      </c>
      <c r="Q17" s="53">
        <f t="shared" si="15"/>
        <v>0</v>
      </c>
      <c r="R17" s="53">
        <f t="shared" si="15"/>
        <v>0</v>
      </c>
      <c r="S17" s="53">
        <f t="shared" si="15"/>
        <v>0</v>
      </c>
      <c r="T17" s="53">
        <f t="shared" si="15"/>
        <v>0</v>
      </c>
      <c r="U17" s="53">
        <f t="shared" si="15"/>
        <v>0</v>
      </c>
      <c r="V17" s="53">
        <f t="shared" si="15"/>
        <v>0</v>
      </c>
      <c r="W17" s="53">
        <f t="shared" si="15"/>
        <v>0</v>
      </c>
      <c r="X17" s="53">
        <f t="shared" si="15"/>
        <v>0</v>
      </c>
      <c r="Y17" s="53">
        <f t="shared" si="15"/>
        <v>0</v>
      </c>
      <c r="Z17" s="53">
        <f t="shared" si="15"/>
        <v>0</v>
      </c>
      <c r="AA17" s="53">
        <f t="shared" si="15"/>
        <v>0</v>
      </c>
      <c r="AB17" s="53">
        <f t="shared" si="15"/>
        <v>0</v>
      </c>
      <c r="AC17" s="53">
        <f t="shared" si="15"/>
        <v>0</v>
      </c>
      <c r="AD17" s="53">
        <f t="shared" si="15"/>
        <v>0</v>
      </c>
      <c r="AE17" s="53">
        <f t="shared" si="15"/>
        <v>0</v>
      </c>
      <c r="AF17" s="53">
        <f t="shared" si="15"/>
        <v>0</v>
      </c>
      <c r="AG17" s="53">
        <f t="shared" si="15"/>
        <v>0</v>
      </c>
      <c r="AH17" s="53">
        <f t="shared" si="15"/>
        <v>0</v>
      </c>
      <c r="AI17" s="53">
        <f t="shared" si="15"/>
        <v>0</v>
      </c>
      <c r="AJ17" s="53">
        <f t="shared" si="15"/>
        <v>0</v>
      </c>
      <c r="AK17" s="53">
        <f t="shared" si="15"/>
        <v>0</v>
      </c>
      <c r="AL17" s="53">
        <f t="shared" si="15"/>
        <v>0</v>
      </c>
      <c r="AM17" s="53">
        <f t="shared" si="15"/>
        <v>0</v>
      </c>
      <c r="AN17" s="53">
        <f t="shared" si="15"/>
        <v>0</v>
      </c>
      <c r="AO17" s="53">
        <f t="shared" si="15"/>
        <v>0</v>
      </c>
      <c r="AP17" s="53">
        <f t="shared" si="15"/>
        <v>0</v>
      </c>
      <c r="AQ17" s="53">
        <f t="shared" si="15"/>
        <v>0</v>
      </c>
      <c r="AR17" s="53">
        <f t="shared" si="15"/>
        <v>0</v>
      </c>
      <c r="AS17" s="53">
        <f t="shared" si="15"/>
        <v>0</v>
      </c>
      <c r="AT17" s="53">
        <f t="shared" si="15"/>
        <v>0</v>
      </c>
      <c r="AU17" s="52" t="s">
        <v>47</v>
      </c>
      <c r="AV17" s="53" t="s">
        <v>47</v>
      </c>
      <c r="AW17" s="54" t="s">
        <v>47</v>
      </c>
    </row>
  </sheetData>
  <mergeCells count="23">
    <mergeCell ref="A4:S4"/>
    <mergeCell ref="B17:D17"/>
    <mergeCell ref="E5:G6"/>
    <mergeCell ref="H5:J6"/>
    <mergeCell ref="B5:C6"/>
    <mergeCell ref="D5:D7"/>
    <mergeCell ref="K5:M6"/>
    <mergeCell ref="N5:P6"/>
    <mergeCell ref="Q5:S6"/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S30"/>
  <sheetViews>
    <sheetView workbookViewId="0">
      <selection activeCell="M24" sqref="M24"/>
    </sheetView>
  </sheetViews>
  <sheetFormatPr defaultRowHeight="1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>
      <c r="A1" s="87" t="s">
        <v>141</v>
      </c>
      <c r="B1" s="88"/>
      <c r="C1" s="88"/>
      <c r="D1" s="88"/>
      <c r="E1" s="88"/>
      <c r="F1" s="88"/>
      <c r="G1" s="88"/>
      <c r="H1" s="88"/>
      <c r="I1" s="88"/>
      <c r="J1" s="88"/>
      <c r="K1" s="82"/>
    </row>
    <row r="2" spans="1:19">
      <c r="A2" s="89"/>
      <c r="B2" s="89"/>
      <c r="C2" s="89"/>
      <c r="D2" s="89"/>
      <c r="E2" s="89"/>
      <c r="F2" s="89"/>
      <c r="G2" s="89"/>
      <c r="H2" s="89"/>
      <c r="I2" s="89"/>
      <c r="J2" s="89"/>
    </row>
    <row r="3" spans="1:19" s="70" customFormat="1" ht="16.5">
      <c r="A3" s="87" t="s">
        <v>133</v>
      </c>
      <c r="B3" s="90"/>
      <c r="C3" s="90"/>
      <c r="D3" s="90"/>
      <c r="E3" s="90"/>
      <c r="F3" s="90"/>
      <c r="G3" s="90"/>
      <c r="H3" s="90"/>
      <c r="I3" s="90"/>
      <c r="J3" s="90"/>
      <c r="K3" s="74"/>
      <c r="L3" s="74"/>
      <c r="M3" s="74"/>
    </row>
    <row r="4" spans="1:19" ht="16.5">
      <c r="A4" s="4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9">
      <c r="A5" s="82"/>
      <c r="B5" s="323"/>
      <c r="C5" s="323"/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3"/>
      <c r="O5" s="323"/>
      <c r="P5" s="323"/>
      <c r="Q5" s="318" t="s">
        <v>129</v>
      </c>
      <c r="R5" s="318"/>
      <c r="S5" s="318"/>
    </row>
    <row r="6" spans="1:19" ht="33" customHeight="1">
      <c r="B6" s="281" t="s">
        <v>8</v>
      </c>
      <c r="C6" s="281"/>
      <c r="D6" s="281" t="s">
        <v>55</v>
      </c>
      <c r="E6" s="268" t="s">
        <v>127</v>
      </c>
      <c r="F6" s="281" t="s">
        <v>130</v>
      </c>
      <c r="G6" s="281" t="s">
        <v>131</v>
      </c>
      <c r="H6" s="281" t="s">
        <v>155</v>
      </c>
      <c r="I6" s="281" t="s">
        <v>156</v>
      </c>
      <c r="J6" s="281" t="s">
        <v>25</v>
      </c>
      <c r="K6" s="281" t="s">
        <v>18</v>
      </c>
      <c r="L6" s="281"/>
      <c r="M6" s="281"/>
      <c r="N6" s="319" t="s">
        <v>161</v>
      </c>
      <c r="O6" s="320"/>
      <c r="P6" s="320"/>
      <c r="Q6" s="320"/>
      <c r="R6" s="321"/>
      <c r="S6" s="316" t="s">
        <v>132</v>
      </c>
    </row>
    <row r="7" spans="1:19" ht="23.25" customHeight="1">
      <c r="B7" s="281"/>
      <c r="C7" s="281"/>
      <c r="D7" s="281"/>
      <c r="E7" s="322"/>
      <c r="F7" s="281"/>
      <c r="G7" s="281"/>
      <c r="H7" s="281"/>
      <c r="I7" s="281"/>
      <c r="J7" s="281"/>
      <c r="K7" s="98" t="s">
        <v>7</v>
      </c>
      <c r="L7" s="98" t="s">
        <v>122</v>
      </c>
      <c r="M7" s="60" t="s">
        <v>157</v>
      </c>
      <c r="N7" s="75" t="s">
        <v>33</v>
      </c>
      <c r="O7" s="75" t="s">
        <v>34</v>
      </c>
      <c r="P7" s="75" t="s">
        <v>35</v>
      </c>
      <c r="Q7" s="75" t="s">
        <v>126</v>
      </c>
      <c r="R7" s="75" t="s">
        <v>37</v>
      </c>
      <c r="S7" s="317"/>
    </row>
    <row r="8" spans="1:19" ht="110.25" customHeight="1">
      <c r="B8" s="59" t="s">
        <v>2</v>
      </c>
      <c r="C8" s="59" t="s">
        <v>28</v>
      </c>
      <c r="D8" s="281"/>
      <c r="E8" s="322"/>
      <c r="F8" s="71"/>
      <c r="G8" s="71"/>
      <c r="H8" s="63" t="s">
        <v>12</v>
      </c>
      <c r="I8" s="63" t="s">
        <v>12</v>
      </c>
      <c r="J8" s="69" t="s">
        <v>12</v>
      </c>
      <c r="K8" s="63" t="s">
        <v>12</v>
      </c>
      <c r="L8" s="63" t="s">
        <v>12</v>
      </c>
      <c r="M8" s="63" t="s">
        <v>12</v>
      </c>
      <c r="N8" s="69" t="s">
        <v>12</v>
      </c>
      <c r="O8" s="69" t="s">
        <v>12</v>
      </c>
      <c r="P8" s="69" t="s">
        <v>12</v>
      </c>
      <c r="Q8" s="69" t="s">
        <v>12</v>
      </c>
      <c r="R8" s="69" t="s">
        <v>12</v>
      </c>
      <c r="S8" s="317"/>
    </row>
    <row r="9" spans="1:19">
      <c r="B9" s="18"/>
      <c r="C9" s="18"/>
      <c r="D9" s="18"/>
      <c r="E9" s="18"/>
      <c r="F9" s="18"/>
      <c r="G9" s="18"/>
      <c r="H9" s="62">
        <f>+H10</f>
        <v>0</v>
      </c>
      <c r="I9" s="62">
        <f t="shared" ref="I9:R11" si="0">+I10</f>
        <v>0</v>
      </c>
      <c r="J9" s="67">
        <f t="shared" si="0"/>
        <v>0</v>
      </c>
      <c r="K9" s="62">
        <f t="shared" si="0"/>
        <v>0</v>
      </c>
      <c r="L9" s="62">
        <f t="shared" si="0"/>
        <v>0</v>
      </c>
      <c r="M9" s="62">
        <f t="shared" si="0"/>
        <v>0</v>
      </c>
      <c r="N9" s="67">
        <f t="shared" si="0"/>
        <v>0</v>
      </c>
      <c r="O9" s="67">
        <f t="shared" si="0"/>
        <v>0</v>
      </c>
      <c r="P9" s="67">
        <f t="shared" si="0"/>
        <v>0</v>
      </c>
      <c r="Q9" s="67">
        <f t="shared" si="0"/>
        <v>0</v>
      </c>
      <c r="R9" s="67">
        <f t="shared" si="0"/>
        <v>0</v>
      </c>
      <c r="S9" s="76"/>
    </row>
    <row r="10" spans="1:19" ht="33.75" customHeight="1">
      <c r="B10" s="18"/>
      <c r="C10" s="18"/>
      <c r="D10" s="18"/>
      <c r="E10" s="18"/>
      <c r="F10" s="18"/>
      <c r="G10" s="18"/>
      <c r="H10" s="62">
        <f>+H11</f>
        <v>0</v>
      </c>
      <c r="I10" s="62">
        <f t="shared" si="0"/>
        <v>0</v>
      </c>
      <c r="J10" s="67">
        <f t="shared" si="0"/>
        <v>0</v>
      </c>
      <c r="K10" s="62">
        <f t="shared" si="0"/>
        <v>0</v>
      </c>
      <c r="L10" s="62">
        <f t="shared" si="0"/>
        <v>0</v>
      </c>
      <c r="M10" s="62">
        <f t="shared" si="0"/>
        <v>0</v>
      </c>
      <c r="N10" s="67">
        <f t="shared" si="0"/>
        <v>0</v>
      </c>
      <c r="O10" s="67">
        <f t="shared" si="0"/>
        <v>0</v>
      </c>
      <c r="P10" s="67">
        <f t="shared" si="0"/>
        <v>0</v>
      </c>
      <c r="Q10" s="67">
        <f t="shared" si="0"/>
        <v>0</v>
      </c>
      <c r="R10" s="67">
        <f t="shared" si="0"/>
        <v>0</v>
      </c>
      <c r="S10" s="76"/>
    </row>
    <row r="11" spans="1:19">
      <c r="B11" s="18"/>
      <c r="C11" s="18"/>
      <c r="D11" s="18"/>
      <c r="E11" s="18"/>
      <c r="F11" s="18"/>
      <c r="G11" s="18"/>
      <c r="H11" s="62">
        <f>+H12</f>
        <v>0</v>
      </c>
      <c r="I11" s="62">
        <f t="shared" si="0"/>
        <v>0</v>
      </c>
      <c r="J11" s="67">
        <f t="shared" si="0"/>
        <v>0</v>
      </c>
      <c r="K11" s="62">
        <f t="shared" si="0"/>
        <v>0</v>
      </c>
      <c r="L11" s="62">
        <f t="shared" si="0"/>
        <v>0</v>
      </c>
      <c r="M11" s="62">
        <f t="shared" si="0"/>
        <v>0</v>
      </c>
      <c r="N11" s="67">
        <f t="shared" si="0"/>
        <v>0</v>
      </c>
      <c r="O11" s="67">
        <f t="shared" si="0"/>
        <v>0</v>
      </c>
      <c r="P11" s="67">
        <f t="shared" si="0"/>
        <v>0</v>
      </c>
      <c r="Q11" s="67">
        <f t="shared" si="0"/>
        <v>0</v>
      </c>
      <c r="R11" s="67">
        <f t="shared" si="0"/>
        <v>0</v>
      </c>
      <c r="S11" s="76"/>
    </row>
    <row r="12" spans="1:19">
      <c r="B12" s="18"/>
      <c r="C12" s="18"/>
      <c r="D12" s="18"/>
      <c r="E12" s="18"/>
      <c r="F12" s="18"/>
      <c r="G12" s="18"/>
      <c r="H12" s="62">
        <v>0</v>
      </c>
      <c r="I12" s="62">
        <v>0</v>
      </c>
      <c r="J12" s="67">
        <v>0</v>
      </c>
      <c r="K12" s="62">
        <v>0</v>
      </c>
      <c r="L12" s="62">
        <v>0</v>
      </c>
      <c r="M12" s="62">
        <v>0</v>
      </c>
      <c r="N12" s="67">
        <v>0</v>
      </c>
      <c r="O12" s="67">
        <v>0</v>
      </c>
      <c r="P12" s="67">
        <v>0</v>
      </c>
      <c r="Q12" s="67">
        <v>0</v>
      </c>
      <c r="R12" s="67">
        <f>+N12+O12+P12+Q12</f>
        <v>0</v>
      </c>
      <c r="S12" s="76"/>
    </row>
    <row r="13" spans="1:19">
      <c r="B13" s="18"/>
      <c r="C13" s="18"/>
      <c r="D13" s="18"/>
      <c r="E13" s="18"/>
      <c r="F13" s="18"/>
      <c r="G13" s="18"/>
      <c r="H13" s="62"/>
      <c r="I13" s="62"/>
      <c r="J13" s="67"/>
      <c r="K13" s="62"/>
      <c r="L13" s="62"/>
      <c r="M13" s="62"/>
      <c r="N13" s="67"/>
      <c r="O13" s="67"/>
      <c r="P13" s="67"/>
      <c r="Q13" s="67"/>
      <c r="R13" s="67"/>
      <c r="S13" s="76"/>
    </row>
    <row r="14" spans="1:19">
      <c r="B14" s="18"/>
      <c r="C14" s="18"/>
      <c r="D14" s="18"/>
      <c r="E14" s="18"/>
      <c r="F14" s="18"/>
      <c r="G14" s="18"/>
      <c r="H14" s="62"/>
      <c r="I14" s="62"/>
      <c r="J14" s="67"/>
      <c r="K14" s="62"/>
      <c r="L14" s="62"/>
      <c r="M14" s="62"/>
      <c r="N14" s="67"/>
      <c r="O14" s="67"/>
      <c r="P14" s="67"/>
      <c r="Q14" s="67"/>
      <c r="R14" s="67"/>
      <c r="S14" s="76"/>
    </row>
    <row r="15" spans="1:19">
      <c r="B15" s="18"/>
      <c r="C15" s="18"/>
      <c r="D15" s="18"/>
      <c r="E15" s="18"/>
      <c r="F15" s="18"/>
      <c r="G15" s="18"/>
      <c r="H15" s="62"/>
      <c r="I15" s="62"/>
      <c r="J15" s="67"/>
      <c r="K15" s="62"/>
      <c r="L15" s="62"/>
      <c r="M15" s="62"/>
      <c r="N15" s="67"/>
      <c r="O15" s="67"/>
      <c r="P15" s="67"/>
      <c r="Q15" s="67"/>
      <c r="R15" s="67"/>
      <c r="S15" s="76"/>
    </row>
    <row r="16" spans="1:19">
      <c r="B16" s="18"/>
      <c r="C16" s="18"/>
      <c r="D16" s="18"/>
      <c r="E16" s="18"/>
      <c r="F16" s="18"/>
      <c r="G16" s="18"/>
      <c r="H16" s="62"/>
      <c r="I16" s="62"/>
      <c r="J16" s="67"/>
      <c r="K16" s="62"/>
      <c r="L16" s="62"/>
      <c r="M16" s="62"/>
      <c r="N16" s="67"/>
      <c r="O16" s="67"/>
      <c r="P16" s="67"/>
      <c r="Q16" s="67"/>
      <c r="R16" s="67"/>
      <c r="S16" s="76"/>
    </row>
    <row r="17" spans="1:19">
      <c r="B17" s="35"/>
      <c r="C17" s="35"/>
      <c r="D17" s="35"/>
      <c r="E17" s="35"/>
      <c r="F17" s="35"/>
      <c r="G17" s="35"/>
      <c r="H17" s="62"/>
      <c r="I17" s="62"/>
      <c r="J17" s="67"/>
      <c r="K17" s="62"/>
      <c r="L17" s="62"/>
      <c r="M17" s="62"/>
      <c r="N17" s="67"/>
      <c r="O17" s="67"/>
      <c r="P17" s="67"/>
      <c r="Q17" s="67"/>
      <c r="R17" s="67"/>
      <c r="S17" s="76"/>
    </row>
    <row r="18" spans="1:19" ht="17.25" customHeight="1">
      <c r="A18" s="33"/>
      <c r="B18" s="284" t="s">
        <v>12</v>
      </c>
      <c r="C18" s="285"/>
      <c r="D18" s="286"/>
      <c r="E18" s="61"/>
      <c r="F18" s="66"/>
      <c r="G18" s="66"/>
      <c r="H18" s="37"/>
      <c r="I18" s="37"/>
      <c r="J18" s="37"/>
      <c r="K18" s="37"/>
      <c r="L18" s="37"/>
      <c r="M18" s="37"/>
      <c r="N18" s="67"/>
      <c r="O18" s="37"/>
      <c r="P18" s="37"/>
      <c r="Q18" s="37"/>
      <c r="R18" s="37"/>
      <c r="S18" s="37" t="s">
        <v>47</v>
      </c>
    </row>
    <row r="24" spans="1:19" ht="57" customHeight="1"/>
    <row r="25" spans="1:19" ht="36.75" customHeight="1"/>
    <row r="29" spans="1:19" ht="15" customHeight="1"/>
    <row r="30" spans="1:19" ht="15" customHeight="1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6"/>
  <sheetViews>
    <sheetView workbookViewId="0">
      <selection activeCell="E18" sqref="E18"/>
    </sheetView>
  </sheetViews>
  <sheetFormatPr defaultRowHeight="15"/>
  <cols>
    <col min="1" max="1" width="4.85546875" style="104" customWidth="1"/>
    <col min="2" max="2" width="92.7109375" style="104" customWidth="1"/>
    <col min="3" max="3" width="14.28515625" style="104" customWidth="1"/>
    <col min="4" max="4" width="12.28515625" style="104" customWidth="1"/>
    <col min="5" max="5" width="12.7109375" style="104" customWidth="1"/>
    <col min="6" max="6" width="12.5703125" style="104" customWidth="1"/>
    <col min="7" max="7" width="8.42578125" style="104" customWidth="1"/>
    <col min="8" max="11" width="9.140625" style="104"/>
    <col min="12" max="12" width="21" style="104" customWidth="1"/>
    <col min="13" max="16" width="9.140625" style="104"/>
    <col min="17" max="17" width="0" style="104" hidden="1" customWidth="1"/>
    <col min="18" max="16384" width="9.140625" style="104"/>
  </cols>
  <sheetData>
    <row r="1" spans="1:12" ht="30" customHeight="1">
      <c r="A1" s="4" t="s">
        <v>56</v>
      </c>
      <c r="B1" s="13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5" customFormat="1" ht="15.75" customHeight="1"/>
    <row r="3" spans="1:12" ht="38.25" customHeight="1">
      <c r="A3" s="324" t="s">
        <v>168</v>
      </c>
      <c r="B3" s="324"/>
      <c r="C3" s="324"/>
      <c r="D3" s="324"/>
      <c r="E3" s="324"/>
      <c r="F3" s="324"/>
    </row>
    <row r="4" spans="1:12">
      <c r="C4" s="39"/>
      <c r="D4" s="39"/>
      <c r="E4" s="39"/>
      <c r="F4" s="39" t="s">
        <v>16</v>
      </c>
    </row>
    <row r="5" spans="1:12" ht="36">
      <c r="B5" s="45"/>
      <c r="C5" s="42" t="s">
        <v>246</v>
      </c>
      <c r="D5" s="40" t="s">
        <v>19</v>
      </c>
      <c r="E5" s="40" t="s">
        <v>121</v>
      </c>
      <c r="F5" s="40" t="s">
        <v>149</v>
      </c>
    </row>
    <row r="6" spans="1:12" ht="24">
      <c r="B6" s="103" t="s">
        <v>166</v>
      </c>
      <c r="C6" s="40" t="s">
        <v>15</v>
      </c>
      <c r="D6" s="41"/>
      <c r="E6" s="105"/>
      <c r="F6" s="41"/>
    </row>
    <row r="7" spans="1:12" s="106" customFormat="1" ht="24">
      <c r="B7" s="43" t="s">
        <v>162</v>
      </c>
      <c r="C7" s="41"/>
      <c r="D7" s="38" t="s">
        <v>15</v>
      </c>
      <c r="E7" s="38" t="s">
        <v>15</v>
      </c>
      <c r="F7" s="38" t="s">
        <v>15</v>
      </c>
    </row>
    <row r="8" spans="1:12" ht="24">
      <c r="B8" s="43" t="s">
        <v>163</v>
      </c>
      <c r="C8" s="40" t="s">
        <v>15</v>
      </c>
      <c r="D8" s="40">
        <f t="shared" ref="D8:F8" si="0">D9+D10+D11</f>
        <v>0</v>
      </c>
      <c r="E8" s="40">
        <f t="shared" si="0"/>
        <v>0</v>
      </c>
      <c r="F8" s="40">
        <f t="shared" si="0"/>
        <v>0</v>
      </c>
    </row>
    <row r="9" spans="1:12" ht="25.5">
      <c r="B9" s="44" t="s">
        <v>164</v>
      </c>
      <c r="C9" s="40" t="s">
        <v>15</v>
      </c>
      <c r="D9" s="41"/>
      <c r="E9" s="41"/>
      <c r="F9" s="41"/>
    </row>
    <row r="10" spans="1:12" s="106" customFormat="1">
      <c r="B10" s="44" t="s">
        <v>29</v>
      </c>
      <c r="C10" s="40" t="s">
        <v>15</v>
      </c>
      <c r="D10" s="41"/>
      <c r="E10" s="41"/>
      <c r="F10" s="41"/>
    </row>
    <row r="11" spans="1:12">
      <c r="B11" s="44" t="s">
        <v>30</v>
      </c>
      <c r="C11" s="40" t="s">
        <v>15</v>
      </c>
      <c r="D11" s="41"/>
      <c r="E11" s="41"/>
      <c r="F11" s="41"/>
    </row>
    <row r="12" spans="1:12">
      <c r="B12" s="43" t="s">
        <v>119</v>
      </c>
      <c r="C12" s="40" t="s">
        <v>15</v>
      </c>
      <c r="D12" s="40">
        <f>D8-C7</f>
        <v>0</v>
      </c>
      <c r="E12" s="40">
        <f>E8-C7</f>
        <v>0</v>
      </c>
      <c r="F12" s="40">
        <f>F8-C7</f>
        <v>0</v>
      </c>
    </row>
    <row r="13" spans="1:12" ht="24">
      <c r="B13" s="43" t="s">
        <v>120</v>
      </c>
      <c r="C13" s="40" t="s">
        <v>15</v>
      </c>
      <c r="D13" s="40">
        <f t="shared" ref="D13:F13" si="1">D8-D6</f>
        <v>0</v>
      </c>
      <c r="E13" s="40">
        <f t="shared" si="1"/>
        <v>0</v>
      </c>
      <c r="F13" s="40">
        <f t="shared" si="1"/>
        <v>0</v>
      </c>
    </row>
    <row r="14" spans="1:12" ht="45.75" customHeight="1"/>
    <row r="15" spans="1:12">
      <c r="B15" s="107" t="s">
        <v>167</v>
      </c>
    </row>
    <row r="16" spans="1:12">
      <c r="B16" s="107" t="s">
        <v>169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O18"/>
  <sheetViews>
    <sheetView workbookViewId="0">
      <selection activeCell="B18" sqref="B18"/>
    </sheetView>
  </sheetViews>
  <sheetFormatPr defaultRowHeight="1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>
      <c r="A1" s="324" t="s">
        <v>111</v>
      </c>
      <c r="B1" s="324"/>
      <c r="C1" s="324"/>
      <c r="D1" s="324"/>
      <c r="E1" s="324"/>
      <c r="F1" s="324"/>
      <c r="G1" s="324"/>
      <c r="H1" s="324"/>
      <c r="I1" s="4"/>
      <c r="J1" s="4"/>
      <c r="K1" s="4"/>
      <c r="L1" s="4"/>
      <c r="M1" s="4"/>
      <c r="N1" s="4"/>
      <c r="O1" s="4"/>
    </row>
    <row r="2" spans="1:15" ht="17.25" customHeight="1"/>
    <row r="3" spans="1:15">
      <c r="B3" s="326" t="s">
        <v>112</v>
      </c>
      <c r="C3" s="326"/>
      <c r="D3" s="327"/>
      <c r="E3" s="327"/>
      <c r="F3" s="327"/>
      <c r="G3" s="327"/>
      <c r="H3" s="327"/>
    </row>
    <row r="4" spans="1:15">
      <c r="B4" s="326" t="s">
        <v>113</v>
      </c>
      <c r="C4" s="326"/>
      <c r="D4" s="327"/>
      <c r="E4" s="327"/>
      <c r="F4" s="327"/>
      <c r="G4" s="327"/>
      <c r="H4" s="327"/>
    </row>
    <row r="5" spans="1:15">
      <c r="B5" s="326" t="s">
        <v>114</v>
      </c>
      <c r="C5" s="326"/>
      <c r="D5" s="327"/>
      <c r="E5" s="327"/>
      <c r="F5" s="327"/>
      <c r="G5" s="327"/>
      <c r="H5" s="327"/>
    </row>
    <row r="6" spans="1:15">
      <c r="B6" s="326" t="s">
        <v>115</v>
      </c>
      <c r="C6" s="326"/>
      <c r="D6" s="327"/>
      <c r="E6" s="327"/>
      <c r="F6" s="327"/>
      <c r="G6" s="327"/>
      <c r="H6" s="327"/>
    </row>
    <row r="9" spans="1:15">
      <c r="A9" s="4" t="s">
        <v>38</v>
      </c>
    </row>
    <row r="10" spans="1:15">
      <c r="B10" s="4"/>
    </row>
    <row r="11" spans="1:15" ht="25.5" customHeight="1">
      <c r="B11" s="281" t="s">
        <v>8</v>
      </c>
      <c r="C11" s="281"/>
      <c r="D11" s="281" t="s">
        <v>39</v>
      </c>
      <c r="E11" s="281" t="s">
        <v>116</v>
      </c>
      <c r="F11" s="281"/>
      <c r="G11" s="281"/>
      <c r="H11" s="281" t="s">
        <v>117</v>
      </c>
    </row>
    <row r="12" spans="1:15" ht="28.5" customHeight="1">
      <c r="B12" s="31" t="s">
        <v>2</v>
      </c>
      <c r="C12" s="31" t="s">
        <v>28</v>
      </c>
      <c r="D12" s="281"/>
      <c r="E12" s="31" t="s">
        <v>7</v>
      </c>
      <c r="F12" s="31" t="s">
        <v>122</v>
      </c>
      <c r="G12" s="31" t="s">
        <v>157</v>
      </c>
      <c r="H12" s="281"/>
    </row>
    <row r="13" spans="1:15">
      <c r="B13" s="18"/>
      <c r="C13" s="18"/>
      <c r="D13" s="18"/>
      <c r="E13" s="19"/>
      <c r="F13" s="19"/>
      <c r="G13" s="19"/>
      <c r="H13" s="19"/>
    </row>
    <row r="14" spans="1:15">
      <c r="B14" s="18"/>
      <c r="C14" s="18"/>
      <c r="D14" s="18"/>
      <c r="E14" s="19"/>
      <c r="F14" s="19"/>
      <c r="G14" s="19"/>
      <c r="H14" s="19"/>
    </row>
    <row r="15" spans="1:15">
      <c r="B15" s="18"/>
      <c r="C15" s="18"/>
      <c r="D15" s="18"/>
      <c r="E15" s="19"/>
      <c r="F15" s="19"/>
      <c r="G15" s="19"/>
      <c r="H15" s="19"/>
    </row>
    <row r="16" spans="1:15">
      <c r="B16" s="325" t="s">
        <v>12</v>
      </c>
      <c r="C16" s="325"/>
      <c r="D16" s="325"/>
      <c r="E16" s="31">
        <f>SUM(E13:E15)</f>
        <v>0</v>
      </c>
      <c r="F16" s="31">
        <f t="shared" ref="F16:G16" si="0">SUM(F13:F15)</f>
        <v>0</v>
      </c>
      <c r="G16" s="31">
        <f t="shared" si="0"/>
        <v>0</v>
      </c>
      <c r="H16" s="31" t="s">
        <v>47</v>
      </c>
    </row>
    <row r="18" spans="2:2">
      <c r="B18" s="183" t="s">
        <v>170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E7"/>
  <sheetViews>
    <sheetView workbookViewId="0">
      <selection activeCell="B7" sqref="B7"/>
    </sheetView>
  </sheetViews>
  <sheetFormatPr defaultRowHeight="1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>
      <c r="A1" s="4" t="s">
        <v>57</v>
      </c>
      <c r="B1" s="4"/>
      <c r="C1" s="4"/>
      <c r="D1" s="4"/>
    </row>
    <row r="3" spans="1:5" ht="22.5">
      <c r="B3" s="31" t="s">
        <v>41</v>
      </c>
      <c r="C3" s="31" t="s">
        <v>118</v>
      </c>
      <c r="D3" s="31" t="s">
        <v>42</v>
      </c>
      <c r="E3" s="31" t="s">
        <v>43</v>
      </c>
    </row>
    <row r="4" spans="1:5">
      <c r="B4" s="23"/>
      <c r="C4" s="23"/>
      <c r="D4" s="23"/>
      <c r="E4" s="23"/>
    </row>
    <row r="5" spans="1:5">
      <c r="B5" s="23"/>
      <c r="C5" s="23"/>
      <c r="D5" s="23"/>
      <c r="E5" s="23"/>
    </row>
    <row r="7" spans="1:5">
      <c r="B7" s="107" t="s">
        <v>170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5"/>
  <sheetViews>
    <sheetView topLeftCell="A4" zoomScale="82" zoomScaleNormal="82" zoomScaleSheetLayoutView="50" workbookViewId="0">
      <selection activeCell="D15" sqref="D15"/>
    </sheetView>
  </sheetViews>
  <sheetFormatPr defaultRowHeight="15"/>
  <cols>
    <col min="1" max="1" width="9.140625" style="118"/>
    <col min="2" max="2" width="11.5703125" style="119" customWidth="1"/>
    <col min="3" max="3" width="7.7109375" style="119" bestFit="1" customWidth="1"/>
    <col min="4" max="4" width="31.85546875" style="120" customWidth="1"/>
    <col min="5" max="5" width="27.7109375" style="120" customWidth="1"/>
    <col min="6" max="6" width="19" style="121" customWidth="1"/>
    <col min="7" max="7" width="12.5703125" style="121" bestFit="1" customWidth="1"/>
    <col min="8" max="8" width="36" style="120" customWidth="1"/>
    <col min="9" max="9" width="19" style="124" bestFit="1" customWidth="1"/>
    <col min="10" max="10" width="25.7109375" style="124" customWidth="1"/>
    <col min="11" max="11" width="17" style="124" customWidth="1"/>
    <col min="12" max="12" width="26" style="125" customWidth="1"/>
    <col min="13" max="13" width="19.85546875" style="125" customWidth="1"/>
    <col min="14" max="14" width="15.85546875" style="126" customWidth="1"/>
    <col min="15" max="15" width="22" style="126" customWidth="1"/>
    <col min="16" max="16" width="14" style="128" customWidth="1"/>
    <col min="17" max="17" width="15" style="118" customWidth="1"/>
    <col min="18" max="18" width="15.42578125" style="118" customWidth="1"/>
    <col min="19" max="19" width="21.140625" style="118" customWidth="1"/>
    <col min="20" max="20" width="37.5703125" style="118" customWidth="1"/>
    <col min="21" max="16384" width="9.140625" style="118"/>
  </cols>
  <sheetData>
    <row r="1" spans="1:20" ht="15.75">
      <c r="B1" s="131" t="s">
        <v>202</v>
      </c>
      <c r="D1" s="119"/>
      <c r="E1" s="118"/>
      <c r="F1" s="120"/>
      <c r="H1" s="118"/>
      <c r="I1" s="132"/>
      <c r="J1" s="133"/>
      <c r="K1" s="133"/>
      <c r="L1" s="133"/>
      <c r="M1" s="134"/>
      <c r="N1" s="134"/>
      <c r="O1" s="135"/>
      <c r="P1" s="136"/>
    </row>
    <row r="2" spans="1:20">
      <c r="B2" s="11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127"/>
    </row>
    <row r="3" spans="1:20">
      <c r="B3" s="118"/>
      <c r="D3" s="119"/>
      <c r="F3" s="120"/>
      <c r="H3" s="122"/>
      <c r="I3" s="123"/>
      <c r="L3" s="124"/>
      <c r="N3" s="125"/>
      <c r="P3" s="126"/>
      <c r="Q3" s="128"/>
      <c r="R3" s="118" t="s">
        <v>197</v>
      </c>
    </row>
    <row r="4" spans="1:20" s="129" customFormat="1" ht="75">
      <c r="B4" s="137" t="s">
        <v>192</v>
      </c>
      <c r="C4" s="137" t="s">
        <v>193</v>
      </c>
      <c r="D4" s="138" t="s">
        <v>187</v>
      </c>
      <c r="E4" s="138" t="s">
        <v>194</v>
      </c>
      <c r="F4" s="138" t="s">
        <v>222</v>
      </c>
      <c r="G4" s="138" t="s">
        <v>188</v>
      </c>
      <c r="H4" s="138" t="s">
        <v>223</v>
      </c>
      <c r="I4" s="139" t="s">
        <v>226</v>
      </c>
      <c r="J4" s="139" t="s">
        <v>189</v>
      </c>
      <c r="K4" s="139" t="s">
        <v>190</v>
      </c>
      <c r="L4" s="140" t="s">
        <v>195</v>
      </c>
      <c r="M4" s="140" t="s">
        <v>196</v>
      </c>
      <c r="N4" s="141" t="s">
        <v>244</v>
      </c>
      <c r="O4" s="141" t="s">
        <v>198</v>
      </c>
      <c r="P4" s="142" t="s">
        <v>199</v>
      </c>
      <c r="Q4" s="142" t="s">
        <v>200</v>
      </c>
      <c r="R4" s="142" t="s">
        <v>201</v>
      </c>
    </row>
    <row r="5" spans="1:20" s="130" customFormat="1" ht="15.75"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</row>
    <row r="6" spans="1:20"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</row>
    <row r="7" spans="1:20" s="120" customFormat="1">
      <c r="A7" s="118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18"/>
      <c r="T7" s="118"/>
    </row>
    <row r="8" spans="1:20" s="120" customFormat="1">
      <c r="A8" s="118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18"/>
      <c r="T8" s="118"/>
    </row>
    <row r="9" spans="1:20"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</row>
    <row r="10" spans="1:20"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</row>
    <row r="13" spans="1:20" ht="15.75">
      <c r="D13" s="162" t="s">
        <v>191</v>
      </c>
    </row>
    <row r="15" spans="1:20">
      <c r="D15" s="183" t="s">
        <v>170</v>
      </c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R89"/>
  <sheetViews>
    <sheetView topLeftCell="A34" workbookViewId="0">
      <selection activeCell="F105" sqref="F105"/>
    </sheetView>
  </sheetViews>
  <sheetFormatPr defaultRowHeight="15"/>
  <cols>
    <col min="1" max="5" width="9.140625" style="70"/>
    <col min="6" max="6" width="16.140625" style="70" customWidth="1"/>
    <col min="7" max="7" width="26.28515625" style="70" customWidth="1"/>
    <col min="8" max="8" width="59.42578125" style="70" customWidth="1"/>
    <col min="9" max="9" width="7.7109375" style="70" customWidth="1"/>
    <col min="10" max="16384" width="9.140625" style="70"/>
  </cols>
  <sheetData>
    <row r="1" spans="1:12" ht="21.75" customHeight="1">
      <c r="A1" s="336" t="s">
        <v>40</v>
      </c>
      <c r="B1" s="336"/>
      <c r="C1" s="336"/>
      <c r="D1" s="336"/>
      <c r="E1" s="336"/>
      <c r="F1" s="336"/>
      <c r="G1" s="336"/>
      <c r="H1" s="336"/>
    </row>
    <row r="2" spans="1:12" ht="21.75" customHeight="1">
      <c r="A2" s="339" t="s">
        <v>58</v>
      </c>
      <c r="B2" s="339"/>
      <c r="C2" s="339"/>
      <c r="D2" s="339"/>
      <c r="E2" s="339"/>
      <c r="F2" s="339"/>
      <c r="G2" s="339"/>
      <c r="H2" s="339"/>
    </row>
    <row r="3" spans="1:12" ht="15" customHeight="1">
      <c r="A3" s="336"/>
      <c r="B3" s="336"/>
      <c r="C3" s="336"/>
      <c r="D3" s="336"/>
      <c r="E3" s="336"/>
      <c r="F3" s="336"/>
      <c r="G3" s="336"/>
      <c r="H3" s="336"/>
    </row>
    <row r="4" spans="1:12">
      <c r="A4" s="329" t="s">
        <v>215</v>
      </c>
      <c r="B4" s="329"/>
      <c r="C4" s="329"/>
      <c r="D4" s="329"/>
      <c r="E4" s="329"/>
      <c r="F4" s="329"/>
      <c r="G4" s="329"/>
      <c r="H4" s="329"/>
    </row>
    <row r="5" spans="1:12">
      <c r="A5" s="310"/>
      <c r="B5" s="310"/>
      <c r="C5" s="310"/>
      <c r="D5" s="310"/>
      <c r="E5" s="310"/>
      <c r="F5" s="310"/>
      <c r="G5" s="310"/>
      <c r="H5" s="310"/>
    </row>
    <row r="6" spans="1:12">
      <c r="A6" s="343" t="s">
        <v>59</v>
      </c>
      <c r="B6" s="344"/>
      <c r="C6" s="344"/>
      <c r="D6" s="344"/>
      <c r="E6" s="344"/>
      <c r="F6" s="344"/>
      <c r="G6" s="344"/>
      <c r="H6" s="344"/>
    </row>
    <row r="7" spans="1:12">
      <c r="A7" s="341"/>
      <c r="B7" s="342"/>
      <c r="C7" s="342"/>
      <c r="D7" s="342"/>
      <c r="E7" s="342"/>
      <c r="F7" s="342"/>
      <c r="G7" s="342"/>
      <c r="H7" s="342"/>
    </row>
    <row r="8" spans="1:12" ht="18" customHeight="1">
      <c r="A8" s="340" t="s">
        <v>0</v>
      </c>
      <c r="B8" s="329"/>
      <c r="C8" s="329"/>
      <c r="D8" s="329"/>
      <c r="E8" s="329"/>
      <c r="F8" s="329"/>
      <c r="G8" s="329"/>
      <c r="H8" s="329"/>
    </row>
    <row r="9" spans="1:12" ht="30.75" customHeight="1">
      <c r="A9" s="343" t="s">
        <v>67</v>
      </c>
      <c r="B9" s="344"/>
      <c r="C9" s="344"/>
      <c r="D9" s="344"/>
      <c r="E9" s="344"/>
      <c r="F9" s="344"/>
      <c r="G9" s="344"/>
      <c r="H9" s="344"/>
    </row>
    <row r="10" spans="1:12" ht="42" customHeight="1">
      <c r="A10" s="343" t="s">
        <v>68</v>
      </c>
      <c r="B10" s="344"/>
      <c r="C10" s="344"/>
      <c r="D10" s="344"/>
      <c r="E10" s="344"/>
      <c r="F10" s="344"/>
      <c r="G10" s="344"/>
      <c r="H10" s="344"/>
    </row>
    <row r="11" spans="1:12" ht="28.5" customHeight="1">
      <c r="A11" s="344" t="s">
        <v>69</v>
      </c>
      <c r="B11" s="344"/>
      <c r="C11" s="344"/>
      <c r="D11" s="344"/>
      <c r="E11" s="344"/>
      <c r="F11" s="344"/>
      <c r="G11" s="344"/>
      <c r="H11" s="344"/>
    </row>
    <row r="12" spans="1:12" ht="48.75" customHeight="1">
      <c r="A12" s="344" t="s">
        <v>216</v>
      </c>
      <c r="B12" s="344"/>
      <c r="C12" s="344"/>
      <c r="D12" s="344"/>
      <c r="E12" s="344"/>
      <c r="F12" s="344"/>
      <c r="G12" s="344"/>
      <c r="H12" s="344"/>
      <c r="I12" s="143"/>
      <c r="J12" s="143"/>
      <c r="K12" s="143"/>
      <c r="L12" s="143"/>
    </row>
    <row r="13" spans="1:12" ht="19.5" customHeight="1">
      <c r="A13" s="346"/>
      <c r="B13" s="346"/>
      <c r="C13" s="346"/>
      <c r="D13" s="346"/>
      <c r="E13" s="346"/>
      <c r="F13" s="346"/>
      <c r="G13" s="346"/>
      <c r="H13" s="346"/>
      <c r="I13" s="143"/>
      <c r="J13" s="143"/>
      <c r="K13" s="143"/>
      <c r="L13" s="143"/>
    </row>
    <row r="14" spans="1:12" ht="16.5" customHeight="1">
      <c r="A14" s="329" t="s">
        <v>1</v>
      </c>
      <c r="B14" s="329"/>
      <c r="C14" s="329"/>
      <c r="D14" s="329"/>
      <c r="E14" s="329"/>
      <c r="F14" s="329"/>
      <c r="G14" s="329"/>
      <c r="H14" s="329"/>
      <c r="I14" s="143"/>
      <c r="J14" s="143"/>
      <c r="K14" s="143"/>
      <c r="L14" s="143"/>
    </row>
    <row r="15" spans="1:12" ht="15.75" customHeight="1">
      <c r="A15" s="347"/>
      <c r="B15" s="347"/>
      <c r="C15" s="347"/>
      <c r="D15" s="347"/>
      <c r="E15" s="347"/>
      <c r="F15" s="347"/>
      <c r="G15" s="347"/>
      <c r="H15" s="347"/>
    </row>
    <row r="16" spans="1:12" ht="15.75" customHeight="1">
      <c r="A16" s="348" t="s">
        <v>228</v>
      </c>
      <c r="B16" s="348"/>
      <c r="C16" s="348"/>
      <c r="D16" s="348"/>
      <c r="E16" s="348"/>
      <c r="F16" s="348"/>
      <c r="G16" s="348"/>
      <c r="H16" s="348"/>
    </row>
    <row r="17" spans="1:9" ht="25.5" customHeight="1">
      <c r="A17" s="348" t="s">
        <v>70</v>
      </c>
      <c r="B17" s="348"/>
      <c r="C17" s="348"/>
      <c r="D17" s="348"/>
      <c r="E17" s="348"/>
      <c r="F17" s="348"/>
      <c r="G17" s="348"/>
      <c r="H17" s="348"/>
    </row>
    <row r="18" spans="1:9" ht="17.25" customHeight="1">
      <c r="A18" s="348" t="s">
        <v>221</v>
      </c>
      <c r="B18" s="348"/>
      <c r="C18" s="348"/>
      <c r="D18" s="348"/>
      <c r="E18" s="348"/>
      <c r="F18" s="348"/>
      <c r="G18" s="348"/>
      <c r="H18" s="348"/>
    </row>
    <row r="19" spans="1:9" ht="17.25" customHeight="1">
      <c r="A19" s="349" t="s">
        <v>232</v>
      </c>
      <c r="B19" s="349"/>
      <c r="C19" s="349"/>
      <c r="D19" s="349"/>
      <c r="E19" s="349"/>
      <c r="F19" s="349"/>
      <c r="G19" s="349"/>
      <c r="H19" s="349"/>
    </row>
    <row r="20" spans="1:9" ht="41.25" customHeight="1">
      <c r="A20" s="348" t="s">
        <v>231</v>
      </c>
      <c r="B20" s="348"/>
      <c r="C20" s="348"/>
      <c r="D20" s="348"/>
      <c r="E20" s="348"/>
      <c r="F20" s="348"/>
      <c r="G20" s="348"/>
      <c r="H20" s="348"/>
    </row>
    <row r="21" spans="1:9" ht="10.5" customHeight="1">
      <c r="A21" s="345"/>
      <c r="B21" s="345"/>
      <c r="C21" s="345"/>
      <c r="D21" s="345"/>
      <c r="E21" s="345"/>
      <c r="F21" s="345"/>
      <c r="G21" s="345"/>
      <c r="H21" s="345"/>
    </row>
    <row r="22" spans="1:9">
      <c r="A22" s="329" t="s">
        <v>60</v>
      </c>
      <c r="B22" s="329"/>
      <c r="C22" s="329"/>
      <c r="D22" s="329"/>
      <c r="E22" s="329"/>
      <c r="F22" s="329"/>
      <c r="G22" s="329"/>
      <c r="H22" s="329"/>
      <c r="I22" s="144"/>
    </row>
    <row r="23" spans="1:9" ht="12" customHeight="1">
      <c r="A23" s="310"/>
      <c r="B23" s="310"/>
      <c r="C23" s="310"/>
      <c r="D23" s="310"/>
      <c r="E23" s="310"/>
      <c r="F23" s="310"/>
      <c r="G23" s="310"/>
      <c r="H23" s="310"/>
      <c r="I23" s="145"/>
    </row>
    <row r="24" spans="1:9" ht="12" customHeight="1">
      <c r="A24" s="331" t="s">
        <v>71</v>
      </c>
      <c r="B24" s="331"/>
      <c r="C24" s="331"/>
      <c r="D24" s="331"/>
      <c r="E24" s="331"/>
      <c r="F24" s="331"/>
      <c r="G24" s="331"/>
      <c r="H24" s="331"/>
      <c r="I24" s="145"/>
    </row>
    <row r="25" spans="1:9" ht="12" customHeight="1">
      <c r="A25" s="331" t="s">
        <v>72</v>
      </c>
      <c r="B25" s="331"/>
      <c r="C25" s="331"/>
      <c r="D25" s="331"/>
      <c r="E25" s="331"/>
      <c r="F25" s="331"/>
      <c r="G25" s="331"/>
      <c r="H25" s="331"/>
      <c r="I25" s="145"/>
    </row>
    <row r="26" spans="1:9" ht="12" customHeight="1">
      <c r="A26" s="331" t="s">
        <v>73</v>
      </c>
      <c r="B26" s="331"/>
      <c r="C26" s="331"/>
      <c r="D26" s="331"/>
      <c r="E26" s="331"/>
      <c r="F26" s="331"/>
      <c r="G26" s="331"/>
      <c r="H26" s="331"/>
      <c r="I26" s="145"/>
    </row>
    <row r="27" spans="1:9" ht="15" customHeight="1">
      <c r="A27" s="331" t="s">
        <v>74</v>
      </c>
      <c r="B27" s="331"/>
      <c r="C27" s="331"/>
      <c r="D27" s="331"/>
      <c r="E27" s="331"/>
      <c r="F27" s="331"/>
      <c r="G27" s="331"/>
      <c r="H27" s="331"/>
      <c r="I27" s="145"/>
    </row>
    <row r="28" spans="1:9" ht="30.75" customHeight="1">
      <c r="A28" s="331" t="s">
        <v>75</v>
      </c>
      <c r="B28" s="331"/>
      <c r="C28" s="331"/>
      <c r="D28" s="331"/>
      <c r="E28" s="331"/>
      <c r="F28" s="331"/>
      <c r="G28" s="331"/>
      <c r="H28" s="331"/>
      <c r="I28" s="145"/>
    </row>
    <row r="29" spans="1:9" ht="15" customHeight="1">
      <c r="A29" s="331" t="s">
        <v>76</v>
      </c>
      <c r="B29" s="331"/>
      <c r="C29" s="331"/>
      <c r="D29" s="331"/>
      <c r="E29" s="331"/>
      <c r="F29" s="331"/>
      <c r="G29" s="331"/>
      <c r="H29" s="331"/>
      <c r="I29" s="145"/>
    </row>
    <row r="30" spans="1:9" ht="25.5" customHeight="1">
      <c r="A30" s="331" t="s">
        <v>77</v>
      </c>
      <c r="B30" s="331"/>
      <c r="C30" s="331"/>
      <c r="D30" s="331"/>
      <c r="E30" s="331"/>
      <c r="F30" s="331"/>
      <c r="G30" s="331"/>
      <c r="H30" s="331"/>
      <c r="I30" s="145"/>
    </row>
    <row r="31" spans="1:9" ht="15.75" customHeight="1">
      <c r="A31" s="331" t="s">
        <v>78</v>
      </c>
      <c r="B31" s="331"/>
      <c r="C31" s="331"/>
      <c r="D31" s="331"/>
      <c r="E31" s="331"/>
      <c r="F31" s="331"/>
      <c r="G31" s="331"/>
      <c r="H31" s="331"/>
      <c r="I31" s="145"/>
    </row>
    <row r="32" spans="1:9" ht="42" customHeight="1">
      <c r="A32" s="331" t="s">
        <v>79</v>
      </c>
      <c r="B32" s="331"/>
      <c r="C32" s="331"/>
      <c r="D32" s="331"/>
      <c r="E32" s="331"/>
      <c r="F32" s="331"/>
      <c r="G32" s="331"/>
      <c r="H32" s="331"/>
      <c r="I32" s="145"/>
    </row>
    <row r="33" spans="1:18" ht="57.75" customHeight="1">
      <c r="A33" s="331" t="s">
        <v>80</v>
      </c>
      <c r="B33" s="331"/>
      <c r="C33" s="331"/>
      <c r="D33" s="331"/>
      <c r="E33" s="331"/>
      <c r="F33" s="331"/>
      <c r="G33" s="331"/>
      <c r="H33" s="331"/>
      <c r="I33" s="145"/>
    </row>
    <row r="34" spans="1:18" ht="15.75" customHeight="1">
      <c r="A34" s="338"/>
      <c r="B34" s="338"/>
      <c r="C34" s="338"/>
      <c r="D34" s="338"/>
      <c r="E34" s="338"/>
      <c r="F34" s="338"/>
      <c r="G34" s="338"/>
      <c r="H34" s="338"/>
      <c r="I34" s="145"/>
    </row>
    <row r="35" spans="1:18">
      <c r="A35" s="329" t="s">
        <v>61</v>
      </c>
      <c r="B35" s="329"/>
      <c r="C35" s="329"/>
      <c r="D35" s="329"/>
      <c r="E35" s="329"/>
      <c r="F35" s="329"/>
      <c r="G35" s="329"/>
      <c r="H35" s="329"/>
    </row>
    <row r="36" spans="1:18">
      <c r="A36" s="347"/>
      <c r="B36" s="347"/>
      <c r="C36" s="347"/>
      <c r="D36" s="347"/>
      <c r="E36" s="347"/>
      <c r="F36" s="347"/>
      <c r="G36" s="347"/>
      <c r="H36" s="347"/>
    </row>
    <row r="37" spans="1:18" ht="21" customHeight="1">
      <c r="A37" s="337" t="s">
        <v>81</v>
      </c>
      <c r="B37" s="337"/>
      <c r="C37" s="337"/>
      <c r="D37" s="337"/>
      <c r="E37" s="337"/>
      <c r="F37" s="337"/>
      <c r="G37" s="337"/>
      <c r="H37" s="337"/>
    </row>
    <row r="38" spans="1:18" ht="15.75" customHeight="1">
      <c r="A38" s="329" t="s">
        <v>62</v>
      </c>
      <c r="B38" s="329"/>
      <c r="C38" s="329"/>
      <c r="D38" s="329"/>
      <c r="E38" s="329"/>
      <c r="F38" s="329"/>
      <c r="G38" s="329"/>
      <c r="H38" s="329"/>
    </row>
    <row r="39" spans="1:18" ht="54.75" customHeight="1">
      <c r="A39" s="337" t="s">
        <v>82</v>
      </c>
      <c r="B39" s="337"/>
      <c r="C39" s="337"/>
      <c r="D39" s="337"/>
      <c r="E39" s="337"/>
      <c r="F39" s="337"/>
      <c r="G39" s="337"/>
      <c r="H39" s="337"/>
    </row>
    <row r="40" spans="1:18" ht="27" customHeight="1">
      <c r="A40" s="337" t="s">
        <v>233</v>
      </c>
      <c r="B40" s="337"/>
      <c r="C40" s="337"/>
      <c r="D40" s="337"/>
      <c r="E40" s="337"/>
      <c r="F40" s="337"/>
      <c r="G40" s="337"/>
      <c r="H40" s="337"/>
    </row>
    <row r="41" spans="1:18" ht="38.25" customHeight="1">
      <c r="A41" s="337" t="s">
        <v>83</v>
      </c>
      <c r="B41" s="337"/>
      <c r="C41" s="337"/>
      <c r="D41" s="337"/>
      <c r="E41" s="337"/>
      <c r="F41" s="337"/>
      <c r="G41" s="337"/>
      <c r="H41" s="337"/>
    </row>
    <row r="42" spans="1:18" ht="30.75" customHeight="1">
      <c r="A42" s="337" t="s">
        <v>84</v>
      </c>
      <c r="B42" s="337"/>
      <c r="C42" s="337"/>
      <c r="D42" s="337"/>
      <c r="E42" s="337"/>
      <c r="F42" s="337"/>
      <c r="G42" s="337"/>
      <c r="H42" s="337"/>
    </row>
    <row r="43" spans="1:18" ht="80.25" customHeight="1">
      <c r="A43" s="337" t="s">
        <v>85</v>
      </c>
      <c r="B43" s="337"/>
      <c r="C43" s="337"/>
      <c r="D43" s="337"/>
      <c r="E43" s="337"/>
      <c r="F43" s="337"/>
      <c r="G43" s="337"/>
      <c r="H43" s="337"/>
    </row>
    <row r="44" spans="1:18" ht="15.75" customHeight="1">
      <c r="A44" s="338"/>
      <c r="B44" s="338"/>
      <c r="C44" s="338"/>
      <c r="D44" s="338"/>
      <c r="E44" s="338"/>
      <c r="F44" s="338"/>
      <c r="G44" s="338"/>
      <c r="H44" s="338"/>
    </row>
    <row r="45" spans="1:18" ht="29.25" customHeight="1">
      <c r="A45" s="329" t="s">
        <v>49</v>
      </c>
      <c r="B45" s="329"/>
      <c r="C45" s="329"/>
      <c r="D45" s="329"/>
      <c r="E45" s="329"/>
      <c r="F45" s="329"/>
      <c r="G45" s="329"/>
      <c r="H45" s="329"/>
      <c r="I45" s="146"/>
      <c r="J45" s="146"/>
      <c r="K45" s="146"/>
      <c r="L45" s="146"/>
      <c r="M45" s="146"/>
      <c r="N45" s="146"/>
      <c r="O45" s="146"/>
      <c r="P45" s="146"/>
      <c r="Q45" s="146"/>
      <c r="R45" s="146"/>
    </row>
    <row r="46" spans="1:18">
      <c r="A46" s="332" t="s">
        <v>171</v>
      </c>
      <c r="B46" s="333"/>
      <c r="C46" s="333"/>
      <c r="D46" s="333"/>
      <c r="E46" s="333"/>
      <c r="F46" s="333"/>
      <c r="G46" s="333"/>
      <c r="H46" s="333"/>
      <c r="I46" s="147"/>
      <c r="J46" s="147"/>
      <c r="K46" s="147"/>
      <c r="L46" s="147"/>
      <c r="M46" s="147"/>
      <c r="N46" s="147"/>
      <c r="O46" s="147"/>
      <c r="P46" s="147"/>
      <c r="Q46" s="147"/>
      <c r="R46" s="147"/>
    </row>
    <row r="47" spans="1:18">
      <c r="A47" s="332" t="s">
        <v>86</v>
      </c>
      <c r="B47" s="333"/>
      <c r="C47" s="333"/>
      <c r="D47" s="333"/>
      <c r="E47" s="333"/>
      <c r="F47" s="333"/>
      <c r="G47" s="333"/>
      <c r="H47" s="333"/>
      <c r="I47" s="147"/>
      <c r="J47" s="147"/>
      <c r="K47" s="147"/>
      <c r="L47" s="147"/>
      <c r="M47" s="147"/>
      <c r="N47" s="147"/>
      <c r="O47" s="147"/>
      <c r="P47" s="147"/>
      <c r="Q47" s="147"/>
      <c r="R47" s="147"/>
    </row>
    <row r="48" spans="1:18">
      <c r="A48" s="334"/>
      <c r="B48" s="334"/>
      <c r="C48" s="334"/>
      <c r="D48" s="334"/>
      <c r="E48" s="334"/>
      <c r="F48" s="334"/>
      <c r="G48" s="334"/>
      <c r="H48" s="334"/>
      <c r="I48" s="148"/>
      <c r="J48" s="148"/>
      <c r="K48" s="147"/>
      <c r="L48" s="147"/>
      <c r="M48" s="147"/>
      <c r="N48" s="147"/>
      <c r="O48" s="147"/>
      <c r="P48" s="147"/>
      <c r="Q48" s="147"/>
      <c r="R48" s="147"/>
    </row>
    <row r="49" spans="1:18" ht="15" customHeight="1">
      <c r="A49" s="329" t="s">
        <v>52</v>
      </c>
      <c r="B49" s="329"/>
      <c r="C49" s="329"/>
      <c r="D49" s="329"/>
      <c r="E49" s="329"/>
      <c r="F49" s="329"/>
      <c r="G49" s="329"/>
      <c r="H49" s="329"/>
      <c r="I49" s="149"/>
      <c r="J49" s="149"/>
      <c r="K49" s="149"/>
      <c r="L49" s="149"/>
      <c r="M49" s="149"/>
      <c r="N49" s="149"/>
      <c r="O49" s="149"/>
      <c r="P49" s="149"/>
      <c r="Q49" s="350"/>
      <c r="R49" s="350"/>
    </row>
    <row r="50" spans="1:18">
      <c r="A50" s="335"/>
      <c r="B50" s="335"/>
      <c r="C50" s="335"/>
      <c r="D50" s="335"/>
      <c r="E50" s="335"/>
      <c r="F50" s="335"/>
      <c r="G50" s="335"/>
      <c r="H50" s="335"/>
      <c r="I50" s="150"/>
      <c r="J50" s="150"/>
      <c r="K50" s="150"/>
      <c r="L50" s="150"/>
      <c r="M50" s="150"/>
      <c r="N50" s="150"/>
      <c r="O50" s="150"/>
      <c r="P50" s="150"/>
      <c r="Q50" s="150"/>
      <c r="R50" s="150"/>
    </row>
    <row r="51" spans="1:18">
      <c r="A51" s="332" t="s">
        <v>87</v>
      </c>
      <c r="B51" s="333"/>
      <c r="C51" s="333"/>
      <c r="D51" s="333"/>
      <c r="E51" s="333"/>
      <c r="F51" s="333"/>
      <c r="G51" s="333"/>
      <c r="H51" s="333"/>
      <c r="I51" s="150"/>
      <c r="J51" s="150"/>
      <c r="K51" s="150"/>
      <c r="L51" s="150"/>
      <c r="M51" s="150"/>
      <c r="N51" s="150"/>
      <c r="O51" s="150"/>
      <c r="P51" s="150"/>
      <c r="Q51" s="150"/>
      <c r="R51" s="150"/>
    </row>
    <row r="52" spans="1:18">
      <c r="A52" s="334"/>
      <c r="B52" s="334"/>
      <c r="C52" s="334"/>
      <c r="D52" s="334"/>
      <c r="E52" s="334"/>
      <c r="F52" s="334"/>
      <c r="G52" s="334"/>
      <c r="H52" s="334"/>
      <c r="I52" s="150"/>
      <c r="J52" s="150"/>
      <c r="K52" s="150"/>
      <c r="L52" s="150"/>
      <c r="M52" s="150"/>
      <c r="N52" s="150"/>
      <c r="O52" s="150"/>
      <c r="P52" s="150"/>
      <c r="Q52" s="150"/>
      <c r="R52" s="150"/>
    </row>
    <row r="53" spans="1:18" s="89" customFormat="1">
      <c r="A53" s="329" t="s">
        <v>51</v>
      </c>
      <c r="B53" s="329"/>
      <c r="C53" s="329"/>
      <c r="D53" s="329"/>
      <c r="E53" s="329"/>
      <c r="F53" s="329"/>
      <c r="G53" s="329"/>
      <c r="H53" s="329"/>
      <c r="I53" s="157"/>
      <c r="J53" s="157"/>
      <c r="K53" s="157"/>
      <c r="L53" s="157"/>
      <c r="M53" s="157"/>
      <c r="N53" s="157"/>
      <c r="O53" s="157"/>
      <c r="P53" s="157"/>
      <c r="Q53" s="157"/>
      <c r="R53" s="157"/>
    </row>
    <row r="54" spans="1:18" s="89" customFormat="1">
      <c r="A54" s="351"/>
      <c r="B54" s="351"/>
      <c r="C54" s="351"/>
      <c r="D54" s="351"/>
      <c r="E54" s="351"/>
      <c r="F54" s="351"/>
      <c r="G54" s="351"/>
      <c r="H54" s="351"/>
      <c r="I54" s="157"/>
      <c r="J54" s="157"/>
      <c r="K54" s="157"/>
      <c r="L54" s="157"/>
      <c r="M54" s="157"/>
      <c r="N54" s="157"/>
      <c r="O54" s="157"/>
      <c r="P54" s="157"/>
      <c r="Q54" s="157"/>
      <c r="R54" s="157"/>
    </row>
    <row r="55" spans="1:18" s="89" customFormat="1" ht="15" customHeight="1">
      <c r="A55" s="332" t="s">
        <v>88</v>
      </c>
      <c r="B55" s="333"/>
      <c r="C55" s="333"/>
      <c r="D55" s="333"/>
      <c r="E55" s="333"/>
      <c r="F55" s="333"/>
      <c r="G55" s="333"/>
      <c r="H55" s="333"/>
      <c r="I55" s="157"/>
      <c r="J55" s="157"/>
      <c r="K55" s="157"/>
      <c r="L55" s="157"/>
      <c r="M55" s="157"/>
      <c r="N55" s="157"/>
      <c r="O55" s="157"/>
      <c r="P55" s="157"/>
      <c r="Q55" s="157"/>
      <c r="R55" s="157"/>
    </row>
    <row r="56" spans="1:18" s="89" customFormat="1">
      <c r="A56" s="351"/>
      <c r="B56" s="351"/>
      <c r="C56" s="351"/>
      <c r="D56" s="351"/>
      <c r="E56" s="351"/>
      <c r="F56" s="351"/>
      <c r="G56" s="351"/>
      <c r="H56" s="351"/>
      <c r="I56" s="157"/>
      <c r="J56" s="157"/>
      <c r="K56" s="157"/>
      <c r="L56" s="157"/>
      <c r="M56" s="157"/>
      <c r="N56" s="157"/>
      <c r="O56" s="157"/>
      <c r="P56" s="157"/>
      <c r="Q56" s="157"/>
      <c r="R56" s="157"/>
    </row>
    <row r="57" spans="1:18" s="89" customFormat="1" ht="29.25" customHeight="1">
      <c r="A57" s="352" t="s">
        <v>141</v>
      </c>
      <c r="B57" s="352"/>
      <c r="C57" s="352"/>
      <c r="D57" s="352"/>
      <c r="E57" s="352"/>
      <c r="F57" s="352"/>
      <c r="G57" s="352"/>
      <c r="H57" s="352"/>
      <c r="I57" s="157"/>
      <c r="J57" s="157"/>
      <c r="K57" s="157"/>
      <c r="L57" s="157"/>
      <c r="M57" s="157"/>
      <c r="N57" s="157"/>
      <c r="O57" s="157"/>
      <c r="P57" s="157"/>
      <c r="Q57" s="157"/>
      <c r="R57" s="157"/>
    </row>
    <row r="58" spans="1:18" s="89" customFormat="1">
      <c r="A58" s="351"/>
      <c r="B58" s="351"/>
      <c r="C58" s="351"/>
      <c r="D58" s="351"/>
      <c r="E58" s="351"/>
      <c r="F58" s="351"/>
      <c r="G58" s="351"/>
      <c r="H58" s="351"/>
      <c r="I58" s="157"/>
      <c r="J58" s="157"/>
      <c r="K58" s="157"/>
      <c r="L58" s="157"/>
      <c r="M58" s="157"/>
      <c r="N58" s="157"/>
      <c r="O58" s="157"/>
      <c r="P58" s="157"/>
      <c r="Q58" s="157"/>
      <c r="R58" s="157"/>
    </row>
    <row r="59" spans="1:18" s="89" customFormat="1">
      <c r="A59" s="329" t="s">
        <v>142</v>
      </c>
      <c r="B59" s="329"/>
      <c r="C59" s="329"/>
      <c r="D59" s="329"/>
      <c r="E59" s="329"/>
      <c r="F59" s="329"/>
      <c r="G59" s="329"/>
      <c r="H59" s="329"/>
      <c r="I59" s="157"/>
      <c r="J59" s="157"/>
      <c r="K59" s="157"/>
      <c r="L59" s="157"/>
      <c r="M59" s="157"/>
      <c r="N59" s="157"/>
      <c r="O59" s="157"/>
      <c r="P59" s="157"/>
      <c r="Q59" s="157"/>
      <c r="R59" s="157"/>
    </row>
    <row r="60" spans="1:18" s="89" customFormat="1">
      <c r="A60" s="351"/>
      <c r="B60" s="351"/>
      <c r="C60" s="351"/>
      <c r="D60" s="351"/>
      <c r="E60" s="351"/>
      <c r="F60" s="351"/>
      <c r="G60" s="351"/>
      <c r="H60" s="351"/>
      <c r="I60" s="157"/>
      <c r="J60" s="157"/>
      <c r="K60" s="157"/>
      <c r="L60" s="157"/>
      <c r="M60" s="157"/>
      <c r="N60" s="157"/>
      <c r="O60" s="157"/>
      <c r="P60" s="157"/>
      <c r="Q60" s="157"/>
      <c r="R60" s="157"/>
    </row>
    <row r="61" spans="1:18" s="89" customFormat="1">
      <c r="A61" s="332" t="s">
        <v>63</v>
      </c>
      <c r="B61" s="333"/>
      <c r="C61" s="333"/>
      <c r="D61" s="333"/>
      <c r="E61" s="333"/>
      <c r="F61" s="333"/>
      <c r="G61" s="333"/>
      <c r="H61" s="333"/>
      <c r="Q61" s="157"/>
      <c r="R61" s="157"/>
    </row>
    <row r="62" spans="1:18" s="89" customFormat="1">
      <c r="A62" s="332" t="s">
        <v>125</v>
      </c>
      <c r="B62" s="333"/>
      <c r="C62" s="333"/>
      <c r="D62" s="333"/>
      <c r="E62" s="333"/>
      <c r="F62" s="333"/>
      <c r="G62" s="333"/>
      <c r="H62" s="333"/>
      <c r="Q62" s="157"/>
      <c r="R62" s="157"/>
    </row>
    <row r="63" spans="1:18" s="89" customFormat="1">
      <c r="A63" s="351"/>
      <c r="B63" s="351"/>
      <c r="C63" s="351"/>
      <c r="D63" s="351"/>
      <c r="E63" s="351"/>
      <c r="F63" s="351"/>
      <c r="G63" s="351"/>
      <c r="H63" s="351"/>
      <c r="I63" s="157"/>
      <c r="J63" s="157"/>
      <c r="K63" s="157"/>
      <c r="L63" s="157"/>
      <c r="M63" s="157"/>
      <c r="N63" s="157"/>
      <c r="O63" s="157"/>
      <c r="P63" s="157"/>
      <c r="Q63" s="157"/>
      <c r="R63" s="157"/>
    </row>
    <row r="64" spans="1:18" s="89" customFormat="1" ht="30.75" customHeight="1">
      <c r="A64" s="329" t="s">
        <v>145</v>
      </c>
      <c r="B64" s="329"/>
      <c r="C64" s="329"/>
      <c r="D64" s="329"/>
      <c r="E64" s="329"/>
      <c r="F64" s="329"/>
      <c r="G64" s="329"/>
      <c r="H64" s="329"/>
      <c r="I64" s="157"/>
      <c r="J64" s="157"/>
      <c r="K64" s="157"/>
      <c r="L64" s="157"/>
      <c r="M64" s="157"/>
      <c r="N64" s="157"/>
      <c r="O64" s="157"/>
      <c r="P64" s="157"/>
      <c r="Q64" s="157"/>
      <c r="R64" s="157"/>
    </row>
    <row r="65" spans="1:18" s="89" customFormat="1" ht="12" customHeight="1">
      <c r="A65" s="351"/>
      <c r="B65" s="351"/>
      <c r="C65" s="351"/>
      <c r="D65" s="351"/>
      <c r="E65" s="351"/>
      <c r="F65" s="351"/>
      <c r="G65" s="351"/>
      <c r="H65" s="351"/>
      <c r="I65" s="157"/>
      <c r="J65" s="157"/>
      <c r="K65" s="157"/>
      <c r="L65" s="157"/>
      <c r="M65" s="157"/>
      <c r="N65" s="157"/>
      <c r="O65" s="157"/>
      <c r="P65" s="157"/>
      <c r="Q65" s="157"/>
      <c r="R65" s="157"/>
    </row>
    <row r="66" spans="1:18" s="89" customFormat="1" ht="15" customHeight="1">
      <c r="A66" s="332" t="s">
        <v>89</v>
      </c>
      <c r="B66" s="333"/>
      <c r="C66" s="333"/>
      <c r="D66" s="333"/>
      <c r="E66" s="333"/>
      <c r="F66" s="333"/>
      <c r="G66" s="333"/>
      <c r="H66" s="333"/>
      <c r="I66" s="157"/>
      <c r="J66" s="157"/>
      <c r="K66" s="157"/>
      <c r="L66" s="157"/>
      <c r="M66" s="157"/>
      <c r="N66" s="157"/>
      <c r="O66" s="157"/>
      <c r="P66" s="157"/>
      <c r="Q66" s="157"/>
      <c r="R66" s="157"/>
    </row>
    <row r="67" spans="1:18" ht="15" customHeight="1">
      <c r="A67" s="334"/>
      <c r="B67" s="334"/>
      <c r="C67" s="334"/>
      <c r="D67" s="334"/>
      <c r="E67" s="334"/>
      <c r="F67" s="334"/>
      <c r="G67" s="334"/>
      <c r="H67" s="334"/>
      <c r="I67" s="150"/>
      <c r="J67" s="150"/>
      <c r="K67" s="150"/>
      <c r="L67" s="150"/>
      <c r="M67" s="150"/>
      <c r="N67" s="150"/>
      <c r="O67" s="150"/>
      <c r="P67" s="150"/>
      <c r="Q67" s="150"/>
      <c r="R67" s="150"/>
    </row>
    <row r="68" spans="1:18" ht="17.25" customHeight="1">
      <c r="A68" s="329" t="s">
        <v>64</v>
      </c>
      <c r="B68" s="329"/>
      <c r="C68" s="329"/>
      <c r="D68" s="329"/>
      <c r="E68" s="329"/>
      <c r="F68" s="329"/>
      <c r="G68" s="329"/>
      <c r="H68" s="329"/>
      <c r="I68" s="150"/>
      <c r="J68" s="150"/>
      <c r="K68" s="150"/>
      <c r="L68" s="150"/>
      <c r="M68" s="150"/>
      <c r="N68" s="150"/>
      <c r="O68" s="150"/>
      <c r="P68" s="150"/>
      <c r="Q68" s="150"/>
      <c r="R68" s="150"/>
    </row>
    <row r="69" spans="1:18" ht="12" customHeight="1">
      <c r="A69" s="353"/>
      <c r="B69" s="353"/>
      <c r="C69" s="353"/>
      <c r="D69" s="353"/>
      <c r="E69" s="353"/>
      <c r="F69" s="353"/>
      <c r="G69" s="353"/>
      <c r="H69" s="353"/>
      <c r="I69" s="150"/>
      <c r="J69" s="150"/>
      <c r="K69" s="150"/>
      <c r="L69" s="150"/>
      <c r="M69" s="150"/>
      <c r="N69" s="150"/>
      <c r="O69" s="150"/>
      <c r="P69" s="150"/>
      <c r="Q69" s="150"/>
      <c r="R69" s="150"/>
    </row>
    <row r="70" spans="1:18" ht="15.75" customHeight="1">
      <c r="A70" s="355" t="s">
        <v>90</v>
      </c>
      <c r="B70" s="354"/>
      <c r="C70" s="354"/>
      <c r="D70" s="354"/>
      <c r="E70" s="354"/>
      <c r="F70" s="354"/>
      <c r="G70" s="354"/>
      <c r="H70" s="354"/>
      <c r="I70" s="150"/>
      <c r="J70" s="150"/>
      <c r="K70" s="151"/>
      <c r="L70" s="151"/>
      <c r="M70" s="151"/>
      <c r="N70" s="151"/>
      <c r="O70" s="151"/>
      <c r="P70" s="151"/>
      <c r="Q70" s="151"/>
      <c r="R70" s="151"/>
    </row>
    <row r="71" spans="1:18" ht="42.75" customHeight="1">
      <c r="A71" s="354" t="s">
        <v>91</v>
      </c>
      <c r="B71" s="354"/>
      <c r="C71" s="354"/>
      <c r="D71" s="354"/>
      <c r="E71" s="354"/>
      <c r="F71" s="354"/>
      <c r="G71" s="354"/>
      <c r="H71" s="354"/>
      <c r="I71" s="147"/>
      <c r="J71" s="147"/>
      <c r="K71" s="152"/>
      <c r="L71" s="152"/>
      <c r="M71" s="152"/>
      <c r="N71" s="152"/>
      <c r="O71" s="152"/>
      <c r="P71" s="152"/>
      <c r="Q71" s="152"/>
      <c r="R71" s="152"/>
    </row>
    <row r="72" spans="1:18" ht="30.75" customHeight="1">
      <c r="A72" s="354" t="s">
        <v>92</v>
      </c>
      <c r="B72" s="354"/>
      <c r="C72" s="354"/>
      <c r="D72" s="354"/>
      <c r="E72" s="354"/>
      <c r="F72" s="354"/>
      <c r="G72" s="354"/>
      <c r="H72" s="354"/>
      <c r="I72" s="147"/>
      <c r="J72" s="147"/>
      <c r="K72" s="152"/>
      <c r="L72" s="152"/>
      <c r="M72" s="152"/>
      <c r="N72" s="152"/>
      <c r="O72" s="152"/>
      <c r="P72" s="152"/>
      <c r="Q72" s="152"/>
      <c r="R72" s="152"/>
    </row>
    <row r="73" spans="1:18" ht="30" customHeight="1">
      <c r="A73" s="354" t="s">
        <v>93</v>
      </c>
      <c r="B73" s="354"/>
      <c r="C73" s="354"/>
      <c r="D73" s="354"/>
      <c r="E73" s="354"/>
      <c r="F73" s="354"/>
      <c r="G73" s="354"/>
      <c r="H73" s="354"/>
      <c r="I73" s="147"/>
      <c r="J73" s="147"/>
      <c r="K73" s="152"/>
      <c r="L73" s="152"/>
      <c r="M73" s="152"/>
      <c r="N73" s="152"/>
      <c r="O73" s="152"/>
      <c r="P73" s="152"/>
      <c r="Q73" s="152"/>
      <c r="R73" s="152"/>
    </row>
    <row r="74" spans="1:18" ht="27.75" customHeight="1">
      <c r="A74" s="354" t="s">
        <v>172</v>
      </c>
      <c r="B74" s="354"/>
      <c r="C74" s="354"/>
      <c r="D74" s="354"/>
      <c r="E74" s="354"/>
      <c r="F74" s="354"/>
      <c r="G74" s="354"/>
      <c r="H74" s="354"/>
      <c r="I74" s="147"/>
      <c r="J74" s="147"/>
      <c r="K74" s="152"/>
      <c r="L74" s="152"/>
      <c r="M74" s="152"/>
      <c r="N74" s="152"/>
      <c r="O74" s="152"/>
      <c r="P74" s="152"/>
      <c r="Q74" s="152"/>
      <c r="R74" s="152"/>
    </row>
    <row r="75" spans="1:18" ht="13.5" customHeight="1">
      <c r="A75" s="358"/>
      <c r="B75" s="358"/>
      <c r="C75" s="358"/>
      <c r="D75" s="358"/>
      <c r="E75" s="358"/>
      <c r="F75" s="358"/>
      <c r="G75" s="358"/>
      <c r="H75" s="358"/>
      <c r="I75" s="148"/>
      <c r="J75" s="148"/>
      <c r="K75" s="152"/>
      <c r="L75" s="152"/>
      <c r="M75" s="152"/>
      <c r="N75" s="152"/>
      <c r="O75" s="152"/>
      <c r="P75" s="152"/>
      <c r="Q75" s="152"/>
      <c r="R75" s="152"/>
    </row>
    <row r="76" spans="1:18" ht="13.5" customHeight="1">
      <c r="A76" s="329" t="s">
        <v>38</v>
      </c>
      <c r="B76" s="329"/>
      <c r="C76" s="329"/>
      <c r="D76" s="329"/>
      <c r="E76" s="329"/>
      <c r="F76" s="329"/>
      <c r="G76" s="329"/>
      <c r="H76" s="329"/>
      <c r="I76" s="148"/>
      <c r="J76" s="148"/>
      <c r="K76" s="152"/>
      <c r="L76" s="152"/>
      <c r="M76" s="152"/>
      <c r="N76" s="152"/>
      <c r="O76" s="152"/>
      <c r="P76" s="152"/>
      <c r="Q76" s="152"/>
      <c r="R76" s="152"/>
    </row>
    <row r="77" spans="1:18" ht="28.5" customHeight="1">
      <c r="A77" s="354" t="s">
        <v>94</v>
      </c>
      <c r="B77" s="354"/>
      <c r="C77" s="354"/>
      <c r="D77" s="354"/>
      <c r="E77" s="354"/>
      <c r="F77" s="354"/>
      <c r="G77" s="354"/>
      <c r="H77" s="354"/>
      <c r="I77" s="147"/>
      <c r="J77" s="147"/>
      <c r="K77" s="152"/>
      <c r="L77" s="152"/>
      <c r="M77" s="152"/>
      <c r="N77" s="152"/>
      <c r="O77" s="152"/>
      <c r="P77" s="152"/>
      <c r="Q77" s="152"/>
      <c r="R77" s="152"/>
    </row>
    <row r="78" spans="1:18" ht="57.75" customHeight="1">
      <c r="A78" s="354" t="s">
        <v>95</v>
      </c>
      <c r="B78" s="354"/>
      <c r="C78" s="354"/>
      <c r="D78" s="354"/>
      <c r="E78" s="354"/>
      <c r="F78" s="354"/>
      <c r="G78" s="354"/>
      <c r="H78" s="354"/>
      <c r="I78" s="147"/>
      <c r="J78" s="147"/>
      <c r="K78" s="152"/>
      <c r="L78" s="152"/>
      <c r="M78" s="152"/>
      <c r="N78" s="152"/>
      <c r="O78" s="152"/>
      <c r="P78" s="152"/>
      <c r="Q78" s="152"/>
      <c r="R78" s="152"/>
    </row>
    <row r="79" spans="1:18" ht="17.25" customHeight="1">
      <c r="A79" s="359"/>
      <c r="B79" s="359"/>
      <c r="C79" s="359"/>
      <c r="D79" s="359"/>
      <c r="E79" s="359"/>
      <c r="F79" s="359"/>
      <c r="G79" s="359"/>
      <c r="H79" s="359"/>
      <c r="I79" s="148"/>
      <c r="J79" s="148"/>
      <c r="K79" s="152"/>
      <c r="L79" s="152"/>
      <c r="M79" s="152"/>
      <c r="N79" s="152"/>
      <c r="O79" s="152"/>
      <c r="P79" s="152"/>
      <c r="Q79" s="152"/>
      <c r="R79" s="152"/>
    </row>
    <row r="80" spans="1:18">
      <c r="A80" s="329" t="s">
        <v>57</v>
      </c>
      <c r="B80" s="329"/>
      <c r="C80" s="329"/>
      <c r="D80" s="329"/>
      <c r="E80" s="329"/>
      <c r="F80" s="329"/>
      <c r="G80" s="329"/>
      <c r="H80" s="329"/>
      <c r="I80" s="149"/>
      <c r="J80" s="149"/>
      <c r="K80" s="146"/>
      <c r="L80" s="146"/>
      <c r="M80" s="146"/>
      <c r="N80" s="146"/>
      <c r="O80" s="146"/>
      <c r="P80" s="146"/>
      <c r="Q80" s="146"/>
      <c r="R80" s="146"/>
    </row>
    <row r="81" spans="1:18" ht="13.5" customHeight="1">
      <c r="A81" s="335"/>
      <c r="B81" s="335"/>
      <c r="C81" s="335"/>
      <c r="D81" s="335"/>
      <c r="E81" s="335"/>
      <c r="F81" s="335"/>
      <c r="G81" s="335"/>
      <c r="H81" s="335"/>
      <c r="I81" s="150"/>
      <c r="J81" s="150"/>
      <c r="K81" s="146"/>
      <c r="L81" s="146"/>
      <c r="M81" s="146"/>
      <c r="N81" s="146"/>
      <c r="O81" s="146"/>
      <c r="P81" s="146"/>
      <c r="Q81" s="146"/>
      <c r="R81" s="146"/>
    </row>
    <row r="82" spans="1:18" ht="15.75" customHeight="1">
      <c r="A82" s="356" t="s">
        <v>173</v>
      </c>
      <c r="B82" s="357"/>
      <c r="C82" s="357"/>
      <c r="D82" s="357"/>
      <c r="E82" s="357"/>
      <c r="F82" s="357"/>
      <c r="G82" s="357"/>
      <c r="H82" s="357"/>
      <c r="I82" s="152"/>
      <c r="J82" s="152"/>
      <c r="K82" s="152"/>
      <c r="L82" s="152"/>
      <c r="M82" s="152"/>
      <c r="N82" s="152"/>
      <c r="O82" s="152"/>
      <c r="P82" s="152"/>
      <c r="Q82" s="152"/>
      <c r="R82" s="152"/>
    </row>
    <row r="83" spans="1:18">
      <c r="A83" s="163"/>
      <c r="B83" s="163"/>
      <c r="C83" s="163"/>
      <c r="D83" s="163"/>
      <c r="E83" s="163"/>
      <c r="F83" s="163"/>
      <c r="G83" s="163"/>
      <c r="H83" s="163"/>
      <c r="I83" s="153"/>
      <c r="J83" s="153"/>
      <c r="K83" s="153"/>
      <c r="L83" s="153"/>
      <c r="M83" s="153"/>
      <c r="N83" s="153"/>
      <c r="O83" s="153"/>
      <c r="P83" s="153"/>
      <c r="Q83" s="153"/>
      <c r="R83" s="153"/>
    </row>
    <row r="84" spans="1:18">
      <c r="A84" s="329" t="s">
        <v>202</v>
      </c>
      <c r="B84" s="329"/>
      <c r="C84" s="329"/>
      <c r="D84" s="329"/>
      <c r="E84" s="329"/>
      <c r="F84" s="329"/>
      <c r="G84" s="329"/>
      <c r="H84" s="329"/>
    </row>
    <row r="86" spans="1:18" ht="17.25" customHeight="1">
      <c r="A86" s="330" t="s">
        <v>224</v>
      </c>
      <c r="B86" s="330"/>
      <c r="C86" s="330"/>
      <c r="D86" s="330"/>
      <c r="E86" s="330"/>
      <c r="F86" s="330"/>
      <c r="G86" s="330"/>
      <c r="H86" s="330"/>
      <c r="I86" s="154"/>
      <c r="J86" s="154"/>
      <c r="K86" s="154"/>
      <c r="L86" s="154"/>
      <c r="M86" s="154"/>
      <c r="N86" s="154"/>
      <c r="O86" s="154"/>
      <c r="P86" s="154"/>
    </row>
    <row r="87" spans="1:18" ht="15.75" customHeight="1">
      <c r="A87" s="330" t="s">
        <v>225</v>
      </c>
      <c r="B87" s="330"/>
      <c r="C87" s="330"/>
      <c r="D87" s="330"/>
      <c r="E87" s="330"/>
      <c r="F87" s="330"/>
      <c r="G87" s="330"/>
      <c r="H87" s="330"/>
      <c r="I87" s="154"/>
      <c r="J87" s="154"/>
      <c r="K87" s="154"/>
      <c r="L87" s="154"/>
      <c r="M87" s="154"/>
      <c r="N87" s="154"/>
      <c r="O87" s="154"/>
      <c r="P87" s="154"/>
    </row>
    <row r="88" spans="1:18" ht="20.25" customHeight="1">
      <c r="A88" s="330" t="s">
        <v>227</v>
      </c>
      <c r="B88" s="330"/>
      <c r="C88" s="330"/>
      <c r="D88" s="330"/>
      <c r="E88" s="330"/>
      <c r="F88" s="330"/>
      <c r="G88" s="330"/>
      <c r="H88" s="330"/>
      <c r="I88" s="155"/>
      <c r="J88" s="155"/>
      <c r="K88" s="155"/>
      <c r="L88" s="155"/>
      <c r="M88" s="155"/>
      <c r="N88" s="155"/>
      <c r="O88" s="155"/>
      <c r="P88" s="155"/>
    </row>
    <row r="89" spans="1:18" ht="51.75" customHeight="1">
      <c r="I89" s="156"/>
      <c r="J89" s="156"/>
      <c r="K89" s="156"/>
      <c r="L89" s="156"/>
      <c r="M89" s="156"/>
      <c r="N89" s="156"/>
      <c r="O89" s="156"/>
      <c r="P89" s="156"/>
    </row>
  </sheetData>
  <mergeCells count="87">
    <mergeCell ref="A80:H80"/>
    <mergeCell ref="A81:H81"/>
    <mergeCell ref="A82:H82"/>
    <mergeCell ref="A78:H78"/>
    <mergeCell ref="A75:H75"/>
    <mergeCell ref="A76:H76"/>
    <mergeCell ref="A79:H79"/>
    <mergeCell ref="A73:H73"/>
    <mergeCell ref="A74:H74"/>
    <mergeCell ref="A77:H77"/>
    <mergeCell ref="A70:H70"/>
    <mergeCell ref="A71:H71"/>
    <mergeCell ref="A72:H72"/>
    <mergeCell ref="A64:H64"/>
    <mergeCell ref="A65:H65"/>
    <mergeCell ref="A66:H66"/>
    <mergeCell ref="A68:H68"/>
    <mergeCell ref="A69:H69"/>
    <mergeCell ref="A67:H67"/>
    <mergeCell ref="A58:H58"/>
    <mergeCell ref="A61:H61"/>
    <mergeCell ref="A62:H62"/>
    <mergeCell ref="A63:H63"/>
    <mergeCell ref="A59:H59"/>
    <mergeCell ref="A60:H60"/>
    <mergeCell ref="A52:H52"/>
    <mergeCell ref="A55:H55"/>
    <mergeCell ref="A56:H56"/>
    <mergeCell ref="A54:H54"/>
    <mergeCell ref="A57:H57"/>
    <mergeCell ref="Q49:R49"/>
    <mergeCell ref="A36:H36"/>
    <mergeCell ref="A38:H38"/>
    <mergeCell ref="A45:H45"/>
    <mergeCell ref="A44:H44"/>
    <mergeCell ref="A46:H4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A2:H2"/>
    <mergeCell ref="A8:H8"/>
    <mergeCell ref="A5:H5"/>
    <mergeCell ref="A7:H7"/>
    <mergeCell ref="A9:H9"/>
    <mergeCell ref="A6:H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R19"/>
  <sheetViews>
    <sheetView topLeftCell="E10" zoomScaleNormal="100" workbookViewId="0">
      <selection activeCell="F11" sqref="F11"/>
    </sheetView>
  </sheetViews>
  <sheetFormatPr defaultRowHeight="15"/>
  <cols>
    <col min="1" max="1" width="10.85546875" customWidth="1"/>
    <col min="2" max="2" width="15.42578125" customWidth="1"/>
    <col min="3" max="3" width="17.28515625" customWidth="1"/>
    <col min="4" max="4" width="32.570312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  <col min="10" max="11" width="9.5703125" bestFit="1" customWidth="1"/>
    <col min="12" max="12" width="12.140625" customWidth="1"/>
    <col min="18" max="18" width="18.5703125" customWidth="1"/>
  </cols>
  <sheetData>
    <row r="2" spans="1:18">
      <c r="A2" s="10" t="s">
        <v>1</v>
      </c>
      <c r="B2" s="11"/>
      <c r="C2" s="11"/>
      <c r="D2" s="12"/>
      <c r="E2" s="12"/>
      <c r="F2" s="12"/>
      <c r="G2" s="12"/>
      <c r="H2" s="12"/>
      <c r="I2" s="12"/>
    </row>
    <row r="3" spans="1:18">
      <c r="E3" t="s">
        <v>238</v>
      </c>
      <c r="I3" s="100"/>
    </row>
    <row r="4" spans="1:18" s="116" customFormat="1" ht="16.5" thickBot="1">
      <c r="A4" s="117"/>
      <c r="B4" s="117"/>
      <c r="C4" s="117"/>
      <c r="D4" s="117"/>
      <c r="E4" s="117"/>
      <c r="M4" s="260" t="s">
        <v>197</v>
      </c>
      <c r="N4" s="260"/>
    </row>
    <row r="5" spans="1:18" s="116" customFormat="1" ht="36" customHeight="1">
      <c r="A5" s="261" t="s">
        <v>182</v>
      </c>
      <c r="B5" s="263" t="s">
        <v>213</v>
      </c>
      <c r="C5" s="263"/>
      <c r="D5" s="263" t="s">
        <v>230</v>
      </c>
      <c r="E5" s="263" t="s">
        <v>219</v>
      </c>
      <c r="F5" s="265" t="s">
        <v>229</v>
      </c>
      <c r="G5" s="253" t="s">
        <v>176</v>
      </c>
      <c r="H5" s="249" t="s">
        <v>177</v>
      </c>
      <c r="I5" s="249" t="s">
        <v>183</v>
      </c>
      <c r="J5" s="249" t="s">
        <v>184</v>
      </c>
      <c r="K5" s="251" t="s">
        <v>185</v>
      </c>
      <c r="L5" s="253" t="s">
        <v>174</v>
      </c>
      <c r="M5" s="249" t="s">
        <v>179</v>
      </c>
      <c r="N5" s="255" t="s">
        <v>180</v>
      </c>
      <c r="O5" s="257" t="s">
        <v>217</v>
      </c>
      <c r="P5" s="258"/>
      <c r="Q5" s="259"/>
      <c r="R5" s="245" t="s">
        <v>186</v>
      </c>
    </row>
    <row r="6" spans="1:18" s="116" customFormat="1" ht="75.75" customHeight="1">
      <c r="A6" s="262"/>
      <c r="B6" s="158" t="s">
        <v>218</v>
      </c>
      <c r="C6" s="158" t="s">
        <v>220</v>
      </c>
      <c r="D6" s="264"/>
      <c r="E6" s="264"/>
      <c r="F6" s="266"/>
      <c r="G6" s="254"/>
      <c r="H6" s="250"/>
      <c r="I6" s="250"/>
      <c r="J6" s="250"/>
      <c r="K6" s="252"/>
      <c r="L6" s="254"/>
      <c r="M6" s="250"/>
      <c r="N6" s="256"/>
      <c r="O6" s="159" t="s">
        <v>178</v>
      </c>
      <c r="P6" s="159" t="s">
        <v>179</v>
      </c>
      <c r="Q6" s="160" t="s">
        <v>180</v>
      </c>
      <c r="R6" s="246"/>
    </row>
    <row r="7" spans="1:18" s="116" customFormat="1" ht="24.75" customHeight="1">
      <c r="A7" s="161">
        <v>1</v>
      </c>
      <c r="B7" s="158">
        <v>2</v>
      </c>
      <c r="C7" s="161">
        <v>3</v>
      </c>
      <c r="D7" s="158">
        <v>4</v>
      </c>
      <c r="E7" s="161">
        <v>5</v>
      </c>
      <c r="F7" s="158">
        <v>6</v>
      </c>
      <c r="G7" s="161">
        <v>7</v>
      </c>
      <c r="H7" s="158">
        <v>8</v>
      </c>
      <c r="I7" s="161">
        <v>9</v>
      </c>
      <c r="J7" s="158">
        <v>10</v>
      </c>
      <c r="K7" s="161">
        <v>11</v>
      </c>
      <c r="L7" s="158">
        <v>12</v>
      </c>
      <c r="M7" s="161">
        <v>13</v>
      </c>
      <c r="N7" s="158">
        <v>14</v>
      </c>
      <c r="O7" s="161">
        <v>15</v>
      </c>
      <c r="P7" s="158">
        <v>16</v>
      </c>
      <c r="Q7" s="161">
        <v>17</v>
      </c>
      <c r="R7" s="158">
        <v>18</v>
      </c>
    </row>
    <row r="8" spans="1:18" s="116" customFormat="1" ht="24.95" customHeight="1">
      <c r="A8" s="247"/>
      <c r="B8" s="248"/>
      <c r="C8" s="14"/>
      <c r="D8" s="14"/>
      <c r="E8" s="14"/>
      <c r="F8" s="14"/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4">
        <v>0</v>
      </c>
      <c r="Q8" s="14">
        <v>0</v>
      </c>
      <c r="R8" s="14"/>
    </row>
    <row r="9" spans="1:18" s="116" customFormat="1" ht="132">
      <c r="A9" s="189" t="s">
        <v>254</v>
      </c>
      <c r="B9" s="14">
        <v>1010</v>
      </c>
      <c r="C9" s="14"/>
      <c r="D9" s="184" t="s">
        <v>256</v>
      </c>
      <c r="E9" s="185" t="s">
        <v>257</v>
      </c>
      <c r="F9" s="186" t="s">
        <v>258</v>
      </c>
      <c r="G9" s="14">
        <f>G10+G11</f>
        <v>553214.4</v>
      </c>
      <c r="H9" s="14">
        <f t="shared" ref="H9:K9" si="0">H10+H11</f>
        <v>466173.1</v>
      </c>
      <c r="I9" s="14">
        <f t="shared" si="0"/>
        <v>474054.6</v>
      </c>
      <c r="J9" s="14">
        <f t="shared" si="0"/>
        <v>476511.4</v>
      </c>
      <c r="K9" s="14">
        <f t="shared" si="0"/>
        <v>479079.9</v>
      </c>
      <c r="L9" s="14"/>
      <c r="M9" s="14"/>
      <c r="N9" s="14"/>
      <c r="O9" s="14"/>
      <c r="P9" s="14"/>
      <c r="Q9" s="14"/>
      <c r="R9" s="14"/>
    </row>
    <row r="10" spans="1:18" s="116" customFormat="1" ht="130.5" customHeight="1">
      <c r="A10" s="14"/>
      <c r="B10" s="14"/>
      <c r="C10" s="14">
        <v>11001</v>
      </c>
      <c r="D10" s="184" t="s">
        <v>259</v>
      </c>
      <c r="E10" s="184" t="s">
        <v>260</v>
      </c>
      <c r="F10" s="190" t="s">
        <v>263</v>
      </c>
      <c r="G10" s="14">
        <v>552216.4</v>
      </c>
      <c r="H10" s="14">
        <v>459173.1</v>
      </c>
      <c r="I10" s="14">
        <v>468854.6</v>
      </c>
      <c r="J10" s="14">
        <v>471511.4</v>
      </c>
      <c r="K10" s="14">
        <v>474079.9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  <c r="R10" s="14"/>
    </row>
    <row r="11" spans="1:18" s="116" customFormat="1" ht="69" customHeight="1">
      <c r="A11" s="14"/>
      <c r="B11" s="14"/>
      <c r="C11" s="14">
        <v>31001</v>
      </c>
      <c r="D11" s="187" t="s">
        <v>261</v>
      </c>
      <c r="E11" s="188" t="s">
        <v>262</v>
      </c>
      <c r="F11" s="190" t="s">
        <v>264</v>
      </c>
      <c r="G11" s="14">
        <v>998</v>
      </c>
      <c r="H11" s="14">
        <v>7000</v>
      </c>
      <c r="I11" s="14">
        <v>5200</v>
      </c>
      <c r="J11" s="14">
        <v>5000</v>
      </c>
      <c r="K11" s="14">
        <v>5000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  <c r="R11" s="14"/>
    </row>
    <row r="12" spans="1:18" s="116" customFormat="1" ht="23.25" customHeight="1">
      <c r="A12" s="14"/>
      <c r="B12" s="14"/>
      <c r="C12" s="14"/>
      <c r="D12" s="14"/>
      <c r="E12" s="14"/>
      <c r="F12" s="14"/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/>
    </row>
    <row r="13" spans="1:18" s="116" customFormat="1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1:18" s="116" customFormat="1">
      <c r="A14" s="14"/>
      <c r="B14" s="14"/>
      <c r="C14" s="14"/>
      <c r="D14" s="14"/>
      <c r="E14" s="14"/>
      <c r="F14" s="14"/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4"/>
    </row>
    <row r="15" spans="1:18" s="116" customFormat="1" ht="24" customHeight="1">
      <c r="A15" s="14"/>
      <c r="B15" s="14"/>
      <c r="C15" s="14"/>
      <c r="D15" s="14"/>
      <c r="E15" s="14"/>
      <c r="F15" s="14"/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  <c r="R15" s="14"/>
    </row>
    <row r="16" spans="1:18" s="116" customFormat="1" ht="27.75" customHeight="1">
      <c r="A16" s="14"/>
      <c r="B16" s="14"/>
      <c r="C16" s="14"/>
      <c r="D16" s="14"/>
      <c r="E16" s="14"/>
      <c r="F16" s="14"/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  <c r="R16" s="14"/>
    </row>
    <row r="19" spans="2:2">
      <c r="B19" s="107" t="s">
        <v>247</v>
      </c>
    </row>
  </sheetData>
  <mergeCells count="17">
    <mergeCell ref="M4:N4"/>
    <mergeCell ref="A5:A6"/>
    <mergeCell ref="B5:C5"/>
    <mergeCell ref="D5:D6"/>
    <mergeCell ref="E5:E6"/>
    <mergeCell ref="F5:F6"/>
    <mergeCell ref="G5:G6"/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</mergeCells>
  <pageMargins left="0.16" right="0.22" top="0.49" bottom="0.22" header="0.3" footer="0.16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"/>
  <sheetViews>
    <sheetView zoomScaleNormal="100" workbookViewId="0">
      <selection sqref="A1:XFD1048576"/>
    </sheetView>
  </sheetViews>
  <sheetFormatPr defaultRowHeight="15"/>
  <cols>
    <col min="1" max="1" width="4.140625" customWidth="1"/>
    <col min="2" max="2" width="1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>
      <c r="A1" s="4" t="s">
        <v>48</v>
      </c>
    </row>
    <row r="3" spans="1:12">
      <c r="A3" s="10" t="s">
        <v>3</v>
      </c>
      <c r="B3" s="11"/>
      <c r="C3" s="11"/>
      <c r="D3" s="11"/>
      <c r="E3" s="12"/>
      <c r="F3" s="12"/>
      <c r="G3" s="12"/>
      <c r="H3" s="10"/>
      <c r="I3" s="10"/>
      <c r="J3" s="10"/>
      <c r="K3" s="10"/>
      <c r="L3" s="10"/>
    </row>
    <row r="5" spans="1:12">
      <c r="B5" s="267" t="s">
        <v>98</v>
      </c>
      <c r="C5" s="267" t="s">
        <v>99</v>
      </c>
      <c r="D5" s="267" t="s">
        <v>100</v>
      </c>
      <c r="E5" s="267" t="s">
        <v>4</v>
      </c>
      <c r="F5" s="267"/>
      <c r="G5" s="267"/>
      <c r="H5" s="267"/>
      <c r="I5" s="267"/>
      <c r="J5" s="268" t="s">
        <v>265</v>
      </c>
      <c r="K5" s="267" t="s">
        <v>106</v>
      </c>
      <c r="L5" s="267" t="s">
        <v>266</v>
      </c>
    </row>
    <row r="6" spans="1:12">
      <c r="B6" s="267"/>
      <c r="C6" s="267"/>
      <c r="D6" s="267"/>
      <c r="E6" s="269" t="s">
        <v>101</v>
      </c>
      <c r="F6" s="270" t="s">
        <v>5</v>
      </c>
      <c r="G6" s="270"/>
      <c r="H6" s="270" t="s">
        <v>6</v>
      </c>
      <c r="I6" s="270"/>
      <c r="J6" s="268"/>
      <c r="K6" s="267"/>
      <c r="L6" s="267"/>
    </row>
    <row r="7" spans="1:12" ht="24.75" customHeight="1">
      <c r="B7" s="267"/>
      <c r="C7" s="267"/>
      <c r="D7" s="267"/>
      <c r="E7" s="269"/>
      <c r="F7" s="191" t="s">
        <v>102</v>
      </c>
      <c r="G7" s="191" t="s">
        <v>103</v>
      </c>
      <c r="H7" s="191" t="s">
        <v>104</v>
      </c>
      <c r="I7" s="191" t="s">
        <v>105</v>
      </c>
      <c r="J7" s="268"/>
      <c r="K7" s="267"/>
      <c r="L7" s="267"/>
    </row>
    <row r="8" spans="1:12">
      <c r="B8" s="14"/>
      <c r="C8" s="14"/>
      <c r="D8" s="14"/>
      <c r="E8" s="193"/>
      <c r="F8" s="193"/>
      <c r="G8" s="193"/>
      <c r="H8" s="15"/>
      <c r="I8" s="15"/>
      <c r="J8" s="193"/>
      <c r="K8" s="15"/>
      <c r="L8" s="15"/>
    </row>
    <row r="9" spans="1:12">
      <c r="B9" s="14"/>
      <c r="C9" s="14"/>
      <c r="D9" s="14"/>
      <c r="E9" s="16"/>
      <c r="F9" s="16"/>
      <c r="G9" s="16"/>
      <c r="H9" s="16"/>
      <c r="I9" s="16"/>
      <c r="J9" s="16"/>
      <c r="K9" s="16"/>
      <c r="L9" s="16"/>
    </row>
    <row r="10" spans="1:12">
      <c r="B10" s="14"/>
      <c r="C10" s="14"/>
      <c r="D10" s="14"/>
      <c r="E10" s="16"/>
      <c r="F10" s="16"/>
      <c r="G10" s="16"/>
      <c r="H10" s="16"/>
      <c r="I10" s="16"/>
      <c r="J10" s="16"/>
      <c r="K10" s="16"/>
      <c r="L10" s="16"/>
    </row>
    <row r="11" spans="1:12" ht="20.25" customHeight="1"/>
    <row r="12" spans="1:12">
      <c r="C12" s="107" t="s">
        <v>267</v>
      </c>
    </row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L40"/>
  <sheetViews>
    <sheetView topLeftCell="A13" workbookViewId="0">
      <selection activeCell="L18" sqref="L18:L23"/>
    </sheetView>
  </sheetViews>
  <sheetFormatPr defaultRowHeight="14.25"/>
  <cols>
    <col min="1" max="1" width="17.5703125" style="194" customWidth="1"/>
    <col min="2" max="2" width="44.85546875" style="194" customWidth="1"/>
    <col min="3" max="3" width="62.140625" style="194" customWidth="1"/>
    <col min="4" max="5" width="12.42578125" style="194" customWidth="1"/>
    <col min="6" max="6" width="14.5703125" style="194" hidden="1" customWidth="1"/>
    <col min="7" max="7" width="12.140625" style="194" hidden="1" customWidth="1"/>
    <col min="8" max="8" width="11.85546875" style="194" hidden="1" customWidth="1"/>
    <col min="9" max="9" width="12.5703125" style="194" customWidth="1"/>
    <col min="10" max="10" width="11.5703125" style="194" hidden="1" customWidth="1"/>
    <col min="11" max="11" width="11.85546875" style="194" hidden="1" customWidth="1"/>
    <col min="12" max="12" width="12.85546875" style="194" customWidth="1"/>
    <col min="13" max="256" width="9.140625" style="194"/>
    <col min="257" max="257" width="17.5703125" style="194" customWidth="1"/>
    <col min="258" max="258" width="44.85546875" style="194" customWidth="1"/>
    <col min="259" max="259" width="62.140625" style="194" customWidth="1"/>
    <col min="260" max="261" width="12.42578125" style="194" customWidth="1"/>
    <col min="262" max="264" width="0" style="194" hidden="1" customWidth="1"/>
    <col min="265" max="265" width="12.5703125" style="194" customWidth="1"/>
    <col min="266" max="267" width="0" style="194" hidden="1" customWidth="1"/>
    <col min="268" max="268" width="12.85546875" style="194" customWidth="1"/>
    <col min="269" max="512" width="9.140625" style="194"/>
    <col min="513" max="513" width="17.5703125" style="194" customWidth="1"/>
    <col min="514" max="514" width="44.85546875" style="194" customWidth="1"/>
    <col min="515" max="515" width="62.140625" style="194" customWidth="1"/>
    <col min="516" max="517" width="12.42578125" style="194" customWidth="1"/>
    <col min="518" max="520" width="0" style="194" hidden="1" customWidth="1"/>
    <col min="521" max="521" width="12.5703125" style="194" customWidth="1"/>
    <col min="522" max="523" width="0" style="194" hidden="1" customWidth="1"/>
    <col min="524" max="524" width="12.85546875" style="194" customWidth="1"/>
    <col min="525" max="768" width="9.140625" style="194"/>
    <col min="769" max="769" width="17.5703125" style="194" customWidth="1"/>
    <col min="770" max="770" width="44.85546875" style="194" customWidth="1"/>
    <col min="771" max="771" width="62.140625" style="194" customWidth="1"/>
    <col min="772" max="773" width="12.42578125" style="194" customWidth="1"/>
    <col min="774" max="776" width="0" style="194" hidden="1" customWidth="1"/>
    <col min="777" max="777" width="12.5703125" style="194" customWidth="1"/>
    <col min="778" max="779" width="0" style="194" hidden="1" customWidth="1"/>
    <col min="780" max="780" width="12.85546875" style="194" customWidth="1"/>
    <col min="781" max="1024" width="9.140625" style="194"/>
    <col min="1025" max="1025" width="17.5703125" style="194" customWidth="1"/>
    <col min="1026" max="1026" width="44.85546875" style="194" customWidth="1"/>
    <col min="1027" max="1027" width="62.140625" style="194" customWidth="1"/>
    <col min="1028" max="1029" width="12.42578125" style="194" customWidth="1"/>
    <col min="1030" max="1032" width="0" style="194" hidden="1" customWidth="1"/>
    <col min="1033" max="1033" width="12.5703125" style="194" customWidth="1"/>
    <col min="1034" max="1035" width="0" style="194" hidden="1" customWidth="1"/>
    <col min="1036" max="1036" width="12.85546875" style="194" customWidth="1"/>
    <col min="1037" max="1280" width="9.140625" style="194"/>
    <col min="1281" max="1281" width="17.5703125" style="194" customWidth="1"/>
    <col min="1282" max="1282" width="44.85546875" style="194" customWidth="1"/>
    <col min="1283" max="1283" width="62.140625" style="194" customWidth="1"/>
    <col min="1284" max="1285" width="12.42578125" style="194" customWidth="1"/>
    <col min="1286" max="1288" width="0" style="194" hidden="1" customWidth="1"/>
    <col min="1289" max="1289" width="12.5703125" style="194" customWidth="1"/>
    <col min="1290" max="1291" width="0" style="194" hidden="1" customWidth="1"/>
    <col min="1292" max="1292" width="12.85546875" style="194" customWidth="1"/>
    <col min="1293" max="1536" width="9.140625" style="194"/>
    <col min="1537" max="1537" width="17.5703125" style="194" customWidth="1"/>
    <col min="1538" max="1538" width="44.85546875" style="194" customWidth="1"/>
    <col min="1539" max="1539" width="62.140625" style="194" customWidth="1"/>
    <col min="1540" max="1541" width="12.42578125" style="194" customWidth="1"/>
    <col min="1542" max="1544" width="0" style="194" hidden="1" customWidth="1"/>
    <col min="1545" max="1545" width="12.5703125" style="194" customWidth="1"/>
    <col min="1546" max="1547" width="0" style="194" hidden="1" customWidth="1"/>
    <col min="1548" max="1548" width="12.85546875" style="194" customWidth="1"/>
    <col min="1549" max="1792" width="9.140625" style="194"/>
    <col min="1793" max="1793" width="17.5703125" style="194" customWidth="1"/>
    <col min="1794" max="1794" width="44.85546875" style="194" customWidth="1"/>
    <col min="1795" max="1795" width="62.140625" style="194" customWidth="1"/>
    <col min="1796" max="1797" width="12.42578125" style="194" customWidth="1"/>
    <col min="1798" max="1800" width="0" style="194" hidden="1" customWidth="1"/>
    <col min="1801" max="1801" width="12.5703125" style="194" customWidth="1"/>
    <col min="1802" max="1803" width="0" style="194" hidden="1" customWidth="1"/>
    <col min="1804" max="1804" width="12.85546875" style="194" customWidth="1"/>
    <col min="1805" max="2048" width="9.140625" style="194"/>
    <col min="2049" max="2049" width="17.5703125" style="194" customWidth="1"/>
    <col min="2050" max="2050" width="44.85546875" style="194" customWidth="1"/>
    <col min="2051" max="2051" width="62.140625" style="194" customWidth="1"/>
    <col min="2052" max="2053" width="12.42578125" style="194" customWidth="1"/>
    <col min="2054" max="2056" width="0" style="194" hidden="1" customWidth="1"/>
    <col min="2057" max="2057" width="12.5703125" style="194" customWidth="1"/>
    <col min="2058" max="2059" width="0" style="194" hidden="1" customWidth="1"/>
    <col min="2060" max="2060" width="12.85546875" style="194" customWidth="1"/>
    <col min="2061" max="2304" width="9.140625" style="194"/>
    <col min="2305" max="2305" width="17.5703125" style="194" customWidth="1"/>
    <col min="2306" max="2306" width="44.85546875" style="194" customWidth="1"/>
    <col min="2307" max="2307" width="62.140625" style="194" customWidth="1"/>
    <col min="2308" max="2309" width="12.42578125" style="194" customWidth="1"/>
    <col min="2310" max="2312" width="0" style="194" hidden="1" customWidth="1"/>
    <col min="2313" max="2313" width="12.5703125" style="194" customWidth="1"/>
    <col min="2314" max="2315" width="0" style="194" hidden="1" customWidth="1"/>
    <col min="2316" max="2316" width="12.85546875" style="194" customWidth="1"/>
    <col min="2317" max="2560" width="9.140625" style="194"/>
    <col min="2561" max="2561" width="17.5703125" style="194" customWidth="1"/>
    <col min="2562" max="2562" width="44.85546875" style="194" customWidth="1"/>
    <col min="2563" max="2563" width="62.140625" style="194" customWidth="1"/>
    <col min="2564" max="2565" width="12.42578125" style="194" customWidth="1"/>
    <col min="2566" max="2568" width="0" style="194" hidden="1" customWidth="1"/>
    <col min="2569" max="2569" width="12.5703125" style="194" customWidth="1"/>
    <col min="2570" max="2571" width="0" style="194" hidden="1" customWidth="1"/>
    <col min="2572" max="2572" width="12.85546875" style="194" customWidth="1"/>
    <col min="2573" max="2816" width="9.140625" style="194"/>
    <col min="2817" max="2817" width="17.5703125" style="194" customWidth="1"/>
    <col min="2818" max="2818" width="44.85546875" style="194" customWidth="1"/>
    <col min="2819" max="2819" width="62.140625" style="194" customWidth="1"/>
    <col min="2820" max="2821" width="12.42578125" style="194" customWidth="1"/>
    <col min="2822" max="2824" width="0" style="194" hidden="1" customWidth="1"/>
    <col min="2825" max="2825" width="12.5703125" style="194" customWidth="1"/>
    <col min="2826" max="2827" width="0" style="194" hidden="1" customWidth="1"/>
    <col min="2828" max="2828" width="12.85546875" style="194" customWidth="1"/>
    <col min="2829" max="3072" width="9.140625" style="194"/>
    <col min="3073" max="3073" width="17.5703125" style="194" customWidth="1"/>
    <col min="3074" max="3074" width="44.85546875" style="194" customWidth="1"/>
    <col min="3075" max="3075" width="62.140625" style="194" customWidth="1"/>
    <col min="3076" max="3077" width="12.42578125" style="194" customWidth="1"/>
    <col min="3078" max="3080" width="0" style="194" hidden="1" customWidth="1"/>
    <col min="3081" max="3081" width="12.5703125" style="194" customWidth="1"/>
    <col min="3082" max="3083" width="0" style="194" hidden="1" customWidth="1"/>
    <col min="3084" max="3084" width="12.85546875" style="194" customWidth="1"/>
    <col min="3085" max="3328" width="9.140625" style="194"/>
    <col min="3329" max="3329" width="17.5703125" style="194" customWidth="1"/>
    <col min="3330" max="3330" width="44.85546875" style="194" customWidth="1"/>
    <col min="3331" max="3331" width="62.140625" style="194" customWidth="1"/>
    <col min="3332" max="3333" width="12.42578125" style="194" customWidth="1"/>
    <col min="3334" max="3336" width="0" style="194" hidden="1" customWidth="1"/>
    <col min="3337" max="3337" width="12.5703125" style="194" customWidth="1"/>
    <col min="3338" max="3339" width="0" style="194" hidden="1" customWidth="1"/>
    <col min="3340" max="3340" width="12.85546875" style="194" customWidth="1"/>
    <col min="3341" max="3584" width="9.140625" style="194"/>
    <col min="3585" max="3585" width="17.5703125" style="194" customWidth="1"/>
    <col min="3586" max="3586" width="44.85546875" style="194" customWidth="1"/>
    <col min="3587" max="3587" width="62.140625" style="194" customWidth="1"/>
    <col min="3588" max="3589" width="12.42578125" style="194" customWidth="1"/>
    <col min="3590" max="3592" width="0" style="194" hidden="1" customWidth="1"/>
    <col min="3593" max="3593" width="12.5703125" style="194" customWidth="1"/>
    <col min="3594" max="3595" width="0" style="194" hidden="1" customWidth="1"/>
    <col min="3596" max="3596" width="12.85546875" style="194" customWidth="1"/>
    <col min="3597" max="3840" width="9.140625" style="194"/>
    <col min="3841" max="3841" width="17.5703125" style="194" customWidth="1"/>
    <col min="3842" max="3842" width="44.85546875" style="194" customWidth="1"/>
    <col min="3843" max="3843" width="62.140625" style="194" customWidth="1"/>
    <col min="3844" max="3845" width="12.42578125" style="194" customWidth="1"/>
    <col min="3846" max="3848" width="0" style="194" hidden="1" customWidth="1"/>
    <col min="3849" max="3849" width="12.5703125" style="194" customWidth="1"/>
    <col min="3850" max="3851" width="0" style="194" hidden="1" customWidth="1"/>
    <col min="3852" max="3852" width="12.85546875" style="194" customWidth="1"/>
    <col min="3853" max="4096" width="9.140625" style="194"/>
    <col min="4097" max="4097" width="17.5703125" style="194" customWidth="1"/>
    <col min="4098" max="4098" width="44.85546875" style="194" customWidth="1"/>
    <col min="4099" max="4099" width="62.140625" style="194" customWidth="1"/>
    <col min="4100" max="4101" width="12.42578125" style="194" customWidth="1"/>
    <col min="4102" max="4104" width="0" style="194" hidden="1" customWidth="1"/>
    <col min="4105" max="4105" width="12.5703125" style="194" customWidth="1"/>
    <col min="4106" max="4107" width="0" style="194" hidden="1" customWidth="1"/>
    <col min="4108" max="4108" width="12.85546875" style="194" customWidth="1"/>
    <col min="4109" max="4352" width="9.140625" style="194"/>
    <col min="4353" max="4353" width="17.5703125" style="194" customWidth="1"/>
    <col min="4354" max="4354" width="44.85546875" style="194" customWidth="1"/>
    <col min="4355" max="4355" width="62.140625" style="194" customWidth="1"/>
    <col min="4356" max="4357" width="12.42578125" style="194" customWidth="1"/>
    <col min="4358" max="4360" width="0" style="194" hidden="1" customWidth="1"/>
    <col min="4361" max="4361" width="12.5703125" style="194" customWidth="1"/>
    <col min="4362" max="4363" width="0" style="194" hidden="1" customWidth="1"/>
    <col min="4364" max="4364" width="12.85546875" style="194" customWidth="1"/>
    <col min="4365" max="4608" width="9.140625" style="194"/>
    <col min="4609" max="4609" width="17.5703125" style="194" customWidth="1"/>
    <col min="4610" max="4610" width="44.85546875" style="194" customWidth="1"/>
    <col min="4611" max="4611" width="62.140625" style="194" customWidth="1"/>
    <col min="4612" max="4613" width="12.42578125" style="194" customWidth="1"/>
    <col min="4614" max="4616" width="0" style="194" hidden="1" customWidth="1"/>
    <col min="4617" max="4617" width="12.5703125" style="194" customWidth="1"/>
    <col min="4618" max="4619" width="0" style="194" hidden="1" customWidth="1"/>
    <col min="4620" max="4620" width="12.85546875" style="194" customWidth="1"/>
    <col min="4621" max="4864" width="9.140625" style="194"/>
    <col min="4865" max="4865" width="17.5703125" style="194" customWidth="1"/>
    <col min="4866" max="4866" width="44.85546875" style="194" customWidth="1"/>
    <col min="4867" max="4867" width="62.140625" style="194" customWidth="1"/>
    <col min="4868" max="4869" width="12.42578125" style="194" customWidth="1"/>
    <col min="4870" max="4872" width="0" style="194" hidden="1" customWidth="1"/>
    <col min="4873" max="4873" width="12.5703125" style="194" customWidth="1"/>
    <col min="4874" max="4875" width="0" style="194" hidden="1" customWidth="1"/>
    <col min="4876" max="4876" width="12.85546875" style="194" customWidth="1"/>
    <col min="4877" max="5120" width="9.140625" style="194"/>
    <col min="5121" max="5121" width="17.5703125" style="194" customWidth="1"/>
    <col min="5122" max="5122" width="44.85546875" style="194" customWidth="1"/>
    <col min="5123" max="5123" width="62.140625" style="194" customWidth="1"/>
    <col min="5124" max="5125" width="12.42578125" style="194" customWidth="1"/>
    <col min="5126" max="5128" width="0" style="194" hidden="1" customWidth="1"/>
    <col min="5129" max="5129" width="12.5703125" style="194" customWidth="1"/>
    <col min="5130" max="5131" width="0" style="194" hidden="1" customWidth="1"/>
    <col min="5132" max="5132" width="12.85546875" style="194" customWidth="1"/>
    <col min="5133" max="5376" width="9.140625" style="194"/>
    <col min="5377" max="5377" width="17.5703125" style="194" customWidth="1"/>
    <col min="5378" max="5378" width="44.85546875" style="194" customWidth="1"/>
    <col min="5379" max="5379" width="62.140625" style="194" customWidth="1"/>
    <col min="5380" max="5381" width="12.42578125" style="194" customWidth="1"/>
    <col min="5382" max="5384" width="0" style="194" hidden="1" customWidth="1"/>
    <col min="5385" max="5385" width="12.5703125" style="194" customWidth="1"/>
    <col min="5386" max="5387" width="0" style="194" hidden="1" customWidth="1"/>
    <col min="5388" max="5388" width="12.85546875" style="194" customWidth="1"/>
    <col min="5389" max="5632" width="9.140625" style="194"/>
    <col min="5633" max="5633" width="17.5703125" style="194" customWidth="1"/>
    <col min="5634" max="5634" width="44.85546875" style="194" customWidth="1"/>
    <col min="5635" max="5635" width="62.140625" style="194" customWidth="1"/>
    <col min="5636" max="5637" width="12.42578125" style="194" customWidth="1"/>
    <col min="5638" max="5640" width="0" style="194" hidden="1" customWidth="1"/>
    <col min="5641" max="5641" width="12.5703125" style="194" customWidth="1"/>
    <col min="5642" max="5643" width="0" style="194" hidden="1" customWidth="1"/>
    <col min="5644" max="5644" width="12.85546875" style="194" customWidth="1"/>
    <col min="5645" max="5888" width="9.140625" style="194"/>
    <col min="5889" max="5889" width="17.5703125" style="194" customWidth="1"/>
    <col min="5890" max="5890" width="44.85546875" style="194" customWidth="1"/>
    <col min="5891" max="5891" width="62.140625" style="194" customWidth="1"/>
    <col min="5892" max="5893" width="12.42578125" style="194" customWidth="1"/>
    <col min="5894" max="5896" width="0" style="194" hidden="1" customWidth="1"/>
    <col min="5897" max="5897" width="12.5703125" style="194" customWidth="1"/>
    <col min="5898" max="5899" width="0" style="194" hidden="1" customWidth="1"/>
    <col min="5900" max="5900" width="12.85546875" style="194" customWidth="1"/>
    <col min="5901" max="6144" width="9.140625" style="194"/>
    <col min="6145" max="6145" width="17.5703125" style="194" customWidth="1"/>
    <col min="6146" max="6146" width="44.85546875" style="194" customWidth="1"/>
    <col min="6147" max="6147" width="62.140625" style="194" customWidth="1"/>
    <col min="6148" max="6149" width="12.42578125" style="194" customWidth="1"/>
    <col min="6150" max="6152" width="0" style="194" hidden="1" customWidth="1"/>
    <col min="6153" max="6153" width="12.5703125" style="194" customWidth="1"/>
    <col min="6154" max="6155" width="0" style="194" hidden="1" customWidth="1"/>
    <col min="6156" max="6156" width="12.85546875" style="194" customWidth="1"/>
    <col min="6157" max="6400" width="9.140625" style="194"/>
    <col min="6401" max="6401" width="17.5703125" style="194" customWidth="1"/>
    <col min="6402" max="6402" width="44.85546875" style="194" customWidth="1"/>
    <col min="6403" max="6403" width="62.140625" style="194" customWidth="1"/>
    <col min="6404" max="6405" width="12.42578125" style="194" customWidth="1"/>
    <col min="6406" max="6408" width="0" style="194" hidden="1" customWidth="1"/>
    <col min="6409" max="6409" width="12.5703125" style="194" customWidth="1"/>
    <col min="6410" max="6411" width="0" style="194" hidden="1" customWidth="1"/>
    <col min="6412" max="6412" width="12.85546875" style="194" customWidth="1"/>
    <col min="6413" max="6656" width="9.140625" style="194"/>
    <col min="6657" max="6657" width="17.5703125" style="194" customWidth="1"/>
    <col min="6658" max="6658" width="44.85546875" style="194" customWidth="1"/>
    <col min="6659" max="6659" width="62.140625" style="194" customWidth="1"/>
    <col min="6660" max="6661" width="12.42578125" style="194" customWidth="1"/>
    <col min="6662" max="6664" width="0" style="194" hidden="1" customWidth="1"/>
    <col min="6665" max="6665" width="12.5703125" style="194" customWidth="1"/>
    <col min="6666" max="6667" width="0" style="194" hidden="1" customWidth="1"/>
    <col min="6668" max="6668" width="12.85546875" style="194" customWidth="1"/>
    <col min="6669" max="6912" width="9.140625" style="194"/>
    <col min="6913" max="6913" width="17.5703125" style="194" customWidth="1"/>
    <col min="6914" max="6914" width="44.85546875" style="194" customWidth="1"/>
    <col min="6915" max="6915" width="62.140625" style="194" customWidth="1"/>
    <col min="6916" max="6917" width="12.42578125" style="194" customWidth="1"/>
    <col min="6918" max="6920" width="0" style="194" hidden="1" customWidth="1"/>
    <col min="6921" max="6921" width="12.5703125" style="194" customWidth="1"/>
    <col min="6922" max="6923" width="0" style="194" hidden="1" customWidth="1"/>
    <col min="6924" max="6924" width="12.85546875" style="194" customWidth="1"/>
    <col min="6925" max="7168" width="9.140625" style="194"/>
    <col min="7169" max="7169" width="17.5703125" style="194" customWidth="1"/>
    <col min="7170" max="7170" width="44.85546875" style="194" customWidth="1"/>
    <col min="7171" max="7171" width="62.140625" style="194" customWidth="1"/>
    <col min="7172" max="7173" width="12.42578125" style="194" customWidth="1"/>
    <col min="7174" max="7176" width="0" style="194" hidden="1" customWidth="1"/>
    <col min="7177" max="7177" width="12.5703125" style="194" customWidth="1"/>
    <col min="7178" max="7179" width="0" style="194" hidden="1" customWidth="1"/>
    <col min="7180" max="7180" width="12.85546875" style="194" customWidth="1"/>
    <col min="7181" max="7424" width="9.140625" style="194"/>
    <col min="7425" max="7425" width="17.5703125" style="194" customWidth="1"/>
    <col min="7426" max="7426" width="44.85546875" style="194" customWidth="1"/>
    <col min="7427" max="7427" width="62.140625" style="194" customWidth="1"/>
    <col min="7428" max="7429" width="12.42578125" style="194" customWidth="1"/>
    <col min="7430" max="7432" width="0" style="194" hidden="1" customWidth="1"/>
    <col min="7433" max="7433" width="12.5703125" style="194" customWidth="1"/>
    <col min="7434" max="7435" width="0" style="194" hidden="1" customWidth="1"/>
    <col min="7436" max="7436" width="12.85546875" style="194" customWidth="1"/>
    <col min="7437" max="7680" width="9.140625" style="194"/>
    <col min="7681" max="7681" width="17.5703125" style="194" customWidth="1"/>
    <col min="7682" max="7682" width="44.85546875" style="194" customWidth="1"/>
    <col min="7683" max="7683" width="62.140625" style="194" customWidth="1"/>
    <col min="7684" max="7685" width="12.42578125" style="194" customWidth="1"/>
    <col min="7686" max="7688" width="0" style="194" hidden="1" customWidth="1"/>
    <col min="7689" max="7689" width="12.5703125" style="194" customWidth="1"/>
    <col min="7690" max="7691" width="0" style="194" hidden="1" customWidth="1"/>
    <col min="7692" max="7692" width="12.85546875" style="194" customWidth="1"/>
    <col min="7693" max="7936" width="9.140625" style="194"/>
    <col min="7937" max="7937" width="17.5703125" style="194" customWidth="1"/>
    <col min="7938" max="7938" width="44.85546875" style="194" customWidth="1"/>
    <col min="7939" max="7939" width="62.140625" style="194" customWidth="1"/>
    <col min="7940" max="7941" width="12.42578125" style="194" customWidth="1"/>
    <col min="7942" max="7944" width="0" style="194" hidden="1" customWidth="1"/>
    <col min="7945" max="7945" width="12.5703125" style="194" customWidth="1"/>
    <col min="7946" max="7947" width="0" style="194" hidden="1" customWidth="1"/>
    <col min="7948" max="7948" width="12.85546875" style="194" customWidth="1"/>
    <col min="7949" max="8192" width="9.140625" style="194"/>
    <col min="8193" max="8193" width="17.5703125" style="194" customWidth="1"/>
    <col min="8194" max="8194" width="44.85546875" style="194" customWidth="1"/>
    <col min="8195" max="8195" width="62.140625" style="194" customWidth="1"/>
    <col min="8196" max="8197" width="12.42578125" style="194" customWidth="1"/>
    <col min="8198" max="8200" width="0" style="194" hidden="1" customWidth="1"/>
    <col min="8201" max="8201" width="12.5703125" style="194" customWidth="1"/>
    <col min="8202" max="8203" width="0" style="194" hidden="1" customWidth="1"/>
    <col min="8204" max="8204" width="12.85546875" style="194" customWidth="1"/>
    <col min="8205" max="8448" width="9.140625" style="194"/>
    <col min="8449" max="8449" width="17.5703125" style="194" customWidth="1"/>
    <col min="8450" max="8450" width="44.85546875" style="194" customWidth="1"/>
    <col min="8451" max="8451" width="62.140625" style="194" customWidth="1"/>
    <col min="8452" max="8453" width="12.42578125" style="194" customWidth="1"/>
    <col min="8454" max="8456" width="0" style="194" hidden="1" customWidth="1"/>
    <col min="8457" max="8457" width="12.5703125" style="194" customWidth="1"/>
    <col min="8458" max="8459" width="0" style="194" hidden="1" customWidth="1"/>
    <col min="8460" max="8460" width="12.85546875" style="194" customWidth="1"/>
    <col min="8461" max="8704" width="9.140625" style="194"/>
    <col min="8705" max="8705" width="17.5703125" style="194" customWidth="1"/>
    <col min="8706" max="8706" width="44.85546875" style="194" customWidth="1"/>
    <col min="8707" max="8707" width="62.140625" style="194" customWidth="1"/>
    <col min="8708" max="8709" width="12.42578125" style="194" customWidth="1"/>
    <col min="8710" max="8712" width="0" style="194" hidden="1" customWidth="1"/>
    <col min="8713" max="8713" width="12.5703125" style="194" customWidth="1"/>
    <col min="8714" max="8715" width="0" style="194" hidden="1" customWidth="1"/>
    <col min="8716" max="8716" width="12.85546875" style="194" customWidth="1"/>
    <col min="8717" max="8960" width="9.140625" style="194"/>
    <col min="8961" max="8961" width="17.5703125" style="194" customWidth="1"/>
    <col min="8962" max="8962" width="44.85546875" style="194" customWidth="1"/>
    <col min="8963" max="8963" width="62.140625" style="194" customWidth="1"/>
    <col min="8964" max="8965" width="12.42578125" style="194" customWidth="1"/>
    <col min="8966" max="8968" width="0" style="194" hidden="1" customWidth="1"/>
    <col min="8969" max="8969" width="12.5703125" style="194" customWidth="1"/>
    <col min="8970" max="8971" width="0" style="194" hidden="1" customWidth="1"/>
    <col min="8972" max="8972" width="12.85546875" style="194" customWidth="1"/>
    <col min="8973" max="9216" width="9.140625" style="194"/>
    <col min="9217" max="9217" width="17.5703125" style="194" customWidth="1"/>
    <col min="9218" max="9218" width="44.85546875" style="194" customWidth="1"/>
    <col min="9219" max="9219" width="62.140625" style="194" customWidth="1"/>
    <col min="9220" max="9221" width="12.42578125" style="194" customWidth="1"/>
    <col min="9222" max="9224" width="0" style="194" hidden="1" customWidth="1"/>
    <col min="9225" max="9225" width="12.5703125" style="194" customWidth="1"/>
    <col min="9226" max="9227" width="0" style="194" hidden="1" customWidth="1"/>
    <col min="9228" max="9228" width="12.85546875" style="194" customWidth="1"/>
    <col min="9229" max="9472" width="9.140625" style="194"/>
    <col min="9473" max="9473" width="17.5703125" style="194" customWidth="1"/>
    <col min="9474" max="9474" width="44.85546875" style="194" customWidth="1"/>
    <col min="9475" max="9475" width="62.140625" style="194" customWidth="1"/>
    <col min="9476" max="9477" width="12.42578125" style="194" customWidth="1"/>
    <col min="9478" max="9480" width="0" style="194" hidden="1" customWidth="1"/>
    <col min="9481" max="9481" width="12.5703125" style="194" customWidth="1"/>
    <col min="9482" max="9483" width="0" style="194" hidden="1" customWidth="1"/>
    <col min="9484" max="9484" width="12.85546875" style="194" customWidth="1"/>
    <col min="9485" max="9728" width="9.140625" style="194"/>
    <col min="9729" max="9729" width="17.5703125" style="194" customWidth="1"/>
    <col min="9730" max="9730" width="44.85546875" style="194" customWidth="1"/>
    <col min="9731" max="9731" width="62.140625" style="194" customWidth="1"/>
    <col min="9732" max="9733" width="12.42578125" style="194" customWidth="1"/>
    <col min="9734" max="9736" width="0" style="194" hidden="1" customWidth="1"/>
    <col min="9737" max="9737" width="12.5703125" style="194" customWidth="1"/>
    <col min="9738" max="9739" width="0" style="194" hidden="1" customWidth="1"/>
    <col min="9740" max="9740" width="12.85546875" style="194" customWidth="1"/>
    <col min="9741" max="9984" width="9.140625" style="194"/>
    <col min="9985" max="9985" width="17.5703125" style="194" customWidth="1"/>
    <col min="9986" max="9986" width="44.85546875" style="194" customWidth="1"/>
    <col min="9987" max="9987" width="62.140625" style="194" customWidth="1"/>
    <col min="9988" max="9989" width="12.42578125" style="194" customWidth="1"/>
    <col min="9990" max="9992" width="0" style="194" hidden="1" customWidth="1"/>
    <col min="9993" max="9993" width="12.5703125" style="194" customWidth="1"/>
    <col min="9994" max="9995" width="0" style="194" hidden="1" customWidth="1"/>
    <col min="9996" max="9996" width="12.85546875" style="194" customWidth="1"/>
    <col min="9997" max="10240" width="9.140625" style="194"/>
    <col min="10241" max="10241" width="17.5703125" style="194" customWidth="1"/>
    <col min="10242" max="10242" width="44.85546875" style="194" customWidth="1"/>
    <col min="10243" max="10243" width="62.140625" style="194" customWidth="1"/>
    <col min="10244" max="10245" width="12.42578125" style="194" customWidth="1"/>
    <col min="10246" max="10248" width="0" style="194" hidden="1" customWidth="1"/>
    <col min="10249" max="10249" width="12.5703125" style="194" customWidth="1"/>
    <col min="10250" max="10251" width="0" style="194" hidden="1" customWidth="1"/>
    <col min="10252" max="10252" width="12.85546875" style="194" customWidth="1"/>
    <col min="10253" max="10496" width="9.140625" style="194"/>
    <col min="10497" max="10497" width="17.5703125" style="194" customWidth="1"/>
    <col min="10498" max="10498" width="44.85546875" style="194" customWidth="1"/>
    <col min="10499" max="10499" width="62.140625" style="194" customWidth="1"/>
    <col min="10500" max="10501" width="12.42578125" style="194" customWidth="1"/>
    <col min="10502" max="10504" width="0" style="194" hidden="1" customWidth="1"/>
    <col min="10505" max="10505" width="12.5703125" style="194" customWidth="1"/>
    <col min="10506" max="10507" width="0" style="194" hidden="1" customWidth="1"/>
    <col min="10508" max="10508" width="12.85546875" style="194" customWidth="1"/>
    <col min="10509" max="10752" width="9.140625" style="194"/>
    <col min="10753" max="10753" width="17.5703125" style="194" customWidth="1"/>
    <col min="10754" max="10754" width="44.85546875" style="194" customWidth="1"/>
    <col min="10755" max="10755" width="62.140625" style="194" customWidth="1"/>
    <col min="10756" max="10757" width="12.42578125" style="194" customWidth="1"/>
    <col min="10758" max="10760" width="0" style="194" hidden="1" customWidth="1"/>
    <col min="10761" max="10761" width="12.5703125" style="194" customWidth="1"/>
    <col min="10762" max="10763" width="0" style="194" hidden="1" customWidth="1"/>
    <col min="10764" max="10764" width="12.85546875" style="194" customWidth="1"/>
    <col min="10765" max="11008" width="9.140625" style="194"/>
    <col min="11009" max="11009" width="17.5703125" style="194" customWidth="1"/>
    <col min="11010" max="11010" width="44.85546875" style="194" customWidth="1"/>
    <col min="11011" max="11011" width="62.140625" style="194" customWidth="1"/>
    <col min="11012" max="11013" width="12.42578125" style="194" customWidth="1"/>
    <col min="11014" max="11016" width="0" style="194" hidden="1" customWidth="1"/>
    <col min="11017" max="11017" width="12.5703125" style="194" customWidth="1"/>
    <col min="11018" max="11019" width="0" style="194" hidden="1" customWidth="1"/>
    <col min="11020" max="11020" width="12.85546875" style="194" customWidth="1"/>
    <col min="11021" max="11264" width="9.140625" style="194"/>
    <col min="11265" max="11265" width="17.5703125" style="194" customWidth="1"/>
    <col min="11266" max="11266" width="44.85546875" style="194" customWidth="1"/>
    <col min="11267" max="11267" width="62.140625" style="194" customWidth="1"/>
    <col min="11268" max="11269" width="12.42578125" style="194" customWidth="1"/>
    <col min="11270" max="11272" width="0" style="194" hidden="1" customWidth="1"/>
    <col min="11273" max="11273" width="12.5703125" style="194" customWidth="1"/>
    <col min="11274" max="11275" width="0" style="194" hidden="1" customWidth="1"/>
    <col min="11276" max="11276" width="12.85546875" style="194" customWidth="1"/>
    <col min="11277" max="11520" width="9.140625" style="194"/>
    <col min="11521" max="11521" width="17.5703125" style="194" customWidth="1"/>
    <col min="11522" max="11522" width="44.85546875" style="194" customWidth="1"/>
    <col min="11523" max="11523" width="62.140625" style="194" customWidth="1"/>
    <col min="11524" max="11525" width="12.42578125" style="194" customWidth="1"/>
    <col min="11526" max="11528" width="0" style="194" hidden="1" customWidth="1"/>
    <col min="11529" max="11529" width="12.5703125" style="194" customWidth="1"/>
    <col min="11530" max="11531" width="0" style="194" hidden="1" customWidth="1"/>
    <col min="11532" max="11532" width="12.85546875" style="194" customWidth="1"/>
    <col min="11533" max="11776" width="9.140625" style="194"/>
    <col min="11777" max="11777" width="17.5703125" style="194" customWidth="1"/>
    <col min="11778" max="11778" width="44.85546875" style="194" customWidth="1"/>
    <col min="11779" max="11779" width="62.140625" style="194" customWidth="1"/>
    <col min="11780" max="11781" width="12.42578125" style="194" customWidth="1"/>
    <col min="11782" max="11784" width="0" style="194" hidden="1" customWidth="1"/>
    <col min="11785" max="11785" width="12.5703125" style="194" customWidth="1"/>
    <col min="11786" max="11787" width="0" style="194" hidden="1" customWidth="1"/>
    <col min="11788" max="11788" width="12.85546875" style="194" customWidth="1"/>
    <col min="11789" max="12032" width="9.140625" style="194"/>
    <col min="12033" max="12033" width="17.5703125" style="194" customWidth="1"/>
    <col min="12034" max="12034" width="44.85546875" style="194" customWidth="1"/>
    <col min="12035" max="12035" width="62.140625" style="194" customWidth="1"/>
    <col min="12036" max="12037" width="12.42578125" style="194" customWidth="1"/>
    <col min="12038" max="12040" width="0" style="194" hidden="1" customWidth="1"/>
    <col min="12041" max="12041" width="12.5703125" style="194" customWidth="1"/>
    <col min="12042" max="12043" width="0" style="194" hidden="1" customWidth="1"/>
    <col min="12044" max="12044" width="12.85546875" style="194" customWidth="1"/>
    <col min="12045" max="12288" width="9.140625" style="194"/>
    <col min="12289" max="12289" width="17.5703125" style="194" customWidth="1"/>
    <col min="12290" max="12290" width="44.85546875" style="194" customWidth="1"/>
    <col min="12291" max="12291" width="62.140625" style="194" customWidth="1"/>
    <col min="12292" max="12293" width="12.42578125" style="194" customWidth="1"/>
    <col min="12294" max="12296" width="0" style="194" hidden="1" customWidth="1"/>
    <col min="12297" max="12297" width="12.5703125" style="194" customWidth="1"/>
    <col min="12298" max="12299" width="0" style="194" hidden="1" customWidth="1"/>
    <col min="12300" max="12300" width="12.85546875" style="194" customWidth="1"/>
    <col min="12301" max="12544" width="9.140625" style="194"/>
    <col min="12545" max="12545" width="17.5703125" style="194" customWidth="1"/>
    <col min="12546" max="12546" width="44.85546875" style="194" customWidth="1"/>
    <col min="12547" max="12547" width="62.140625" style="194" customWidth="1"/>
    <col min="12548" max="12549" width="12.42578125" style="194" customWidth="1"/>
    <col min="12550" max="12552" width="0" style="194" hidden="1" customWidth="1"/>
    <col min="12553" max="12553" width="12.5703125" style="194" customWidth="1"/>
    <col min="12554" max="12555" width="0" style="194" hidden="1" customWidth="1"/>
    <col min="12556" max="12556" width="12.85546875" style="194" customWidth="1"/>
    <col min="12557" max="12800" width="9.140625" style="194"/>
    <col min="12801" max="12801" width="17.5703125" style="194" customWidth="1"/>
    <col min="12802" max="12802" width="44.85546875" style="194" customWidth="1"/>
    <col min="12803" max="12803" width="62.140625" style="194" customWidth="1"/>
    <col min="12804" max="12805" width="12.42578125" style="194" customWidth="1"/>
    <col min="12806" max="12808" width="0" style="194" hidden="1" customWidth="1"/>
    <col min="12809" max="12809" width="12.5703125" style="194" customWidth="1"/>
    <col min="12810" max="12811" width="0" style="194" hidden="1" customWidth="1"/>
    <col min="12812" max="12812" width="12.85546875" style="194" customWidth="1"/>
    <col min="12813" max="13056" width="9.140625" style="194"/>
    <col min="13057" max="13057" width="17.5703125" style="194" customWidth="1"/>
    <col min="13058" max="13058" width="44.85546875" style="194" customWidth="1"/>
    <col min="13059" max="13059" width="62.140625" style="194" customWidth="1"/>
    <col min="13060" max="13061" width="12.42578125" style="194" customWidth="1"/>
    <col min="13062" max="13064" width="0" style="194" hidden="1" customWidth="1"/>
    <col min="13065" max="13065" width="12.5703125" style="194" customWidth="1"/>
    <col min="13066" max="13067" width="0" style="194" hidden="1" customWidth="1"/>
    <col min="13068" max="13068" width="12.85546875" style="194" customWidth="1"/>
    <col min="13069" max="13312" width="9.140625" style="194"/>
    <col min="13313" max="13313" width="17.5703125" style="194" customWidth="1"/>
    <col min="13314" max="13314" width="44.85546875" style="194" customWidth="1"/>
    <col min="13315" max="13315" width="62.140625" style="194" customWidth="1"/>
    <col min="13316" max="13317" width="12.42578125" style="194" customWidth="1"/>
    <col min="13318" max="13320" width="0" style="194" hidden="1" customWidth="1"/>
    <col min="13321" max="13321" width="12.5703125" style="194" customWidth="1"/>
    <col min="13322" max="13323" width="0" style="194" hidden="1" customWidth="1"/>
    <col min="13324" max="13324" width="12.85546875" style="194" customWidth="1"/>
    <col min="13325" max="13568" width="9.140625" style="194"/>
    <col min="13569" max="13569" width="17.5703125" style="194" customWidth="1"/>
    <col min="13570" max="13570" width="44.85546875" style="194" customWidth="1"/>
    <col min="13571" max="13571" width="62.140625" style="194" customWidth="1"/>
    <col min="13572" max="13573" width="12.42578125" style="194" customWidth="1"/>
    <col min="13574" max="13576" width="0" style="194" hidden="1" customWidth="1"/>
    <col min="13577" max="13577" width="12.5703125" style="194" customWidth="1"/>
    <col min="13578" max="13579" width="0" style="194" hidden="1" customWidth="1"/>
    <col min="13580" max="13580" width="12.85546875" style="194" customWidth="1"/>
    <col min="13581" max="13824" width="9.140625" style="194"/>
    <col min="13825" max="13825" width="17.5703125" style="194" customWidth="1"/>
    <col min="13826" max="13826" width="44.85546875" style="194" customWidth="1"/>
    <col min="13827" max="13827" width="62.140625" style="194" customWidth="1"/>
    <col min="13828" max="13829" width="12.42578125" style="194" customWidth="1"/>
    <col min="13830" max="13832" width="0" style="194" hidden="1" customWidth="1"/>
    <col min="13833" max="13833" width="12.5703125" style="194" customWidth="1"/>
    <col min="13834" max="13835" width="0" style="194" hidden="1" customWidth="1"/>
    <col min="13836" max="13836" width="12.85546875" style="194" customWidth="1"/>
    <col min="13837" max="14080" width="9.140625" style="194"/>
    <col min="14081" max="14081" width="17.5703125" style="194" customWidth="1"/>
    <col min="14082" max="14082" width="44.85546875" style="194" customWidth="1"/>
    <col min="14083" max="14083" width="62.140625" style="194" customWidth="1"/>
    <col min="14084" max="14085" width="12.42578125" style="194" customWidth="1"/>
    <col min="14086" max="14088" width="0" style="194" hidden="1" customWidth="1"/>
    <col min="14089" max="14089" width="12.5703125" style="194" customWidth="1"/>
    <col min="14090" max="14091" width="0" style="194" hidden="1" customWidth="1"/>
    <col min="14092" max="14092" width="12.85546875" style="194" customWidth="1"/>
    <col min="14093" max="14336" width="9.140625" style="194"/>
    <col min="14337" max="14337" width="17.5703125" style="194" customWidth="1"/>
    <col min="14338" max="14338" width="44.85546875" style="194" customWidth="1"/>
    <col min="14339" max="14339" width="62.140625" style="194" customWidth="1"/>
    <col min="14340" max="14341" width="12.42578125" style="194" customWidth="1"/>
    <col min="14342" max="14344" width="0" style="194" hidden="1" customWidth="1"/>
    <col min="14345" max="14345" width="12.5703125" style="194" customWidth="1"/>
    <col min="14346" max="14347" width="0" style="194" hidden="1" customWidth="1"/>
    <col min="14348" max="14348" width="12.85546875" style="194" customWidth="1"/>
    <col min="14349" max="14592" width="9.140625" style="194"/>
    <col min="14593" max="14593" width="17.5703125" style="194" customWidth="1"/>
    <col min="14594" max="14594" width="44.85546875" style="194" customWidth="1"/>
    <col min="14595" max="14595" width="62.140625" style="194" customWidth="1"/>
    <col min="14596" max="14597" width="12.42578125" style="194" customWidth="1"/>
    <col min="14598" max="14600" width="0" style="194" hidden="1" customWidth="1"/>
    <col min="14601" max="14601" width="12.5703125" style="194" customWidth="1"/>
    <col min="14602" max="14603" width="0" style="194" hidden="1" customWidth="1"/>
    <col min="14604" max="14604" width="12.85546875" style="194" customWidth="1"/>
    <col min="14605" max="14848" width="9.140625" style="194"/>
    <col min="14849" max="14849" width="17.5703125" style="194" customWidth="1"/>
    <col min="14850" max="14850" width="44.85546875" style="194" customWidth="1"/>
    <col min="14851" max="14851" width="62.140625" style="194" customWidth="1"/>
    <col min="14852" max="14853" width="12.42578125" style="194" customWidth="1"/>
    <col min="14854" max="14856" width="0" style="194" hidden="1" customWidth="1"/>
    <col min="14857" max="14857" width="12.5703125" style="194" customWidth="1"/>
    <col min="14858" max="14859" width="0" style="194" hidden="1" customWidth="1"/>
    <col min="14860" max="14860" width="12.85546875" style="194" customWidth="1"/>
    <col min="14861" max="15104" width="9.140625" style="194"/>
    <col min="15105" max="15105" width="17.5703125" style="194" customWidth="1"/>
    <col min="15106" max="15106" width="44.85546875" style="194" customWidth="1"/>
    <col min="15107" max="15107" width="62.140625" style="194" customWidth="1"/>
    <col min="15108" max="15109" width="12.42578125" style="194" customWidth="1"/>
    <col min="15110" max="15112" width="0" style="194" hidden="1" customWidth="1"/>
    <col min="15113" max="15113" width="12.5703125" style="194" customWidth="1"/>
    <col min="15114" max="15115" width="0" style="194" hidden="1" customWidth="1"/>
    <col min="15116" max="15116" width="12.85546875" style="194" customWidth="1"/>
    <col min="15117" max="15360" width="9.140625" style="194"/>
    <col min="15361" max="15361" width="17.5703125" style="194" customWidth="1"/>
    <col min="15362" max="15362" width="44.85546875" style="194" customWidth="1"/>
    <col min="15363" max="15363" width="62.140625" style="194" customWidth="1"/>
    <col min="15364" max="15365" width="12.42578125" style="194" customWidth="1"/>
    <col min="15366" max="15368" width="0" style="194" hidden="1" customWidth="1"/>
    <col min="15369" max="15369" width="12.5703125" style="194" customWidth="1"/>
    <col min="15370" max="15371" width="0" style="194" hidden="1" customWidth="1"/>
    <col min="15372" max="15372" width="12.85546875" style="194" customWidth="1"/>
    <col min="15373" max="15616" width="9.140625" style="194"/>
    <col min="15617" max="15617" width="17.5703125" style="194" customWidth="1"/>
    <col min="15618" max="15618" width="44.85546875" style="194" customWidth="1"/>
    <col min="15619" max="15619" width="62.140625" style="194" customWidth="1"/>
    <col min="15620" max="15621" width="12.42578125" style="194" customWidth="1"/>
    <col min="15622" max="15624" width="0" style="194" hidden="1" customWidth="1"/>
    <col min="15625" max="15625" width="12.5703125" style="194" customWidth="1"/>
    <col min="15626" max="15627" width="0" style="194" hidden="1" customWidth="1"/>
    <col min="15628" max="15628" width="12.85546875" style="194" customWidth="1"/>
    <col min="15629" max="15872" width="9.140625" style="194"/>
    <col min="15873" max="15873" width="17.5703125" style="194" customWidth="1"/>
    <col min="15874" max="15874" width="44.85546875" style="194" customWidth="1"/>
    <col min="15875" max="15875" width="62.140625" style="194" customWidth="1"/>
    <col min="15876" max="15877" width="12.42578125" style="194" customWidth="1"/>
    <col min="15878" max="15880" width="0" style="194" hidden="1" customWidth="1"/>
    <col min="15881" max="15881" width="12.5703125" style="194" customWidth="1"/>
    <col min="15882" max="15883" width="0" style="194" hidden="1" customWidth="1"/>
    <col min="15884" max="15884" width="12.85546875" style="194" customWidth="1"/>
    <col min="15885" max="16128" width="9.140625" style="194"/>
    <col min="16129" max="16129" width="17.5703125" style="194" customWidth="1"/>
    <col min="16130" max="16130" width="44.85546875" style="194" customWidth="1"/>
    <col min="16131" max="16131" width="62.140625" style="194" customWidth="1"/>
    <col min="16132" max="16133" width="12.42578125" style="194" customWidth="1"/>
    <col min="16134" max="16136" width="0" style="194" hidden="1" customWidth="1"/>
    <col min="16137" max="16137" width="12.5703125" style="194" customWidth="1"/>
    <col min="16138" max="16139" width="0" style="194" hidden="1" customWidth="1"/>
    <col min="16140" max="16140" width="12.85546875" style="194" customWidth="1"/>
    <col min="16141" max="16384" width="9.140625" style="194"/>
  </cols>
  <sheetData>
    <row r="2" spans="2:12">
      <c r="B2" s="195" t="s">
        <v>268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</row>
    <row r="3" spans="2:12">
      <c r="B3" s="197"/>
      <c r="C3" s="196"/>
      <c r="D3" s="196"/>
      <c r="E3" s="196"/>
      <c r="F3" s="196"/>
      <c r="G3" s="196"/>
      <c r="H3" s="196"/>
      <c r="I3" s="196"/>
      <c r="J3" s="196"/>
      <c r="K3" s="196"/>
      <c r="L3" s="196"/>
    </row>
    <row r="4" spans="2:12" ht="25.5">
      <c r="B4" s="198" t="s">
        <v>269</v>
      </c>
      <c r="C4" s="199">
        <v>106004</v>
      </c>
      <c r="D4" s="196"/>
      <c r="E4" s="196"/>
      <c r="F4" s="196"/>
      <c r="G4" s="196"/>
      <c r="H4" s="196"/>
      <c r="I4" s="196"/>
      <c r="J4" s="196"/>
      <c r="K4" s="196"/>
      <c r="L4" s="196"/>
    </row>
    <row r="5" spans="2:12">
      <c r="B5" s="198" t="s">
        <v>270</v>
      </c>
      <c r="C5" s="199" t="s">
        <v>271</v>
      </c>
      <c r="D5" s="196"/>
      <c r="E5" s="196"/>
      <c r="F5" s="196"/>
      <c r="G5" s="196"/>
      <c r="H5" s="196"/>
      <c r="I5" s="196"/>
      <c r="J5" s="196"/>
      <c r="K5" s="196"/>
      <c r="L5" s="196"/>
    </row>
    <row r="6" spans="2:12"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</row>
    <row r="7" spans="2:12">
      <c r="B7" s="195" t="s">
        <v>272</v>
      </c>
      <c r="C7" s="196"/>
      <c r="D7" s="196"/>
      <c r="E7" s="196"/>
      <c r="F7" s="196"/>
      <c r="G7" s="196"/>
      <c r="H7" s="196"/>
      <c r="I7" s="196"/>
      <c r="J7" s="196"/>
      <c r="K7" s="196"/>
      <c r="L7" s="196"/>
    </row>
    <row r="8" spans="2:12">
      <c r="B8" s="196"/>
      <c r="C8" s="196"/>
      <c r="D8" s="196"/>
      <c r="E8" s="196"/>
      <c r="F8" s="196"/>
      <c r="G8" s="196"/>
      <c r="H8" s="196"/>
      <c r="I8" s="196"/>
      <c r="J8" s="196"/>
      <c r="K8" s="196"/>
      <c r="L8" s="196"/>
    </row>
    <row r="9" spans="2:12">
      <c r="B9" s="200" t="s">
        <v>273</v>
      </c>
      <c r="C9" s="200" t="s">
        <v>274</v>
      </c>
      <c r="D9" s="196"/>
      <c r="E9" s="196"/>
      <c r="F9" s="196"/>
      <c r="G9" s="196"/>
      <c r="H9" s="196"/>
      <c r="I9" s="196"/>
      <c r="J9" s="196"/>
      <c r="K9" s="196"/>
      <c r="L9" s="196"/>
    </row>
    <row r="10" spans="2:12">
      <c r="B10" s="199">
        <v>1010</v>
      </c>
      <c r="C10" s="199" t="s">
        <v>256</v>
      </c>
      <c r="D10" s="196"/>
      <c r="E10" s="196"/>
      <c r="F10" s="196"/>
      <c r="G10" s="196"/>
      <c r="H10" s="196"/>
      <c r="I10" s="196"/>
      <c r="J10" s="196"/>
      <c r="K10" s="196"/>
      <c r="L10" s="196"/>
    </row>
    <row r="11" spans="2:12">
      <c r="B11" s="201"/>
      <c r="C11" s="196"/>
      <c r="D11" s="196"/>
      <c r="E11" s="196"/>
      <c r="F11" s="196"/>
      <c r="G11" s="196"/>
      <c r="H11" s="196"/>
      <c r="I11" s="202"/>
      <c r="J11" s="202"/>
      <c r="K11" s="202"/>
      <c r="L11" s="196"/>
    </row>
    <row r="12" spans="2:12">
      <c r="B12" s="203" t="s">
        <v>275</v>
      </c>
      <c r="C12" s="196"/>
      <c r="D12" s="196"/>
      <c r="E12" s="196"/>
      <c r="F12" s="196"/>
      <c r="G12" s="196"/>
      <c r="H12" s="196"/>
      <c r="I12" s="196"/>
      <c r="J12" s="196"/>
      <c r="K12" s="196"/>
      <c r="L12" s="196"/>
    </row>
    <row r="13" spans="2:12">
      <c r="B13" s="201"/>
      <c r="C13" s="196"/>
      <c r="D13" s="196"/>
      <c r="E13" s="196"/>
      <c r="F13" s="196"/>
      <c r="G13" s="196"/>
      <c r="H13" s="196"/>
      <c r="I13" s="196"/>
      <c r="J13" s="196"/>
      <c r="K13" s="196"/>
      <c r="L13" s="196"/>
    </row>
    <row r="14" spans="2:12">
      <c r="B14" s="198" t="s">
        <v>276</v>
      </c>
      <c r="C14" s="199" t="s">
        <v>277</v>
      </c>
      <c r="F14" s="196"/>
      <c r="G14" s="196"/>
      <c r="H14" s="196"/>
      <c r="I14" s="196"/>
      <c r="J14" s="196"/>
      <c r="K14" s="196"/>
      <c r="L14" s="196"/>
    </row>
    <row r="15" spans="2:12" ht="25.5">
      <c r="B15" s="198" t="s">
        <v>278</v>
      </c>
      <c r="C15" s="199">
        <v>106004</v>
      </c>
      <c r="D15" s="196"/>
      <c r="E15" s="196"/>
      <c r="F15" s="196"/>
      <c r="G15" s="196"/>
      <c r="H15" s="196"/>
      <c r="I15" s="196"/>
      <c r="J15" s="196"/>
      <c r="K15" s="196"/>
      <c r="L15" s="196"/>
    </row>
    <row r="16" spans="2:12">
      <c r="B16" s="198" t="s">
        <v>279</v>
      </c>
      <c r="C16" s="199" t="s">
        <v>271</v>
      </c>
      <c r="D16" s="196"/>
      <c r="E16" s="196"/>
      <c r="F16" s="196"/>
      <c r="G16" s="196"/>
      <c r="H16" s="196"/>
      <c r="I16" s="196"/>
      <c r="J16" s="196"/>
      <c r="K16" s="196"/>
      <c r="L16" s="196"/>
    </row>
    <row r="17" spans="2:12">
      <c r="B17" s="198" t="s">
        <v>280</v>
      </c>
      <c r="C17" s="199">
        <v>1010</v>
      </c>
      <c r="D17" s="271" t="s">
        <v>281</v>
      </c>
      <c r="E17" s="271"/>
      <c r="F17" s="271"/>
      <c r="G17" s="271"/>
      <c r="H17" s="271"/>
      <c r="I17" s="271"/>
      <c r="J17" s="271"/>
      <c r="K17" s="271"/>
      <c r="L17" s="271"/>
    </row>
    <row r="18" spans="2:12" ht="14.25" customHeight="1">
      <c r="B18" s="198" t="s">
        <v>282</v>
      </c>
      <c r="C18" s="199">
        <v>11001</v>
      </c>
      <c r="D18" s="272" t="s">
        <v>307</v>
      </c>
      <c r="E18" s="272" t="s">
        <v>308</v>
      </c>
      <c r="F18" s="272" t="s">
        <v>283</v>
      </c>
      <c r="G18" s="272" t="s">
        <v>284</v>
      </c>
      <c r="H18" s="272" t="s">
        <v>285</v>
      </c>
      <c r="I18" s="272" t="s">
        <v>309</v>
      </c>
      <c r="J18" s="272" t="s">
        <v>286</v>
      </c>
      <c r="K18" s="272" t="s">
        <v>287</v>
      </c>
      <c r="L18" s="272" t="s">
        <v>288</v>
      </c>
    </row>
    <row r="19" spans="2:12" ht="25.5">
      <c r="B19" s="204" t="s">
        <v>289</v>
      </c>
      <c r="C19" s="199" t="s">
        <v>290</v>
      </c>
      <c r="D19" s="273"/>
      <c r="E19" s="273"/>
      <c r="F19" s="273"/>
      <c r="G19" s="273"/>
      <c r="H19" s="273"/>
      <c r="I19" s="273"/>
      <c r="J19" s="273"/>
      <c r="K19" s="273"/>
      <c r="L19" s="273"/>
    </row>
    <row r="20" spans="2:12" ht="63.75">
      <c r="B20" s="204" t="s">
        <v>291</v>
      </c>
      <c r="C20" s="199" t="s">
        <v>292</v>
      </c>
      <c r="D20" s="273"/>
      <c r="E20" s="273"/>
      <c r="F20" s="273"/>
      <c r="G20" s="273"/>
      <c r="H20" s="273"/>
      <c r="I20" s="273"/>
      <c r="J20" s="273"/>
      <c r="K20" s="273"/>
      <c r="L20" s="273"/>
    </row>
    <row r="21" spans="2:12">
      <c r="B21" s="204" t="s">
        <v>293</v>
      </c>
      <c r="C21" s="199" t="s">
        <v>294</v>
      </c>
      <c r="D21" s="273"/>
      <c r="E21" s="273"/>
      <c r="F21" s="273"/>
      <c r="G21" s="273"/>
      <c r="H21" s="273"/>
      <c r="I21" s="273"/>
      <c r="J21" s="273"/>
      <c r="K21" s="273"/>
      <c r="L21" s="273"/>
    </row>
    <row r="22" spans="2:12">
      <c r="B22" s="199" t="s">
        <v>295</v>
      </c>
      <c r="C22" s="199" t="s">
        <v>271</v>
      </c>
      <c r="D22" s="273"/>
      <c r="E22" s="273"/>
      <c r="F22" s="273"/>
      <c r="G22" s="273"/>
      <c r="H22" s="273"/>
      <c r="I22" s="273"/>
      <c r="J22" s="273"/>
      <c r="K22" s="273"/>
      <c r="L22" s="273"/>
    </row>
    <row r="23" spans="2:12">
      <c r="B23" s="205"/>
      <c r="C23" s="206" t="s">
        <v>296</v>
      </c>
      <c r="D23" s="274"/>
      <c r="E23" s="274"/>
      <c r="F23" s="274"/>
      <c r="G23" s="274"/>
      <c r="H23" s="274"/>
      <c r="I23" s="274"/>
      <c r="J23" s="274"/>
      <c r="K23" s="274"/>
      <c r="L23" s="274"/>
    </row>
    <row r="24" spans="2:12" ht="25.5">
      <c r="B24" s="207" t="s">
        <v>297</v>
      </c>
      <c r="C24" s="208" t="s">
        <v>298</v>
      </c>
      <c r="D24" s="209">
        <v>99.49</v>
      </c>
      <c r="E24" s="209">
        <v>90</v>
      </c>
      <c r="F24" s="209"/>
      <c r="G24" s="209"/>
      <c r="H24" s="209"/>
      <c r="I24" s="210">
        <v>90</v>
      </c>
      <c r="J24" s="209"/>
      <c r="K24" s="209"/>
      <c r="L24" s="211"/>
    </row>
    <row r="25" spans="2:12" ht="15" customHeight="1">
      <c r="B25" s="212" t="s">
        <v>299</v>
      </c>
      <c r="C25" s="213"/>
      <c r="D25" s="214">
        <v>552216.4</v>
      </c>
      <c r="E25" s="214">
        <v>459173.1</v>
      </c>
      <c r="F25" s="214"/>
      <c r="G25" s="214"/>
      <c r="H25" s="214"/>
      <c r="I25" s="214">
        <v>481387.6</v>
      </c>
      <c r="J25" s="214"/>
      <c r="K25" s="214"/>
      <c r="L25" s="215"/>
    </row>
    <row r="26" spans="2:12">
      <c r="B26" s="216"/>
      <c r="C26" s="216"/>
      <c r="D26" s="217"/>
      <c r="E26" s="216"/>
      <c r="F26" s="216"/>
      <c r="G26" s="216"/>
      <c r="H26" s="216"/>
      <c r="I26" s="216"/>
      <c r="J26" s="216"/>
      <c r="K26" s="216"/>
      <c r="L26" s="216"/>
    </row>
    <row r="27" spans="2:12">
      <c r="B27" s="216"/>
      <c r="C27" s="216"/>
      <c r="D27" s="217"/>
      <c r="E27" s="216"/>
      <c r="F27" s="216"/>
      <c r="G27" s="216"/>
      <c r="H27" s="216"/>
      <c r="I27" s="216"/>
      <c r="J27" s="216"/>
      <c r="K27" s="216"/>
      <c r="L27" s="216"/>
    </row>
    <row r="28" spans="2:12">
      <c r="B28" s="198" t="s">
        <v>276</v>
      </c>
      <c r="C28" s="218" t="s">
        <v>277</v>
      </c>
      <c r="F28" s="196"/>
      <c r="G28" s="196"/>
      <c r="H28" s="196"/>
      <c r="I28" s="196"/>
      <c r="J28" s="196"/>
      <c r="K28" s="196"/>
      <c r="L28" s="196"/>
    </row>
    <row r="29" spans="2:12" ht="25.5">
      <c r="B29" s="198" t="s">
        <v>278</v>
      </c>
      <c r="C29" s="219">
        <v>106004</v>
      </c>
      <c r="D29" s="196"/>
      <c r="E29" s="196"/>
      <c r="F29" s="196"/>
      <c r="G29" s="196"/>
      <c r="H29" s="196"/>
      <c r="I29" s="196"/>
      <c r="J29" s="196"/>
      <c r="K29" s="196"/>
      <c r="L29" s="196"/>
    </row>
    <row r="30" spans="2:12">
      <c r="B30" s="198" t="s">
        <v>279</v>
      </c>
      <c r="C30" s="199" t="s">
        <v>271</v>
      </c>
      <c r="D30" s="196"/>
      <c r="E30" s="196"/>
      <c r="F30" s="196"/>
      <c r="G30" s="196"/>
      <c r="H30" s="196"/>
      <c r="I30" s="196"/>
      <c r="J30" s="196"/>
      <c r="K30" s="196"/>
      <c r="L30" s="196"/>
    </row>
    <row r="31" spans="2:12">
      <c r="B31" s="198" t="s">
        <v>280</v>
      </c>
      <c r="C31" s="199">
        <v>1010</v>
      </c>
      <c r="D31" s="271" t="s">
        <v>281</v>
      </c>
      <c r="E31" s="271"/>
      <c r="F31" s="271"/>
      <c r="G31" s="271"/>
      <c r="H31" s="271"/>
      <c r="I31" s="271"/>
      <c r="J31" s="271"/>
      <c r="K31" s="271"/>
      <c r="L31" s="271"/>
    </row>
    <row r="32" spans="2:12">
      <c r="B32" s="198" t="s">
        <v>282</v>
      </c>
      <c r="C32" s="199">
        <v>31001</v>
      </c>
      <c r="D32" s="272" t="s">
        <v>307</v>
      </c>
      <c r="E32" s="272" t="s">
        <v>308</v>
      </c>
      <c r="F32" s="272" t="s">
        <v>283</v>
      </c>
      <c r="G32" s="272" t="s">
        <v>284</v>
      </c>
      <c r="H32" s="272" t="s">
        <v>285</v>
      </c>
      <c r="I32" s="272" t="s">
        <v>309</v>
      </c>
      <c r="J32" s="272" t="s">
        <v>286</v>
      </c>
      <c r="K32" s="272" t="s">
        <v>287</v>
      </c>
      <c r="L32" s="272" t="s">
        <v>288</v>
      </c>
    </row>
    <row r="33" spans="2:12" ht="25.5">
      <c r="B33" s="204" t="s">
        <v>289</v>
      </c>
      <c r="C33" s="220" t="s">
        <v>300</v>
      </c>
      <c r="D33" s="273"/>
      <c r="E33" s="273"/>
      <c r="F33" s="273"/>
      <c r="G33" s="273"/>
      <c r="H33" s="273"/>
      <c r="I33" s="273"/>
      <c r="J33" s="273"/>
      <c r="K33" s="273"/>
      <c r="L33" s="273"/>
    </row>
    <row r="34" spans="2:12" ht="38.25">
      <c r="B34" s="204" t="s">
        <v>291</v>
      </c>
      <c r="C34" s="220" t="s">
        <v>301</v>
      </c>
      <c r="D34" s="273"/>
      <c r="E34" s="273"/>
      <c r="F34" s="273"/>
      <c r="G34" s="273"/>
      <c r="H34" s="273"/>
      <c r="I34" s="273"/>
      <c r="J34" s="273"/>
      <c r="K34" s="273"/>
      <c r="L34" s="273"/>
    </row>
    <row r="35" spans="2:12" ht="25.5">
      <c r="B35" s="204" t="s">
        <v>293</v>
      </c>
      <c r="C35" s="221" t="s">
        <v>302</v>
      </c>
      <c r="D35" s="273"/>
      <c r="E35" s="273"/>
      <c r="F35" s="273"/>
      <c r="G35" s="273"/>
      <c r="H35" s="273"/>
      <c r="I35" s="273"/>
      <c r="J35" s="273"/>
      <c r="K35" s="273"/>
      <c r="L35" s="273"/>
    </row>
    <row r="36" spans="2:12" ht="25.5">
      <c r="B36" s="199" t="s">
        <v>303</v>
      </c>
      <c r="C36" s="199" t="s">
        <v>271</v>
      </c>
      <c r="D36" s="273"/>
      <c r="E36" s="273"/>
      <c r="F36" s="273"/>
      <c r="G36" s="273"/>
      <c r="H36" s="273"/>
      <c r="I36" s="273"/>
      <c r="J36" s="273"/>
      <c r="K36" s="273"/>
      <c r="L36" s="273"/>
    </row>
    <row r="37" spans="2:12">
      <c r="B37" s="205"/>
      <c r="C37" s="206" t="s">
        <v>296</v>
      </c>
      <c r="D37" s="274"/>
      <c r="E37" s="274"/>
      <c r="F37" s="274"/>
      <c r="G37" s="274"/>
      <c r="H37" s="274"/>
      <c r="I37" s="274"/>
      <c r="J37" s="274"/>
      <c r="K37" s="274"/>
      <c r="L37" s="274"/>
    </row>
    <row r="38" spans="2:12">
      <c r="B38" s="222" t="s">
        <v>304</v>
      </c>
      <c r="C38" s="199" t="s">
        <v>305</v>
      </c>
      <c r="D38" s="209">
        <v>6</v>
      </c>
      <c r="E38" s="223">
        <v>22</v>
      </c>
      <c r="F38" s="223"/>
      <c r="G38" s="223">
        <v>3</v>
      </c>
      <c r="H38" s="223">
        <v>3</v>
      </c>
      <c r="I38" s="223">
        <v>13</v>
      </c>
      <c r="J38" s="209"/>
      <c r="K38" s="209"/>
      <c r="L38" s="209"/>
    </row>
    <row r="39" spans="2:12">
      <c r="B39" s="222" t="s">
        <v>304</v>
      </c>
      <c r="C39" s="199" t="s">
        <v>306</v>
      </c>
      <c r="D39" s="209"/>
      <c r="E39" s="223">
        <v>23</v>
      </c>
      <c r="F39" s="223"/>
      <c r="G39" s="223">
        <v>120</v>
      </c>
      <c r="H39" s="223">
        <v>10</v>
      </c>
      <c r="I39" s="224">
        <v>40</v>
      </c>
      <c r="J39" s="209"/>
      <c r="K39" s="209"/>
      <c r="L39" s="209"/>
    </row>
    <row r="40" spans="2:12">
      <c r="B40" s="212" t="s">
        <v>299</v>
      </c>
      <c r="C40" s="213"/>
      <c r="D40" s="225">
        <v>916.08</v>
      </c>
      <c r="E40" s="226">
        <v>7000</v>
      </c>
      <c r="F40" s="225">
        <v>2430</v>
      </c>
      <c r="G40" s="227">
        <v>2430</v>
      </c>
      <c r="H40" s="227">
        <v>4050</v>
      </c>
      <c r="I40" s="228">
        <v>5200</v>
      </c>
      <c r="J40" s="209"/>
      <c r="K40" s="209"/>
      <c r="L40" s="209"/>
    </row>
  </sheetData>
  <mergeCells count="20">
    <mergeCell ref="D17:L17"/>
    <mergeCell ref="D18:D23"/>
    <mergeCell ref="E18:E23"/>
    <mergeCell ref="F18:F23"/>
    <mergeCell ref="G18:G23"/>
    <mergeCell ref="H18:H23"/>
    <mergeCell ref="I18:I23"/>
    <mergeCell ref="J18:J23"/>
    <mergeCell ref="K18:K23"/>
    <mergeCell ref="L18:L23"/>
    <mergeCell ref="D31:L31"/>
    <mergeCell ref="D32:D37"/>
    <mergeCell ref="E32:E37"/>
    <mergeCell ref="F32:F37"/>
    <mergeCell ref="G32:G37"/>
    <mergeCell ref="H32:H37"/>
    <mergeCell ref="I32:I37"/>
    <mergeCell ref="J32:J37"/>
    <mergeCell ref="K32:K37"/>
    <mergeCell ref="L32:L3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2"/>
  </sheetPr>
  <dimension ref="A1:N33"/>
  <sheetViews>
    <sheetView tabSelected="1" topLeftCell="C1" workbookViewId="0">
      <selection activeCell="L5" sqref="L5"/>
    </sheetView>
  </sheetViews>
  <sheetFormatPr defaultRowHeight="12"/>
  <cols>
    <col min="1" max="1" width="14.5703125" style="107" customWidth="1"/>
    <col min="2" max="2" width="7.85546875" style="107" customWidth="1"/>
    <col min="3" max="3" width="14.28515625" style="107" customWidth="1"/>
    <col min="4" max="4" width="18.140625" style="107" customWidth="1"/>
    <col min="5" max="5" width="21.42578125" style="107" customWidth="1"/>
    <col min="6" max="6" width="20" style="107" customWidth="1"/>
    <col min="7" max="7" width="10.42578125" style="107" customWidth="1"/>
    <col min="8" max="8" width="15.5703125" style="107" customWidth="1"/>
    <col min="9" max="9" width="26.85546875" style="107" customWidth="1"/>
    <col min="10" max="11" width="11.85546875" style="107" customWidth="1"/>
    <col min="12" max="12" width="12.42578125" style="107" customWidth="1"/>
    <col min="13" max="16384" width="9.140625" style="107"/>
  </cols>
  <sheetData>
    <row r="1" spans="1:14" ht="12.75">
      <c r="A1" s="164" t="s">
        <v>147</v>
      </c>
    </row>
    <row r="3" spans="1:14" ht="12.75">
      <c r="A3" s="165" t="s">
        <v>234</v>
      </c>
      <c r="B3" s="166"/>
      <c r="C3" s="167"/>
      <c r="D3" s="167"/>
      <c r="E3" s="167"/>
      <c r="F3" s="168"/>
      <c r="G3" s="168"/>
      <c r="H3" s="168"/>
      <c r="I3" s="165"/>
    </row>
    <row r="6" spans="1:14" ht="14.25">
      <c r="A6" s="164" t="s">
        <v>235</v>
      </c>
      <c r="C6" s="169"/>
      <c r="D6" s="169"/>
      <c r="E6" s="169"/>
      <c r="F6" s="169"/>
      <c r="G6" s="169"/>
      <c r="H6" s="169"/>
      <c r="I6" s="169"/>
    </row>
    <row r="7" spans="1:14">
      <c r="J7" s="170"/>
    </row>
    <row r="8" spans="1:14" s="171" customFormat="1" ht="13.5" customHeight="1">
      <c r="A8" s="278" t="s">
        <v>203</v>
      </c>
      <c r="B8" s="278" t="s">
        <v>204</v>
      </c>
      <c r="C8" s="278"/>
      <c r="D8" s="278" t="s">
        <v>236</v>
      </c>
      <c r="E8" s="278"/>
      <c r="F8" s="278"/>
      <c r="G8" s="278"/>
      <c r="H8" s="278" t="s">
        <v>214</v>
      </c>
      <c r="I8" s="278" t="s">
        <v>245</v>
      </c>
      <c r="J8" s="278" t="s">
        <v>45</v>
      </c>
      <c r="K8" s="278"/>
      <c r="L8" s="278"/>
      <c r="M8" s="278"/>
      <c r="N8" s="278"/>
    </row>
    <row r="9" spans="1:14" s="171" customFormat="1" ht="93.75" customHeight="1">
      <c r="A9" s="278"/>
      <c r="B9" s="172" t="s">
        <v>206</v>
      </c>
      <c r="C9" s="172" t="s">
        <v>207</v>
      </c>
      <c r="D9" s="172" t="s">
        <v>208</v>
      </c>
      <c r="E9" s="172" t="s">
        <v>207</v>
      </c>
      <c r="F9" s="172" t="s">
        <v>209</v>
      </c>
      <c r="G9" s="172" t="s">
        <v>237</v>
      </c>
      <c r="H9" s="278"/>
      <c r="I9" s="278"/>
      <c r="J9" s="172" t="s">
        <v>210</v>
      </c>
      <c r="K9" s="172" t="s">
        <v>241</v>
      </c>
      <c r="L9" s="172" t="s">
        <v>19</v>
      </c>
      <c r="M9" s="172" t="s">
        <v>121</v>
      </c>
      <c r="N9" s="172" t="s">
        <v>149</v>
      </c>
    </row>
    <row r="10" spans="1:14" s="171" customFormat="1" ht="0.75" customHeight="1">
      <c r="A10" s="277" t="s">
        <v>211</v>
      </c>
      <c r="B10" s="277"/>
      <c r="C10" s="277"/>
      <c r="D10" s="277"/>
      <c r="E10" s="277"/>
      <c r="F10" s="277"/>
      <c r="G10" s="277"/>
      <c r="H10" s="277"/>
      <c r="I10" s="277"/>
      <c r="J10" s="173">
        <v>0</v>
      </c>
      <c r="K10" s="173">
        <v>0</v>
      </c>
      <c r="L10" s="173">
        <v>0</v>
      </c>
      <c r="M10" s="173">
        <v>0</v>
      </c>
    </row>
    <row r="11" spans="1:14" s="171" customFormat="1" ht="140.25" customHeight="1">
      <c r="A11" s="199" t="s">
        <v>271</v>
      </c>
      <c r="B11" s="175">
        <v>1010</v>
      </c>
      <c r="C11" s="199" t="s">
        <v>256</v>
      </c>
      <c r="D11" s="175">
        <v>11001</v>
      </c>
      <c r="E11" s="199" t="s">
        <v>290</v>
      </c>
      <c r="F11" s="199" t="s">
        <v>292</v>
      </c>
      <c r="G11" s="199" t="s">
        <v>294</v>
      </c>
      <c r="H11" s="199" t="s">
        <v>271</v>
      </c>
      <c r="I11" s="208" t="s">
        <v>298</v>
      </c>
      <c r="J11" s="214">
        <v>552216.4</v>
      </c>
      <c r="K11" s="214">
        <v>459173.1</v>
      </c>
      <c r="L11" s="214">
        <v>481387.6</v>
      </c>
      <c r="M11" s="105">
        <v>484044.4</v>
      </c>
      <c r="N11" s="105">
        <v>486612.9</v>
      </c>
    </row>
    <row r="12" spans="1:14" s="171" customFormat="1" ht="23.25" customHeight="1">
      <c r="A12" s="176"/>
      <c r="B12" s="105"/>
      <c r="C12" s="175"/>
      <c r="D12" s="175"/>
      <c r="E12" s="175"/>
      <c r="F12" s="175"/>
      <c r="G12" s="175"/>
      <c r="H12" s="175"/>
      <c r="I12" s="175"/>
      <c r="J12" s="105">
        <v>0</v>
      </c>
      <c r="K12" s="105">
        <v>0</v>
      </c>
      <c r="L12" s="105">
        <v>0</v>
      </c>
      <c r="M12" s="105">
        <v>0</v>
      </c>
      <c r="N12" s="105">
        <v>0</v>
      </c>
    </row>
    <row r="13" spans="1:14" s="171" customFormat="1" ht="23.25" customHeight="1">
      <c r="A13" s="279"/>
      <c r="B13" s="280"/>
      <c r="C13" s="280"/>
      <c r="D13" s="177"/>
      <c r="E13" s="174"/>
      <c r="F13" s="175"/>
      <c r="G13" s="175"/>
      <c r="H13" s="175"/>
      <c r="I13" s="175"/>
      <c r="J13" s="105">
        <v>0</v>
      </c>
      <c r="K13" s="105">
        <v>0</v>
      </c>
      <c r="L13" s="105">
        <v>0</v>
      </c>
      <c r="M13" s="105">
        <v>0</v>
      </c>
      <c r="N13" s="105">
        <v>0</v>
      </c>
    </row>
    <row r="14" spans="1:14" s="171" customFormat="1" ht="23.25" customHeight="1">
      <c r="A14" s="176"/>
      <c r="B14" s="178"/>
      <c r="C14" s="178"/>
      <c r="D14" s="178"/>
      <c r="E14" s="178"/>
      <c r="F14" s="275"/>
      <c r="G14" s="275"/>
      <c r="H14" s="275"/>
      <c r="I14" s="275"/>
      <c r="J14" s="275"/>
      <c r="K14" s="275"/>
      <c r="L14" s="275"/>
      <c r="M14" s="275"/>
      <c r="N14" s="275"/>
    </row>
    <row r="15" spans="1:14" s="171" customFormat="1" ht="23.25" customHeight="1">
      <c r="A15" s="176"/>
      <c r="B15" s="178"/>
      <c r="C15" s="178"/>
      <c r="D15" s="178"/>
      <c r="E15" s="178"/>
      <c r="F15" s="178"/>
      <c r="G15" s="275"/>
      <c r="H15" s="275"/>
      <c r="I15" s="275"/>
      <c r="J15" s="275"/>
      <c r="K15" s="275"/>
      <c r="L15" s="275"/>
      <c r="M15" s="275"/>
      <c r="N15" s="275"/>
    </row>
    <row r="16" spans="1:14" s="171" customFormat="1" ht="23.25" customHeight="1">
      <c r="A16" s="176"/>
      <c r="B16" s="178"/>
      <c r="C16" s="178"/>
      <c r="D16" s="178"/>
      <c r="E16" s="178"/>
      <c r="F16" s="178"/>
      <c r="G16" s="178"/>
      <c r="H16" s="276"/>
      <c r="I16" s="276"/>
      <c r="J16" s="276"/>
      <c r="K16" s="276"/>
      <c r="L16" s="276"/>
      <c r="M16" s="276"/>
      <c r="N16" s="276"/>
    </row>
    <row r="17" spans="1:14" s="171" customFormat="1" ht="28.5" customHeight="1">
      <c r="A17" s="176"/>
      <c r="B17" s="178"/>
      <c r="C17" s="178"/>
      <c r="D17" s="178"/>
      <c r="E17" s="178"/>
      <c r="F17" s="178"/>
      <c r="G17" s="178"/>
      <c r="H17" s="178"/>
      <c r="I17" s="181" t="s">
        <v>131</v>
      </c>
      <c r="J17" s="182">
        <v>99.49</v>
      </c>
      <c r="K17" s="182">
        <v>90</v>
      </c>
      <c r="L17" s="192">
        <v>90</v>
      </c>
      <c r="M17" s="182">
        <v>90</v>
      </c>
      <c r="N17" s="182">
        <v>90</v>
      </c>
    </row>
    <row r="18" spans="1:14" s="171" customFormat="1" ht="18.75" customHeight="1">
      <c r="A18" s="176"/>
      <c r="B18" s="178"/>
      <c r="C18" s="178"/>
      <c r="D18" s="178"/>
      <c r="E18" s="178"/>
      <c r="F18" s="178"/>
      <c r="G18" s="178"/>
      <c r="H18" s="178"/>
      <c r="I18" s="179" t="s">
        <v>205</v>
      </c>
      <c r="J18" s="105">
        <v>0</v>
      </c>
      <c r="K18" s="105">
        <v>0</v>
      </c>
      <c r="L18" s="105">
        <v>0</v>
      </c>
      <c r="M18" s="105">
        <v>0</v>
      </c>
      <c r="N18" s="105">
        <v>0</v>
      </c>
    </row>
    <row r="19" spans="1:14" s="171" customFormat="1" ht="18.75" customHeight="1">
      <c r="A19" s="176"/>
      <c r="B19" s="178"/>
      <c r="C19" s="178"/>
      <c r="D19" s="178"/>
      <c r="E19" s="178"/>
      <c r="F19" s="178"/>
      <c r="G19" s="178"/>
      <c r="H19" s="178"/>
      <c r="I19" s="179" t="s">
        <v>205</v>
      </c>
      <c r="J19" s="105">
        <v>0</v>
      </c>
      <c r="K19" s="105">
        <v>0</v>
      </c>
      <c r="L19" s="105">
        <v>0</v>
      </c>
      <c r="M19" s="105">
        <v>0</v>
      </c>
      <c r="N19" s="105">
        <v>0</v>
      </c>
    </row>
    <row r="20" spans="1:14" s="171" customFormat="1" ht="19.5" customHeight="1"/>
    <row r="21" spans="1:14" s="171" customFormat="1" ht="99.75" customHeight="1">
      <c r="A21" s="176"/>
      <c r="B21" s="105">
        <v>1010</v>
      </c>
      <c r="C21" s="199" t="s">
        <v>256</v>
      </c>
      <c r="D21" s="175">
        <v>31001</v>
      </c>
      <c r="E21" s="229" t="s">
        <v>300</v>
      </c>
      <c r="F21" s="229" t="s">
        <v>301</v>
      </c>
      <c r="G21" s="230" t="s">
        <v>302</v>
      </c>
      <c r="H21" s="199" t="s">
        <v>271</v>
      </c>
      <c r="I21" s="175" t="s">
        <v>310</v>
      </c>
      <c r="J21" s="105">
        <v>916.1</v>
      </c>
      <c r="K21" s="105">
        <v>7000</v>
      </c>
      <c r="L21" s="105">
        <v>5200</v>
      </c>
      <c r="M21" s="105">
        <v>5000</v>
      </c>
      <c r="N21" s="105">
        <v>5000</v>
      </c>
    </row>
    <row r="22" spans="1:14" s="171" customFormat="1" ht="26.25" customHeight="1">
      <c r="A22" s="279"/>
      <c r="B22" s="280"/>
      <c r="C22" s="280"/>
      <c r="D22" s="177"/>
      <c r="E22" s="174"/>
      <c r="F22" s="175"/>
      <c r="G22" s="175"/>
      <c r="H22" s="175"/>
      <c r="I22" s="175"/>
      <c r="J22" s="105">
        <v>0</v>
      </c>
      <c r="K22" s="105">
        <v>0</v>
      </c>
      <c r="L22" s="105">
        <v>0</v>
      </c>
      <c r="M22" s="105">
        <v>0</v>
      </c>
      <c r="N22" s="105">
        <v>0</v>
      </c>
    </row>
    <row r="23" spans="1:14" s="171" customFormat="1" ht="26.25" customHeight="1">
      <c r="A23" s="176"/>
      <c r="B23" s="178"/>
      <c r="C23" s="178"/>
      <c r="D23" s="178"/>
      <c r="E23" s="178"/>
      <c r="F23" s="275"/>
      <c r="G23" s="275"/>
      <c r="H23" s="275"/>
      <c r="I23" s="275"/>
      <c r="J23" s="275"/>
      <c r="K23" s="275"/>
      <c r="L23" s="275"/>
      <c r="M23" s="275"/>
      <c r="N23" s="275"/>
    </row>
    <row r="24" spans="1:14" s="171" customFormat="1" ht="26.25" customHeight="1">
      <c r="A24" s="176"/>
      <c r="B24" s="178"/>
      <c r="C24" s="178"/>
      <c r="D24" s="178"/>
      <c r="E24" s="178"/>
      <c r="F24" s="178"/>
      <c r="G24" s="275"/>
      <c r="H24" s="275"/>
      <c r="I24" s="275"/>
      <c r="J24" s="275"/>
      <c r="K24" s="275"/>
      <c r="L24" s="275"/>
      <c r="M24" s="275"/>
      <c r="N24" s="275"/>
    </row>
    <row r="25" spans="1:14" s="171" customFormat="1" ht="26.25" customHeight="1">
      <c r="A25" s="176"/>
      <c r="B25" s="178"/>
      <c r="C25" s="178"/>
      <c r="D25" s="178"/>
      <c r="E25" s="178"/>
      <c r="F25" s="178"/>
      <c r="G25" s="178"/>
      <c r="H25" s="276"/>
      <c r="I25" s="276"/>
      <c r="J25" s="276"/>
      <c r="K25" s="276"/>
      <c r="L25" s="276"/>
      <c r="M25" s="276"/>
      <c r="N25" s="276"/>
    </row>
    <row r="26" spans="1:14" s="171" customFormat="1" ht="26.25" customHeight="1">
      <c r="A26" s="176"/>
      <c r="B26" s="178"/>
      <c r="C26" s="178"/>
      <c r="D26" s="178"/>
      <c r="E26" s="178"/>
      <c r="F26" s="178"/>
      <c r="G26" s="178"/>
      <c r="H26" s="178"/>
      <c r="I26" s="199" t="s">
        <v>305</v>
      </c>
      <c r="J26" s="182">
        <v>6</v>
      </c>
      <c r="K26" s="182">
        <v>22</v>
      </c>
      <c r="L26" s="182">
        <v>13</v>
      </c>
      <c r="M26" s="182">
        <v>10</v>
      </c>
      <c r="N26" s="182">
        <v>10</v>
      </c>
    </row>
    <row r="27" spans="1:14" s="171" customFormat="1" ht="26.25" customHeight="1">
      <c r="A27" s="176"/>
      <c r="B27" s="178"/>
      <c r="C27" s="178"/>
      <c r="D27" s="178"/>
      <c r="E27" s="178"/>
      <c r="F27" s="178"/>
      <c r="G27" s="178"/>
      <c r="H27" s="178"/>
      <c r="I27" s="199" t="s">
        <v>306</v>
      </c>
      <c r="J27" s="105">
        <v>0</v>
      </c>
      <c r="K27" s="105">
        <v>23</v>
      </c>
      <c r="L27" s="105">
        <v>40</v>
      </c>
      <c r="M27" s="105">
        <v>40</v>
      </c>
      <c r="N27" s="105">
        <v>40</v>
      </c>
    </row>
    <row r="28" spans="1:14" s="171" customFormat="1" ht="26.25" customHeight="1">
      <c r="A28" s="176"/>
      <c r="B28" s="178"/>
      <c r="C28" s="178"/>
      <c r="D28" s="178"/>
      <c r="E28" s="178"/>
      <c r="F28" s="178"/>
      <c r="G28" s="178"/>
      <c r="H28" s="178"/>
      <c r="I28" s="179" t="s">
        <v>205</v>
      </c>
      <c r="J28" s="105">
        <v>0</v>
      </c>
      <c r="K28" s="105">
        <v>0</v>
      </c>
      <c r="L28" s="105">
        <v>0</v>
      </c>
      <c r="M28" s="105">
        <v>0</v>
      </c>
      <c r="N28" s="105">
        <v>0</v>
      </c>
    </row>
    <row r="29" spans="1:14" s="171" customFormat="1"/>
    <row r="30" spans="1:14" ht="16.5" customHeight="1"/>
    <row r="31" spans="1:14">
      <c r="A31" s="180" t="s">
        <v>148</v>
      </c>
      <c r="B31" s="180"/>
      <c r="C31" s="180"/>
    </row>
    <row r="33" spans="2:2">
      <c r="B33" s="107" t="s">
        <v>248</v>
      </c>
    </row>
  </sheetData>
  <mergeCells count="15">
    <mergeCell ref="G24:N24"/>
    <mergeCell ref="H25:N25"/>
    <mergeCell ref="A10:I10"/>
    <mergeCell ref="A8:A9"/>
    <mergeCell ref="B8:C8"/>
    <mergeCell ref="D8:G8"/>
    <mergeCell ref="H8:H9"/>
    <mergeCell ref="I8:I9"/>
    <mergeCell ref="A13:C13"/>
    <mergeCell ref="A22:C22"/>
    <mergeCell ref="J8:N8"/>
    <mergeCell ref="F14:N14"/>
    <mergeCell ref="G15:N15"/>
    <mergeCell ref="H16:N16"/>
    <mergeCell ref="F23:N23"/>
  </mergeCells>
  <pageMargins left="0.2" right="0.2" top="0.25" bottom="0.25" header="0.3" footer="0.3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0" tint="-0.14999847407452621"/>
    <pageSetUpPr fitToPage="1"/>
  </sheetPr>
  <dimension ref="A1:L27"/>
  <sheetViews>
    <sheetView topLeftCell="A7" workbookViewId="0">
      <selection activeCell="G8" sqref="G8"/>
    </sheetView>
  </sheetViews>
  <sheetFormatPr defaultRowHeight="15"/>
  <cols>
    <col min="1" max="1" width="6" customWidth="1"/>
    <col min="2" max="2" width="4.5703125" customWidth="1"/>
    <col min="3" max="3" width="4.85546875" customWidth="1"/>
    <col min="4" max="4" width="7.28515625" customWidth="1"/>
    <col min="5" max="5" width="5.85546875" customWidth="1"/>
    <col min="6" max="6" width="8.8554687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>
      <c r="A1" s="4" t="s">
        <v>49</v>
      </c>
    </row>
    <row r="2" spans="1:12">
      <c r="L2" s="101" t="s">
        <v>239</v>
      </c>
    </row>
    <row r="3" spans="1:12" ht="29.25" customHeight="1">
      <c r="B3" s="281" t="s">
        <v>107</v>
      </c>
      <c r="C3" s="281"/>
      <c r="D3" s="281"/>
      <c r="E3" s="281" t="s">
        <v>8</v>
      </c>
      <c r="F3" s="281"/>
      <c r="G3" s="282" t="s">
        <v>136</v>
      </c>
      <c r="H3" s="282" t="s">
        <v>242</v>
      </c>
      <c r="I3" s="282" t="s">
        <v>175</v>
      </c>
      <c r="J3" s="108"/>
      <c r="K3" s="282" t="s">
        <v>150</v>
      </c>
      <c r="L3" s="282" t="s">
        <v>151</v>
      </c>
    </row>
    <row r="4" spans="1:12" ht="126" customHeight="1">
      <c r="B4" s="84" t="s">
        <v>9</v>
      </c>
      <c r="C4" s="84" t="s">
        <v>10</v>
      </c>
      <c r="D4" s="84" t="s">
        <v>11</v>
      </c>
      <c r="E4" s="77" t="s">
        <v>2</v>
      </c>
      <c r="F4" s="77" t="s">
        <v>28</v>
      </c>
      <c r="G4" s="283"/>
      <c r="H4" s="283"/>
      <c r="I4" s="283"/>
      <c r="J4" s="109" t="s">
        <v>174</v>
      </c>
      <c r="K4" s="283"/>
      <c r="L4" s="283"/>
    </row>
    <row r="5" spans="1:12" ht="25.5" customHeight="1">
      <c r="B5" s="111">
        <v>1</v>
      </c>
      <c r="C5" s="111">
        <v>2</v>
      </c>
      <c r="D5" s="111">
        <v>3</v>
      </c>
      <c r="E5" s="111">
        <v>4</v>
      </c>
      <c r="F5" s="111">
        <v>5</v>
      </c>
      <c r="G5" s="111">
        <v>6</v>
      </c>
      <c r="H5" s="111">
        <v>7</v>
      </c>
      <c r="I5" s="111">
        <v>8</v>
      </c>
      <c r="J5" s="111">
        <v>11</v>
      </c>
      <c r="K5" s="111">
        <v>12</v>
      </c>
      <c r="L5" s="111">
        <v>13</v>
      </c>
    </row>
    <row r="6" spans="1:12">
      <c r="B6" s="28"/>
      <c r="C6" s="28"/>
      <c r="D6" s="28"/>
      <c r="E6" s="77"/>
      <c r="F6" s="77"/>
      <c r="G6" s="84" t="s">
        <v>20</v>
      </c>
      <c r="H6" s="86">
        <f>+H7+H16</f>
        <v>0</v>
      </c>
      <c r="I6" s="86">
        <f>+I7+I16</f>
        <v>0</v>
      </c>
      <c r="J6" s="86"/>
      <c r="K6" s="86">
        <f t="shared" ref="K6:L6" si="0">+K7+K16</f>
        <v>0</v>
      </c>
      <c r="L6" s="86">
        <f t="shared" si="0"/>
        <v>0</v>
      </c>
    </row>
    <row r="7" spans="1:12">
      <c r="B7" s="19"/>
      <c r="C7" s="19"/>
      <c r="D7" s="19"/>
      <c r="E7" s="18">
        <v>1010</v>
      </c>
      <c r="F7" s="18">
        <v>11001</v>
      </c>
      <c r="G7" s="36" t="s">
        <v>140</v>
      </c>
      <c r="H7" s="18"/>
      <c r="I7" s="18"/>
      <c r="J7" s="18"/>
      <c r="K7" s="18"/>
      <c r="L7" s="18"/>
    </row>
    <row r="8" spans="1:12">
      <c r="B8" s="19"/>
      <c r="C8" s="19"/>
      <c r="D8" s="19"/>
      <c r="E8" s="18"/>
      <c r="F8" s="18"/>
      <c r="G8" s="35" t="s">
        <v>134</v>
      </c>
      <c r="H8" s="18"/>
      <c r="I8" s="18"/>
      <c r="J8" s="18"/>
      <c r="K8" s="18"/>
      <c r="L8" s="18"/>
    </row>
    <row r="9" spans="1:12">
      <c r="B9" s="19"/>
      <c r="C9" s="19"/>
      <c r="D9" s="19"/>
      <c r="E9" s="18"/>
      <c r="F9" s="18"/>
      <c r="G9" s="36" t="s">
        <v>139</v>
      </c>
      <c r="H9" s="18"/>
      <c r="I9" s="18"/>
      <c r="J9" s="18"/>
      <c r="K9" s="18"/>
      <c r="L9" s="18"/>
    </row>
    <row r="10" spans="1:12">
      <c r="B10" s="19"/>
      <c r="C10" s="19"/>
      <c r="D10" s="19"/>
      <c r="E10" s="18"/>
      <c r="F10" s="18"/>
      <c r="G10" s="35" t="s">
        <v>137</v>
      </c>
      <c r="H10" s="18"/>
      <c r="I10" s="18"/>
      <c r="J10" s="18"/>
      <c r="K10" s="18"/>
      <c r="L10" s="18"/>
    </row>
    <row r="11" spans="1:12">
      <c r="B11" s="19"/>
      <c r="C11" s="19"/>
      <c r="D11" s="19"/>
      <c r="E11" s="18"/>
      <c r="F11" s="18"/>
      <c r="G11" s="36" t="s">
        <v>138</v>
      </c>
      <c r="H11" s="18"/>
      <c r="I11" s="18"/>
      <c r="J11" s="18"/>
      <c r="K11" s="18"/>
      <c r="L11" s="18"/>
    </row>
    <row r="12" spans="1:12" ht="30" customHeight="1">
      <c r="B12" s="19"/>
      <c r="C12" s="19"/>
      <c r="D12" s="19"/>
      <c r="E12" s="18"/>
      <c r="F12" s="18"/>
      <c r="G12" s="35" t="s">
        <v>135</v>
      </c>
      <c r="H12" s="18"/>
      <c r="I12" s="18"/>
      <c r="J12" s="18"/>
      <c r="K12" s="18"/>
      <c r="L12" s="18"/>
    </row>
    <row r="13" spans="1:12">
      <c r="B13" s="19"/>
      <c r="C13" s="19"/>
      <c r="D13" s="19"/>
      <c r="E13" s="18"/>
      <c r="F13" s="18"/>
      <c r="G13" s="35" t="s">
        <v>108</v>
      </c>
      <c r="H13" s="18"/>
      <c r="I13" s="18"/>
      <c r="J13" s="18"/>
      <c r="K13" s="18"/>
      <c r="L13" s="18"/>
    </row>
    <row r="14" spans="1:12">
      <c r="B14" s="19"/>
      <c r="C14" s="19"/>
      <c r="D14" s="19"/>
      <c r="E14" s="18"/>
      <c r="F14" s="18"/>
      <c r="G14" s="35" t="s">
        <v>13</v>
      </c>
      <c r="H14" s="18"/>
      <c r="I14" s="18"/>
      <c r="J14" s="18"/>
      <c r="K14" s="18"/>
      <c r="L14" s="18"/>
    </row>
    <row r="15" spans="1:12">
      <c r="B15" s="19"/>
      <c r="C15" s="19"/>
      <c r="D15" s="19"/>
      <c r="E15" s="18"/>
      <c r="F15" s="18"/>
      <c r="G15" s="18" t="s">
        <v>14</v>
      </c>
      <c r="H15" s="18"/>
      <c r="I15" s="18"/>
      <c r="J15" s="18"/>
      <c r="K15" s="18"/>
      <c r="L15" s="18"/>
    </row>
    <row r="16" spans="1:12">
      <c r="B16" s="19"/>
      <c r="C16" s="19"/>
      <c r="D16" s="19"/>
      <c r="E16" s="18"/>
      <c r="F16" s="18"/>
      <c r="G16" s="36" t="s">
        <v>140</v>
      </c>
      <c r="H16" s="18"/>
      <c r="I16" s="18"/>
      <c r="J16" s="18"/>
      <c r="K16" s="18"/>
      <c r="L16" s="18"/>
    </row>
    <row r="17" spans="1:12">
      <c r="B17" s="19"/>
      <c r="C17" s="19"/>
      <c r="D17" s="19"/>
      <c r="E17" s="18"/>
      <c r="F17" s="18"/>
      <c r="G17" s="35" t="s">
        <v>134</v>
      </c>
      <c r="H17" s="18"/>
      <c r="I17" s="18"/>
      <c r="J17" s="18"/>
      <c r="K17" s="18"/>
      <c r="L17" s="18"/>
    </row>
    <row r="18" spans="1:12">
      <c r="B18" s="19"/>
      <c r="C18" s="19"/>
      <c r="D18" s="19"/>
      <c r="E18" s="18"/>
      <c r="F18" s="18"/>
      <c r="G18" s="36" t="s">
        <v>139</v>
      </c>
      <c r="H18" s="18"/>
      <c r="I18" s="18"/>
      <c r="J18" s="18"/>
      <c r="K18" s="18"/>
      <c r="L18" s="18"/>
    </row>
    <row r="19" spans="1:12">
      <c r="B19" s="19"/>
      <c r="C19" s="19"/>
      <c r="D19" s="19"/>
      <c r="E19" s="18"/>
      <c r="F19" s="18"/>
      <c r="G19" s="35" t="s">
        <v>137</v>
      </c>
      <c r="H19" s="18"/>
      <c r="I19" s="18"/>
      <c r="J19" s="18"/>
      <c r="K19" s="18"/>
      <c r="L19" s="18"/>
    </row>
    <row r="20" spans="1:12">
      <c r="B20" s="19"/>
      <c r="C20" s="19"/>
      <c r="D20" s="19"/>
      <c r="E20" s="18"/>
      <c r="F20" s="18"/>
      <c r="G20" s="36" t="s">
        <v>138</v>
      </c>
      <c r="H20" s="18"/>
      <c r="I20" s="18"/>
      <c r="J20" s="18"/>
      <c r="K20" s="18"/>
      <c r="L20" s="18"/>
    </row>
    <row r="21" spans="1:12" ht="27" customHeight="1">
      <c r="B21" s="19"/>
      <c r="C21" s="19"/>
      <c r="D21" s="19"/>
      <c r="E21" s="18"/>
      <c r="F21" s="18"/>
      <c r="G21" s="35" t="s">
        <v>135</v>
      </c>
      <c r="H21" s="18"/>
      <c r="I21" s="18"/>
      <c r="J21" s="18"/>
      <c r="K21" s="18"/>
      <c r="L21" s="18"/>
    </row>
    <row r="22" spans="1:12">
      <c r="B22" s="19"/>
      <c r="C22" s="19"/>
      <c r="D22" s="19"/>
      <c r="E22" s="18"/>
      <c r="F22" s="18"/>
      <c r="G22" s="35" t="s">
        <v>108</v>
      </c>
      <c r="H22" s="18"/>
      <c r="I22" s="18"/>
      <c r="J22" s="18"/>
      <c r="K22" s="18"/>
      <c r="L22" s="18"/>
    </row>
    <row r="23" spans="1:12">
      <c r="B23" s="19"/>
      <c r="C23" s="19"/>
      <c r="D23" s="19"/>
      <c r="E23" s="18"/>
      <c r="F23" s="18"/>
      <c r="G23" s="35" t="s">
        <v>13</v>
      </c>
      <c r="H23" s="18"/>
      <c r="I23" s="18"/>
      <c r="J23" s="18"/>
      <c r="K23" s="18"/>
      <c r="L23" s="18"/>
    </row>
    <row r="24" spans="1:12">
      <c r="B24" s="78" t="s">
        <v>47</v>
      </c>
      <c r="C24" s="78" t="s">
        <v>47</v>
      </c>
      <c r="D24" s="78" t="s">
        <v>47</v>
      </c>
      <c r="E24" s="78" t="s">
        <v>47</v>
      </c>
      <c r="F24" s="78" t="s">
        <v>47</v>
      </c>
      <c r="G24" s="85" t="s">
        <v>54</v>
      </c>
      <c r="H24" s="79">
        <f>SUM(H13:H15)</f>
        <v>0</v>
      </c>
      <c r="I24" s="79">
        <f>SUM(I13:I15)</f>
        <v>0</v>
      </c>
      <c r="J24" s="112">
        <f t="shared" ref="J24:K24" si="1">SUM(J13:J15)</f>
        <v>0</v>
      </c>
      <c r="K24" s="112">
        <f t="shared" si="1"/>
        <v>0</v>
      </c>
      <c r="L24" s="79">
        <f>SUM(L13:L15)</f>
        <v>0</v>
      </c>
    </row>
    <row r="25" spans="1:12">
      <c r="A25" s="1"/>
      <c r="B25" s="110" t="s">
        <v>47</v>
      </c>
      <c r="C25" s="110" t="s">
        <v>47</v>
      </c>
      <c r="D25" s="110" t="s">
        <v>47</v>
      </c>
      <c r="E25" s="110" t="s">
        <v>47</v>
      </c>
      <c r="F25" s="110" t="s">
        <v>47</v>
      </c>
      <c r="G25" s="18" t="s">
        <v>181</v>
      </c>
      <c r="H25" s="114" t="s">
        <v>47</v>
      </c>
      <c r="I25" s="114" t="s">
        <v>47</v>
      </c>
      <c r="J25" s="113">
        <v>0</v>
      </c>
      <c r="K25" s="113">
        <v>0</v>
      </c>
      <c r="L25" s="113">
        <v>0</v>
      </c>
    </row>
    <row r="27" spans="1:12">
      <c r="D27" s="107" t="s">
        <v>249</v>
      </c>
      <c r="E27" s="97"/>
      <c r="G27" s="115"/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X12"/>
  <sheetViews>
    <sheetView workbookViewId="0">
      <selection activeCell="A15" sqref="A15"/>
    </sheetView>
  </sheetViews>
  <sheetFormatPr defaultRowHeight="1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5.42578125" customWidth="1"/>
    <col min="6" max="6" width="6.5703125" customWidth="1"/>
    <col min="7" max="7" width="7.28515625" customWidth="1"/>
    <col min="8" max="8" width="8.28515625" customWidth="1"/>
    <col min="9" max="9" width="7.140625" customWidth="1"/>
    <col min="10" max="10" width="5.5703125" customWidth="1"/>
    <col min="11" max="11" width="4.85546875" customWidth="1"/>
    <col min="12" max="12" width="4.7109375" customWidth="1"/>
    <col min="13" max="13" width="7" customWidth="1"/>
    <col min="14" max="14" width="5.5703125" customWidth="1"/>
    <col min="15" max="15" width="5.85546875" customWidth="1"/>
    <col min="16" max="16" width="5.28515625" customWidth="1"/>
    <col min="17" max="17" width="6.7109375" customWidth="1"/>
    <col min="18" max="19" width="5.42578125" customWidth="1"/>
    <col min="20" max="20" width="5" customWidth="1"/>
    <col min="22" max="22" width="4.7109375" customWidth="1"/>
    <col min="23" max="24" width="5.5703125" customWidth="1"/>
  </cols>
  <sheetData>
    <row r="1" spans="1:24">
      <c r="A1" s="4" t="s">
        <v>165</v>
      </c>
    </row>
    <row r="2" spans="1:24" ht="14.25" customHeight="1">
      <c r="V2" t="s">
        <v>197</v>
      </c>
    </row>
    <row r="3" spans="1:24" ht="25.5" customHeight="1">
      <c r="B3" s="281" t="s">
        <v>8</v>
      </c>
      <c r="C3" s="281"/>
      <c r="D3" s="281" t="s">
        <v>55</v>
      </c>
      <c r="E3" s="281" t="s">
        <v>243</v>
      </c>
      <c r="F3" s="281"/>
      <c r="G3" s="281"/>
      <c r="H3" s="281"/>
      <c r="I3" s="281" t="s">
        <v>241</v>
      </c>
      <c r="J3" s="281"/>
      <c r="K3" s="281"/>
      <c r="L3" s="281"/>
      <c r="M3" s="281" t="s">
        <v>240</v>
      </c>
      <c r="N3" s="281"/>
      <c r="O3" s="281"/>
      <c r="P3" s="281"/>
      <c r="Q3" s="281" t="s">
        <v>121</v>
      </c>
      <c r="R3" s="281"/>
      <c r="S3" s="281"/>
      <c r="T3" s="281"/>
      <c r="U3" s="281" t="s">
        <v>149</v>
      </c>
      <c r="V3" s="281"/>
      <c r="W3" s="281"/>
      <c r="X3" s="281"/>
    </row>
    <row r="4" spans="1:24" ht="126" customHeight="1">
      <c r="B4" s="7" t="s">
        <v>2</v>
      </c>
      <c r="C4" s="7" t="s">
        <v>28</v>
      </c>
      <c r="D4" s="281"/>
      <c r="E4" s="8" t="s">
        <v>12</v>
      </c>
      <c r="F4" s="29" t="s">
        <v>109</v>
      </c>
      <c r="G4" s="29" t="s">
        <v>22</v>
      </c>
      <c r="H4" s="29" t="s">
        <v>14</v>
      </c>
      <c r="I4" s="8" t="s">
        <v>12</v>
      </c>
      <c r="J4" s="29" t="s">
        <v>22</v>
      </c>
      <c r="K4" s="29" t="s">
        <v>22</v>
      </c>
      <c r="L4" s="29" t="s">
        <v>14</v>
      </c>
      <c r="M4" s="8" t="s">
        <v>12</v>
      </c>
      <c r="N4" s="29" t="s">
        <v>22</v>
      </c>
      <c r="O4" s="29" t="s">
        <v>22</v>
      </c>
      <c r="P4" s="29" t="s">
        <v>14</v>
      </c>
      <c r="Q4" s="8" t="s">
        <v>12</v>
      </c>
      <c r="R4" s="29" t="s">
        <v>22</v>
      </c>
      <c r="S4" s="29" t="s">
        <v>22</v>
      </c>
      <c r="T4" s="29" t="s">
        <v>14</v>
      </c>
      <c r="U4" s="8" t="s">
        <v>12</v>
      </c>
      <c r="V4" s="29" t="s">
        <v>22</v>
      </c>
      <c r="W4" s="29" t="s">
        <v>22</v>
      </c>
      <c r="X4" s="29" t="s">
        <v>14</v>
      </c>
    </row>
    <row r="5" spans="1:24">
      <c r="B5" s="18"/>
      <c r="C5" s="18"/>
      <c r="D5" s="18"/>
      <c r="E5" s="30">
        <f>F5+G5+H5</f>
        <v>0</v>
      </c>
      <c r="F5" s="19"/>
      <c r="G5" s="19"/>
      <c r="H5" s="19"/>
      <c r="I5" s="30">
        <f>J5+K5+L5</f>
        <v>0</v>
      </c>
      <c r="J5" s="19"/>
      <c r="K5" s="19"/>
      <c r="L5" s="19"/>
      <c r="M5" s="30">
        <f>N5+O5+P5</f>
        <v>0</v>
      </c>
      <c r="N5" s="19"/>
      <c r="O5" s="19"/>
      <c r="P5" s="19"/>
      <c r="Q5" s="30">
        <f>R5+S5+T5</f>
        <v>0</v>
      </c>
      <c r="R5" s="19"/>
      <c r="S5" s="19"/>
      <c r="T5" s="19"/>
      <c r="U5" s="30">
        <f>V5+W5+X5</f>
        <v>0</v>
      </c>
      <c r="V5" s="19"/>
      <c r="W5" s="19"/>
      <c r="X5" s="19"/>
    </row>
    <row r="6" spans="1:24">
      <c r="B6" s="18"/>
      <c r="C6" s="18"/>
      <c r="D6" s="18"/>
      <c r="E6" s="30">
        <f t="shared" ref="E6:E7" si="0">F6+G6+H6</f>
        <v>0</v>
      </c>
      <c r="F6" s="19"/>
      <c r="G6" s="19"/>
      <c r="H6" s="19"/>
      <c r="I6" s="30">
        <f t="shared" ref="I6:I7" si="1">J6+K6+L6</f>
        <v>0</v>
      </c>
      <c r="J6" s="19"/>
      <c r="K6" s="19"/>
      <c r="L6" s="19"/>
      <c r="M6" s="30">
        <f t="shared" ref="M6:M7" si="2">N6+O6+P6</f>
        <v>0</v>
      </c>
      <c r="N6" s="19"/>
      <c r="O6" s="19"/>
      <c r="P6" s="19"/>
      <c r="Q6" s="30">
        <f t="shared" ref="Q6:Q7" si="3">R6+S6+T6</f>
        <v>0</v>
      </c>
      <c r="R6" s="19"/>
      <c r="S6" s="19"/>
      <c r="T6" s="19"/>
      <c r="U6" s="30">
        <f t="shared" ref="U6:U7" si="4">V6+W6+X6</f>
        <v>0</v>
      </c>
      <c r="V6" s="19"/>
      <c r="W6" s="19"/>
      <c r="X6" s="19"/>
    </row>
    <row r="7" spans="1:24">
      <c r="B7" s="18"/>
      <c r="C7" s="18"/>
      <c r="D7" s="18"/>
      <c r="E7" s="30">
        <f t="shared" si="0"/>
        <v>0</v>
      </c>
      <c r="F7" s="19"/>
      <c r="G7" s="19"/>
      <c r="H7" s="19"/>
      <c r="I7" s="30">
        <f t="shared" si="1"/>
        <v>0</v>
      </c>
      <c r="J7" s="19"/>
      <c r="K7" s="19"/>
      <c r="L7" s="19"/>
      <c r="M7" s="30">
        <f t="shared" si="2"/>
        <v>0</v>
      </c>
      <c r="N7" s="19"/>
      <c r="O7" s="19"/>
      <c r="P7" s="19"/>
      <c r="Q7" s="30">
        <f t="shared" si="3"/>
        <v>0</v>
      </c>
      <c r="R7" s="19"/>
      <c r="S7" s="19"/>
      <c r="T7" s="19"/>
      <c r="U7" s="30">
        <f t="shared" si="4"/>
        <v>0</v>
      </c>
      <c r="V7" s="19"/>
      <c r="W7" s="19"/>
      <c r="X7" s="19"/>
    </row>
    <row r="8" spans="1:24" ht="15" customHeight="1">
      <c r="B8" s="284" t="s">
        <v>53</v>
      </c>
      <c r="C8" s="285"/>
      <c r="D8" s="286"/>
      <c r="E8" s="17">
        <f>SUM(E5:E7)</f>
        <v>0</v>
      </c>
      <c r="F8" s="17">
        <f t="shared" ref="F8:X8" si="5">SUM(F5:F7)</f>
        <v>0</v>
      </c>
      <c r="G8" s="17">
        <f t="shared" si="5"/>
        <v>0</v>
      </c>
      <c r="H8" s="17">
        <f t="shared" si="5"/>
        <v>0</v>
      </c>
      <c r="I8" s="17">
        <f t="shared" si="5"/>
        <v>0</v>
      </c>
      <c r="J8" s="17">
        <f t="shared" si="5"/>
        <v>0</v>
      </c>
      <c r="K8" s="17">
        <f t="shared" si="5"/>
        <v>0</v>
      </c>
      <c r="L8" s="17">
        <f t="shared" si="5"/>
        <v>0</v>
      </c>
      <c r="M8" s="17">
        <f t="shared" si="5"/>
        <v>0</v>
      </c>
      <c r="N8" s="17">
        <f t="shared" si="5"/>
        <v>0</v>
      </c>
      <c r="O8" s="17">
        <f t="shared" si="5"/>
        <v>0</v>
      </c>
      <c r="P8" s="17">
        <f t="shared" si="5"/>
        <v>0</v>
      </c>
      <c r="Q8" s="17">
        <f t="shared" si="5"/>
        <v>0</v>
      </c>
      <c r="R8" s="17">
        <f t="shared" si="5"/>
        <v>0</v>
      </c>
      <c r="S8" s="17">
        <f t="shared" si="5"/>
        <v>0</v>
      </c>
      <c r="T8" s="17">
        <f t="shared" si="5"/>
        <v>0</v>
      </c>
      <c r="U8" s="17">
        <f t="shared" si="5"/>
        <v>0</v>
      </c>
      <c r="V8" s="17">
        <f t="shared" si="5"/>
        <v>0</v>
      </c>
      <c r="W8" s="17">
        <f t="shared" si="5"/>
        <v>0</v>
      </c>
      <c r="X8" s="17">
        <f t="shared" si="5"/>
        <v>0</v>
      </c>
    </row>
    <row r="10" spans="1:24">
      <c r="B10" s="3"/>
    </row>
    <row r="11" spans="1:24" s="2" customFormat="1">
      <c r="B11" s="102" t="s">
        <v>250</v>
      </c>
    </row>
    <row r="12" spans="1:24" ht="27.75" customHeight="1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3"/>
  <sheetViews>
    <sheetView workbookViewId="0">
      <selection activeCell="B15" sqref="B15"/>
    </sheetView>
  </sheetViews>
  <sheetFormatPr defaultRowHeight="1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8" ht="62.25" customHeight="1">
      <c r="A1" s="288" t="s">
        <v>51</v>
      </c>
      <c r="B1" s="288"/>
      <c r="C1" s="288"/>
      <c r="D1" s="288"/>
      <c r="E1" s="288"/>
      <c r="F1" s="288"/>
      <c r="G1" s="288"/>
      <c r="H1" s="288"/>
    </row>
    <row r="3" spans="1:8">
      <c r="B3" s="289" t="s">
        <v>17</v>
      </c>
      <c r="C3" s="289" t="s">
        <v>152</v>
      </c>
      <c r="D3" s="289" t="s">
        <v>153</v>
      </c>
      <c r="E3" s="289" t="s">
        <v>50</v>
      </c>
      <c r="F3" s="289"/>
      <c r="G3" s="289"/>
    </row>
    <row r="4" spans="1:8" ht="47.25" customHeight="1">
      <c r="B4" s="289"/>
      <c r="C4" s="289"/>
      <c r="D4" s="289"/>
      <c r="E4" s="20" t="s">
        <v>19</v>
      </c>
      <c r="F4" s="20" t="s">
        <v>121</v>
      </c>
      <c r="G4" s="20" t="s">
        <v>149</v>
      </c>
    </row>
    <row r="5" spans="1:8">
      <c r="B5" s="26" t="s">
        <v>20</v>
      </c>
      <c r="C5" s="22">
        <f>C6+C9</f>
        <v>0</v>
      </c>
      <c r="D5" s="22">
        <f t="shared" ref="D5:G5" si="0">D6+D9</f>
        <v>0</v>
      </c>
      <c r="E5" s="22">
        <f t="shared" si="0"/>
        <v>0</v>
      </c>
      <c r="F5" s="22">
        <f t="shared" si="0"/>
        <v>0</v>
      </c>
      <c r="G5" s="22">
        <f t="shared" si="0"/>
        <v>0</v>
      </c>
    </row>
    <row r="6" spans="1:8" ht="22.5">
      <c r="B6" s="24" t="s">
        <v>21</v>
      </c>
      <c r="C6" s="22">
        <f>SUM(C7:C8)</f>
        <v>0</v>
      </c>
      <c r="D6" s="22">
        <f t="shared" ref="D6:G6" si="1">SUM(D7:D8)</f>
        <v>0</v>
      </c>
      <c r="E6" s="22">
        <f t="shared" si="1"/>
        <v>0</v>
      </c>
      <c r="F6" s="22">
        <f t="shared" si="1"/>
        <v>0</v>
      </c>
      <c r="G6" s="22">
        <f t="shared" si="1"/>
        <v>0</v>
      </c>
    </row>
    <row r="7" spans="1:8">
      <c r="B7" s="19"/>
      <c r="C7" s="23"/>
      <c r="D7" s="23"/>
      <c r="E7" s="23"/>
      <c r="F7" s="23"/>
      <c r="G7" s="23"/>
    </row>
    <row r="8" spans="1:8">
      <c r="B8" s="19"/>
      <c r="C8" s="23"/>
      <c r="D8" s="23"/>
      <c r="E8" s="23"/>
      <c r="F8" s="23"/>
      <c r="G8" s="23"/>
    </row>
    <row r="9" spans="1:8">
      <c r="B9" s="24" t="s">
        <v>110</v>
      </c>
      <c r="C9" s="22">
        <f>SUM(C10:C11)</f>
        <v>0</v>
      </c>
      <c r="D9" s="22">
        <f t="shared" ref="D9:G9" si="2">SUM(D10:D11)</f>
        <v>0</v>
      </c>
      <c r="E9" s="22">
        <f t="shared" si="2"/>
        <v>0</v>
      </c>
      <c r="F9" s="22">
        <f t="shared" si="2"/>
        <v>0</v>
      </c>
      <c r="G9" s="22">
        <f t="shared" si="2"/>
        <v>0</v>
      </c>
    </row>
    <row r="10" spans="1:8">
      <c r="B10" s="25"/>
      <c r="C10" s="23"/>
      <c r="D10" s="23"/>
      <c r="E10" s="23"/>
      <c r="F10" s="23"/>
      <c r="G10" s="23"/>
    </row>
    <row r="11" spans="1:8">
      <c r="B11" s="23"/>
      <c r="C11" s="23"/>
      <c r="D11" s="23"/>
      <c r="E11" s="23"/>
      <c r="F11" s="23"/>
      <c r="G11" s="23"/>
    </row>
    <row r="12" spans="1:8">
      <c r="B12" s="287"/>
      <c r="C12" s="287"/>
      <c r="D12" s="287"/>
      <c r="E12" s="287"/>
      <c r="F12" s="287"/>
      <c r="G12" s="287"/>
    </row>
    <row r="13" spans="1:8">
      <c r="A13" s="27"/>
      <c r="C13" s="21"/>
      <c r="D13" s="21"/>
      <c r="E13" s="21"/>
      <c r="F13" s="21"/>
      <c r="G13" s="21"/>
    </row>
  </sheetData>
  <mergeCells count="6">
    <mergeCell ref="B12:G12"/>
    <mergeCell ref="A1:H1"/>
    <mergeCell ref="B3:B4"/>
    <mergeCell ref="C3:C4"/>
    <mergeCell ref="D3:D4"/>
    <mergeCell ref="E3:G3"/>
  </mergeCells>
  <pageMargins left="0.16" right="0.25" top="0.75" bottom="0.75" header="0.3" footer="0.3"/>
  <pageSetup orientation="landscape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AY23"/>
  <sheetViews>
    <sheetView workbookViewId="0">
      <selection activeCell="I24" sqref="I24"/>
    </sheetView>
  </sheetViews>
  <sheetFormatPr defaultRowHeight="1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70" customFormat="1" ht="22.5" customHeight="1">
      <c r="A1" s="87" t="s">
        <v>141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</row>
    <row r="2" spans="1:51" ht="16.5">
      <c r="A2" s="87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</row>
    <row r="3" spans="1:51" s="73" customFormat="1" ht="30.75" customHeight="1">
      <c r="A3" s="91" t="s">
        <v>143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</row>
    <row r="4" spans="1:51">
      <c r="A4" s="89"/>
      <c r="B4" s="93"/>
      <c r="C4" s="93"/>
      <c r="D4" s="93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AE4" s="70"/>
      <c r="AF4" s="70"/>
      <c r="AG4" s="70"/>
    </row>
    <row r="5" spans="1:51" ht="15.75" thickBot="1">
      <c r="A5" s="89"/>
      <c r="B5" s="89"/>
      <c r="C5" s="89"/>
      <c r="D5" s="93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AE5" s="70"/>
      <c r="AF5" s="70"/>
      <c r="AG5" s="70"/>
      <c r="AW5" s="93" t="s">
        <v>124</v>
      </c>
      <c r="AX5" s="80"/>
    </row>
    <row r="6" spans="1:51" ht="40.5" customHeight="1">
      <c r="A6" s="89"/>
      <c r="B6" s="305" t="s">
        <v>8</v>
      </c>
      <c r="C6" s="304"/>
      <c r="D6" s="304" t="s">
        <v>55</v>
      </c>
      <c r="E6" s="304" t="s">
        <v>46</v>
      </c>
      <c r="F6" s="304" t="s">
        <v>144</v>
      </c>
      <c r="G6" s="304" t="s">
        <v>128</v>
      </c>
      <c r="H6" s="304"/>
      <c r="I6" s="304"/>
      <c r="J6" s="304" t="s">
        <v>154</v>
      </c>
      <c r="K6" s="304"/>
      <c r="L6" s="304"/>
      <c r="M6" s="304" t="s">
        <v>155</v>
      </c>
      <c r="N6" s="304"/>
      <c r="O6" s="304"/>
      <c r="P6" s="302" t="s">
        <v>156</v>
      </c>
      <c r="Q6" s="302"/>
      <c r="R6" s="302"/>
      <c r="S6" s="302" t="s">
        <v>25</v>
      </c>
      <c r="T6" s="302"/>
      <c r="U6" s="302"/>
      <c r="V6" s="302" t="s">
        <v>18</v>
      </c>
      <c r="W6" s="302"/>
      <c r="X6" s="302"/>
      <c r="Y6" s="302"/>
      <c r="Z6" s="302"/>
      <c r="AA6" s="302"/>
      <c r="AB6" s="302"/>
      <c r="AC6" s="302"/>
      <c r="AD6" s="303"/>
      <c r="AE6" s="308" t="s">
        <v>158</v>
      </c>
      <c r="AF6" s="290"/>
      <c r="AG6" s="290"/>
      <c r="AH6" s="290" t="s">
        <v>159</v>
      </c>
      <c r="AI6" s="290"/>
      <c r="AJ6" s="290"/>
      <c r="AK6" s="290"/>
      <c r="AL6" s="290"/>
      <c r="AM6" s="290"/>
      <c r="AN6" s="290"/>
      <c r="AO6" s="290"/>
      <c r="AP6" s="290"/>
      <c r="AQ6" s="290"/>
      <c r="AR6" s="290"/>
      <c r="AS6" s="290"/>
      <c r="AT6" s="290"/>
      <c r="AU6" s="290"/>
      <c r="AV6" s="291"/>
      <c r="AW6" s="292" t="s">
        <v>31</v>
      </c>
      <c r="AX6" s="294" t="s">
        <v>32</v>
      </c>
      <c r="AY6" s="296" t="s">
        <v>160</v>
      </c>
    </row>
    <row r="7" spans="1:51" ht="25.5" customHeight="1">
      <c r="A7" s="89"/>
      <c r="B7" s="306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81"/>
      <c r="Q7" s="281"/>
      <c r="R7" s="281"/>
      <c r="S7" s="281"/>
      <c r="T7" s="281"/>
      <c r="U7" s="281"/>
      <c r="V7" s="281" t="s">
        <v>19</v>
      </c>
      <c r="W7" s="281"/>
      <c r="X7" s="281"/>
      <c r="Y7" s="281" t="s">
        <v>121</v>
      </c>
      <c r="Z7" s="281"/>
      <c r="AA7" s="281"/>
      <c r="AB7" s="281" t="s">
        <v>149</v>
      </c>
      <c r="AC7" s="281"/>
      <c r="AD7" s="307"/>
      <c r="AE7" s="309"/>
      <c r="AF7" s="298"/>
      <c r="AG7" s="298"/>
      <c r="AH7" s="298" t="s">
        <v>33</v>
      </c>
      <c r="AI7" s="298"/>
      <c r="AJ7" s="298"/>
      <c r="AK7" s="298" t="s">
        <v>34</v>
      </c>
      <c r="AL7" s="298"/>
      <c r="AM7" s="298"/>
      <c r="AN7" s="298" t="s">
        <v>35</v>
      </c>
      <c r="AO7" s="298"/>
      <c r="AP7" s="298"/>
      <c r="AQ7" s="298" t="s">
        <v>36</v>
      </c>
      <c r="AR7" s="298"/>
      <c r="AS7" s="298"/>
      <c r="AT7" s="298" t="s">
        <v>37</v>
      </c>
      <c r="AU7" s="298"/>
      <c r="AV7" s="299"/>
      <c r="AW7" s="293"/>
      <c r="AX7" s="295"/>
      <c r="AY7" s="297"/>
    </row>
    <row r="8" spans="1:51" ht="126" customHeight="1">
      <c r="A8" s="89"/>
      <c r="B8" s="94" t="s">
        <v>2</v>
      </c>
      <c r="C8" s="95" t="s">
        <v>28</v>
      </c>
      <c r="D8" s="268"/>
      <c r="E8" s="268"/>
      <c r="F8" s="268"/>
      <c r="G8" s="96" t="s">
        <v>12</v>
      </c>
      <c r="H8" s="96" t="s">
        <v>23</v>
      </c>
      <c r="I8" s="96" t="s">
        <v>24</v>
      </c>
      <c r="J8" s="96" t="s">
        <v>12</v>
      </c>
      <c r="K8" s="96" t="s">
        <v>23</v>
      </c>
      <c r="L8" s="96" t="s">
        <v>24</v>
      </c>
      <c r="M8" s="96" t="s">
        <v>12</v>
      </c>
      <c r="N8" s="96" t="s">
        <v>23</v>
      </c>
      <c r="O8" s="96" t="s">
        <v>24</v>
      </c>
      <c r="P8" s="34" t="s">
        <v>12</v>
      </c>
      <c r="Q8" s="34" t="s">
        <v>23</v>
      </c>
      <c r="R8" s="34" t="s">
        <v>24</v>
      </c>
      <c r="S8" s="34" t="s">
        <v>12</v>
      </c>
      <c r="T8" s="34" t="s">
        <v>23</v>
      </c>
      <c r="U8" s="34" t="s">
        <v>24</v>
      </c>
      <c r="V8" s="34" t="s">
        <v>12</v>
      </c>
      <c r="W8" s="34" t="s">
        <v>23</v>
      </c>
      <c r="X8" s="34" t="s">
        <v>24</v>
      </c>
      <c r="Y8" s="34" t="s">
        <v>12</v>
      </c>
      <c r="Z8" s="34" t="s">
        <v>23</v>
      </c>
      <c r="AA8" s="34" t="s">
        <v>24</v>
      </c>
      <c r="AB8" s="34" t="s">
        <v>12</v>
      </c>
      <c r="AC8" s="34" t="s">
        <v>23</v>
      </c>
      <c r="AD8" s="68" t="s">
        <v>24</v>
      </c>
      <c r="AE8" s="47" t="s">
        <v>12</v>
      </c>
      <c r="AF8" s="46" t="s">
        <v>23</v>
      </c>
      <c r="AG8" s="46" t="s">
        <v>24</v>
      </c>
      <c r="AH8" s="46" t="s">
        <v>12</v>
      </c>
      <c r="AI8" s="46" t="s">
        <v>23</v>
      </c>
      <c r="AJ8" s="46" t="s">
        <v>24</v>
      </c>
      <c r="AK8" s="46" t="s">
        <v>12</v>
      </c>
      <c r="AL8" s="46" t="s">
        <v>23</v>
      </c>
      <c r="AM8" s="46" t="s">
        <v>24</v>
      </c>
      <c r="AN8" s="46" t="s">
        <v>12</v>
      </c>
      <c r="AO8" s="46" t="s">
        <v>23</v>
      </c>
      <c r="AP8" s="46" t="s">
        <v>24</v>
      </c>
      <c r="AQ8" s="46" t="s">
        <v>12</v>
      </c>
      <c r="AR8" s="46" t="s">
        <v>23</v>
      </c>
      <c r="AS8" s="46" t="s">
        <v>24</v>
      </c>
      <c r="AT8" s="46" t="s">
        <v>12</v>
      </c>
      <c r="AU8" s="46" t="s">
        <v>23</v>
      </c>
      <c r="AV8" s="48" t="s">
        <v>24</v>
      </c>
      <c r="AW8" s="293"/>
      <c r="AX8" s="295"/>
      <c r="AY8" s="297"/>
    </row>
    <row r="9" spans="1:51">
      <c r="B9" s="57"/>
      <c r="C9" s="18"/>
      <c r="D9" s="18"/>
      <c r="E9" s="36"/>
      <c r="F9" s="18"/>
      <c r="G9" s="67">
        <f>H9+I9</f>
        <v>0</v>
      </c>
      <c r="H9" s="65"/>
      <c r="I9" s="65"/>
      <c r="J9" s="67">
        <f>K9+L9</f>
        <v>0</v>
      </c>
      <c r="K9" s="65"/>
      <c r="L9" s="65"/>
      <c r="M9" s="67">
        <f>N9+O9</f>
        <v>0</v>
      </c>
      <c r="N9" s="65"/>
      <c r="O9" s="65"/>
      <c r="P9" s="67">
        <f>Q9+R9</f>
        <v>0</v>
      </c>
      <c r="Q9" s="65"/>
      <c r="R9" s="65"/>
      <c r="S9" s="67">
        <f>T9+U9</f>
        <v>0</v>
      </c>
      <c r="T9" s="65"/>
      <c r="U9" s="65"/>
      <c r="V9" s="67">
        <f>W9+X9</f>
        <v>0</v>
      </c>
      <c r="W9" s="65"/>
      <c r="X9" s="65"/>
      <c r="Y9" s="67">
        <f>Z9+AA9</f>
        <v>0</v>
      </c>
      <c r="Z9" s="65"/>
      <c r="AA9" s="65"/>
      <c r="AB9" s="67">
        <f>AC9+AD9</f>
        <v>0</v>
      </c>
      <c r="AC9" s="65"/>
      <c r="AD9" s="50"/>
      <c r="AE9" s="49">
        <f>AF9+AG9</f>
        <v>0</v>
      </c>
      <c r="AF9" s="65"/>
      <c r="AG9" s="65"/>
      <c r="AH9" s="67">
        <f>AI9+AJ9</f>
        <v>0</v>
      </c>
      <c r="AI9" s="65"/>
      <c r="AJ9" s="65"/>
      <c r="AK9" s="67">
        <f>AL9+AM9</f>
        <v>0</v>
      </c>
      <c r="AL9" s="65"/>
      <c r="AM9" s="65"/>
      <c r="AN9" s="67">
        <f>AO9+AP9</f>
        <v>0</v>
      </c>
      <c r="AO9" s="65"/>
      <c r="AP9" s="65"/>
      <c r="AQ9" s="67">
        <f>AR9+AS9</f>
        <v>0</v>
      </c>
      <c r="AR9" s="65"/>
      <c r="AS9" s="65"/>
      <c r="AT9" s="67">
        <f>AU9+AV9</f>
        <v>0</v>
      </c>
      <c r="AU9" s="65"/>
      <c r="AV9" s="50"/>
      <c r="AW9" s="55"/>
      <c r="AX9" s="65"/>
      <c r="AY9" s="50"/>
    </row>
    <row r="10" spans="1:51">
      <c r="B10" s="57"/>
      <c r="C10" s="18"/>
      <c r="D10" s="18"/>
      <c r="E10" s="36"/>
      <c r="F10" s="18"/>
      <c r="G10" s="67">
        <f t="shared" ref="G10:G17" si="0">H10+I10</f>
        <v>0</v>
      </c>
      <c r="H10" s="65"/>
      <c r="I10" s="65"/>
      <c r="J10" s="67">
        <f t="shared" ref="J10:J17" si="1">K10+L10</f>
        <v>0</v>
      </c>
      <c r="K10" s="65"/>
      <c r="L10" s="65"/>
      <c r="M10" s="67">
        <f t="shared" ref="M10:M17" si="2">N10+O10</f>
        <v>0</v>
      </c>
      <c r="N10" s="65"/>
      <c r="O10" s="65"/>
      <c r="P10" s="67">
        <f t="shared" ref="P10:P17" si="3">Q10+R10</f>
        <v>0</v>
      </c>
      <c r="Q10" s="65"/>
      <c r="R10" s="65"/>
      <c r="S10" s="67">
        <f t="shared" ref="S10:S17" si="4">T10+U10</f>
        <v>0</v>
      </c>
      <c r="T10" s="65"/>
      <c r="U10" s="65"/>
      <c r="V10" s="67">
        <f t="shared" ref="V10:V17" si="5">W10+X10</f>
        <v>0</v>
      </c>
      <c r="W10" s="65"/>
      <c r="X10" s="65"/>
      <c r="Y10" s="67">
        <f t="shared" ref="Y10:Y17" si="6">Z10+AA10</f>
        <v>0</v>
      </c>
      <c r="Z10" s="65"/>
      <c r="AA10" s="65"/>
      <c r="AB10" s="67">
        <f t="shared" ref="AB10:AB17" si="7">AC10+AD10</f>
        <v>0</v>
      </c>
      <c r="AC10" s="65"/>
      <c r="AD10" s="50"/>
      <c r="AE10" s="49">
        <f t="shared" ref="AE10:AE17" si="8">AF10+AG10</f>
        <v>0</v>
      </c>
      <c r="AF10" s="65"/>
      <c r="AG10" s="65"/>
      <c r="AH10" s="67">
        <f t="shared" ref="AH10:AH17" si="9">AI10+AJ10</f>
        <v>0</v>
      </c>
      <c r="AI10" s="65"/>
      <c r="AJ10" s="65"/>
      <c r="AK10" s="67">
        <f t="shared" ref="AK10:AK17" si="10">AL10+AM10</f>
        <v>0</v>
      </c>
      <c r="AL10" s="65"/>
      <c r="AM10" s="65"/>
      <c r="AN10" s="67">
        <f t="shared" ref="AN10:AN17" si="11">AO10+AP10</f>
        <v>0</v>
      </c>
      <c r="AO10" s="65"/>
      <c r="AP10" s="65"/>
      <c r="AQ10" s="67">
        <f t="shared" ref="AQ10:AQ17" si="12">AR10+AS10</f>
        <v>0</v>
      </c>
      <c r="AR10" s="65"/>
      <c r="AS10" s="65"/>
      <c r="AT10" s="67">
        <f t="shared" ref="AT10:AT17" si="13">AU10+AV10</f>
        <v>0</v>
      </c>
      <c r="AU10" s="65"/>
      <c r="AV10" s="50"/>
      <c r="AW10" s="55"/>
      <c r="AX10" s="65"/>
      <c r="AY10" s="50"/>
    </row>
    <row r="11" spans="1:51">
      <c r="B11" s="57"/>
      <c r="C11" s="18"/>
      <c r="D11" s="18"/>
      <c r="E11" s="19"/>
      <c r="F11" s="18"/>
      <c r="G11" s="67">
        <f t="shared" si="0"/>
        <v>0</v>
      </c>
      <c r="H11" s="65"/>
      <c r="I11" s="65"/>
      <c r="J11" s="67">
        <f t="shared" si="1"/>
        <v>0</v>
      </c>
      <c r="K11" s="65"/>
      <c r="L11" s="65"/>
      <c r="M11" s="67">
        <f t="shared" si="2"/>
        <v>0</v>
      </c>
      <c r="N11" s="65"/>
      <c r="O11" s="65"/>
      <c r="P11" s="67">
        <f t="shared" si="3"/>
        <v>0</v>
      </c>
      <c r="Q11" s="65"/>
      <c r="R11" s="65"/>
      <c r="S11" s="67">
        <f t="shared" si="4"/>
        <v>0</v>
      </c>
      <c r="T11" s="65"/>
      <c r="U11" s="65"/>
      <c r="V11" s="67">
        <f t="shared" si="5"/>
        <v>0</v>
      </c>
      <c r="W11" s="65"/>
      <c r="X11" s="65"/>
      <c r="Y11" s="67">
        <f t="shared" si="6"/>
        <v>0</v>
      </c>
      <c r="Z11" s="65"/>
      <c r="AA11" s="65"/>
      <c r="AB11" s="67">
        <f t="shared" si="7"/>
        <v>0</v>
      </c>
      <c r="AC11" s="65"/>
      <c r="AD11" s="50"/>
      <c r="AE11" s="49">
        <f t="shared" si="8"/>
        <v>0</v>
      </c>
      <c r="AF11" s="65"/>
      <c r="AG11" s="65"/>
      <c r="AH11" s="67">
        <f t="shared" si="9"/>
        <v>0</v>
      </c>
      <c r="AI11" s="65"/>
      <c r="AJ11" s="65"/>
      <c r="AK11" s="67">
        <f t="shared" si="10"/>
        <v>0</v>
      </c>
      <c r="AL11" s="65"/>
      <c r="AM11" s="65"/>
      <c r="AN11" s="67">
        <f t="shared" si="11"/>
        <v>0</v>
      </c>
      <c r="AO11" s="65"/>
      <c r="AP11" s="65"/>
      <c r="AQ11" s="67">
        <f t="shared" si="12"/>
        <v>0</v>
      </c>
      <c r="AR11" s="65"/>
      <c r="AS11" s="65"/>
      <c r="AT11" s="67">
        <f t="shared" si="13"/>
        <v>0</v>
      </c>
      <c r="AU11" s="65"/>
      <c r="AV11" s="50"/>
      <c r="AW11" s="55"/>
      <c r="AX11" s="65"/>
      <c r="AY11" s="50"/>
    </row>
    <row r="12" spans="1:51">
      <c r="B12" s="57"/>
      <c r="C12" s="18"/>
      <c r="D12" s="18"/>
      <c r="E12" s="19"/>
      <c r="F12" s="18"/>
      <c r="G12" s="67">
        <f t="shared" si="0"/>
        <v>0</v>
      </c>
      <c r="H12" s="65"/>
      <c r="I12" s="65"/>
      <c r="J12" s="67">
        <f t="shared" si="1"/>
        <v>0</v>
      </c>
      <c r="K12" s="65"/>
      <c r="L12" s="65"/>
      <c r="M12" s="67">
        <f t="shared" si="2"/>
        <v>0</v>
      </c>
      <c r="N12" s="65"/>
      <c r="O12" s="65"/>
      <c r="P12" s="67">
        <f t="shared" si="3"/>
        <v>0</v>
      </c>
      <c r="Q12" s="65"/>
      <c r="R12" s="65"/>
      <c r="S12" s="67">
        <f t="shared" si="4"/>
        <v>0</v>
      </c>
      <c r="T12" s="65"/>
      <c r="U12" s="65"/>
      <c r="V12" s="67">
        <f t="shared" si="5"/>
        <v>0</v>
      </c>
      <c r="W12" s="65"/>
      <c r="X12" s="65"/>
      <c r="Y12" s="67">
        <f t="shared" si="6"/>
        <v>0</v>
      </c>
      <c r="Z12" s="65"/>
      <c r="AA12" s="65"/>
      <c r="AB12" s="67">
        <f t="shared" si="7"/>
        <v>0</v>
      </c>
      <c r="AC12" s="65"/>
      <c r="AD12" s="50"/>
      <c r="AE12" s="49">
        <f t="shared" si="8"/>
        <v>0</v>
      </c>
      <c r="AF12" s="65"/>
      <c r="AG12" s="65"/>
      <c r="AH12" s="67">
        <f t="shared" si="9"/>
        <v>0</v>
      </c>
      <c r="AI12" s="65"/>
      <c r="AJ12" s="65"/>
      <c r="AK12" s="67">
        <f t="shared" si="10"/>
        <v>0</v>
      </c>
      <c r="AL12" s="65"/>
      <c r="AM12" s="65"/>
      <c r="AN12" s="67">
        <f t="shared" si="11"/>
        <v>0</v>
      </c>
      <c r="AO12" s="65"/>
      <c r="AP12" s="65"/>
      <c r="AQ12" s="67">
        <f t="shared" si="12"/>
        <v>0</v>
      </c>
      <c r="AR12" s="65"/>
      <c r="AS12" s="65"/>
      <c r="AT12" s="67">
        <f t="shared" si="13"/>
        <v>0</v>
      </c>
      <c r="AU12" s="65"/>
      <c r="AV12" s="50"/>
      <c r="AW12" s="55"/>
      <c r="AX12" s="65"/>
      <c r="AY12" s="50"/>
    </row>
    <row r="13" spans="1:51">
      <c r="B13" s="57"/>
      <c r="C13" s="18"/>
      <c r="D13" s="18"/>
      <c r="E13" s="19"/>
      <c r="F13" s="18"/>
      <c r="G13" s="67">
        <f t="shared" si="0"/>
        <v>0</v>
      </c>
      <c r="H13" s="65"/>
      <c r="I13" s="65"/>
      <c r="J13" s="67">
        <f t="shared" si="1"/>
        <v>0</v>
      </c>
      <c r="K13" s="65"/>
      <c r="L13" s="65"/>
      <c r="M13" s="67">
        <f t="shared" si="2"/>
        <v>0</v>
      </c>
      <c r="N13" s="65"/>
      <c r="O13" s="65"/>
      <c r="P13" s="67">
        <f t="shared" si="3"/>
        <v>0</v>
      </c>
      <c r="Q13" s="65"/>
      <c r="R13" s="65"/>
      <c r="S13" s="67">
        <f t="shared" si="4"/>
        <v>0</v>
      </c>
      <c r="T13" s="65"/>
      <c r="U13" s="65"/>
      <c r="V13" s="67">
        <f t="shared" si="5"/>
        <v>0</v>
      </c>
      <c r="W13" s="65"/>
      <c r="X13" s="65"/>
      <c r="Y13" s="67">
        <f t="shared" si="6"/>
        <v>0</v>
      </c>
      <c r="Z13" s="65"/>
      <c r="AA13" s="65"/>
      <c r="AB13" s="67">
        <f t="shared" si="7"/>
        <v>0</v>
      </c>
      <c r="AC13" s="65"/>
      <c r="AD13" s="50"/>
      <c r="AE13" s="49">
        <f t="shared" si="8"/>
        <v>0</v>
      </c>
      <c r="AF13" s="65"/>
      <c r="AG13" s="65"/>
      <c r="AH13" s="67">
        <f t="shared" si="9"/>
        <v>0</v>
      </c>
      <c r="AI13" s="65"/>
      <c r="AJ13" s="65"/>
      <c r="AK13" s="67">
        <f t="shared" si="10"/>
        <v>0</v>
      </c>
      <c r="AL13" s="65"/>
      <c r="AM13" s="65"/>
      <c r="AN13" s="67">
        <f t="shared" si="11"/>
        <v>0</v>
      </c>
      <c r="AO13" s="65"/>
      <c r="AP13" s="65"/>
      <c r="AQ13" s="67">
        <f t="shared" si="12"/>
        <v>0</v>
      </c>
      <c r="AR13" s="65"/>
      <c r="AS13" s="65"/>
      <c r="AT13" s="67">
        <f t="shared" si="13"/>
        <v>0</v>
      </c>
      <c r="AU13" s="65"/>
      <c r="AV13" s="50"/>
      <c r="AW13" s="55"/>
      <c r="AX13" s="65"/>
      <c r="AY13" s="50"/>
    </row>
    <row r="14" spans="1:51">
      <c r="B14" s="57"/>
      <c r="C14" s="18"/>
      <c r="D14" s="18"/>
      <c r="E14" s="19"/>
      <c r="F14" s="18"/>
      <c r="G14" s="67">
        <f t="shared" si="0"/>
        <v>0</v>
      </c>
      <c r="H14" s="65"/>
      <c r="I14" s="65"/>
      <c r="J14" s="67">
        <f t="shared" si="1"/>
        <v>0</v>
      </c>
      <c r="K14" s="65"/>
      <c r="L14" s="65"/>
      <c r="M14" s="67">
        <f t="shared" si="2"/>
        <v>0</v>
      </c>
      <c r="N14" s="65"/>
      <c r="O14" s="65"/>
      <c r="P14" s="67">
        <f t="shared" si="3"/>
        <v>0</v>
      </c>
      <c r="Q14" s="65"/>
      <c r="R14" s="65"/>
      <c r="S14" s="67">
        <f t="shared" si="4"/>
        <v>0</v>
      </c>
      <c r="T14" s="65"/>
      <c r="U14" s="65"/>
      <c r="V14" s="67">
        <f t="shared" si="5"/>
        <v>0</v>
      </c>
      <c r="W14" s="65"/>
      <c r="X14" s="65"/>
      <c r="Y14" s="67">
        <f t="shared" si="6"/>
        <v>0</v>
      </c>
      <c r="Z14" s="65"/>
      <c r="AA14" s="65"/>
      <c r="AB14" s="67">
        <f t="shared" si="7"/>
        <v>0</v>
      </c>
      <c r="AC14" s="65"/>
      <c r="AD14" s="50"/>
      <c r="AE14" s="49">
        <f t="shared" si="8"/>
        <v>0</v>
      </c>
      <c r="AF14" s="65"/>
      <c r="AG14" s="65"/>
      <c r="AH14" s="67">
        <f t="shared" si="9"/>
        <v>0</v>
      </c>
      <c r="AI14" s="65"/>
      <c r="AJ14" s="65"/>
      <c r="AK14" s="67">
        <f t="shared" si="10"/>
        <v>0</v>
      </c>
      <c r="AL14" s="65"/>
      <c r="AM14" s="65"/>
      <c r="AN14" s="67">
        <f t="shared" si="11"/>
        <v>0</v>
      </c>
      <c r="AO14" s="65"/>
      <c r="AP14" s="65"/>
      <c r="AQ14" s="67">
        <f t="shared" si="12"/>
        <v>0</v>
      </c>
      <c r="AR14" s="65"/>
      <c r="AS14" s="65"/>
      <c r="AT14" s="67">
        <f t="shared" si="13"/>
        <v>0</v>
      </c>
      <c r="AU14" s="65"/>
      <c r="AV14" s="50"/>
      <c r="AW14" s="55"/>
      <c r="AX14" s="65"/>
      <c r="AY14" s="50"/>
    </row>
    <row r="15" spans="1:51">
      <c r="B15" s="57"/>
      <c r="C15" s="18"/>
      <c r="D15" s="18"/>
      <c r="E15" s="19"/>
      <c r="F15" s="18"/>
      <c r="G15" s="67">
        <f t="shared" si="0"/>
        <v>0</v>
      </c>
      <c r="H15" s="65"/>
      <c r="I15" s="65"/>
      <c r="J15" s="67">
        <f t="shared" si="1"/>
        <v>0</v>
      </c>
      <c r="K15" s="65"/>
      <c r="L15" s="65"/>
      <c r="M15" s="67">
        <f t="shared" si="2"/>
        <v>0</v>
      </c>
      <c r="N15" s="65"/>
      <c r="O15" s="65"/>
      <c r="P15" s="67">
        <f t="shared" si="3"/>
        <v>0</v>
      </c>
      <c r="Q15" s="65"/>
      <c r="R15" s="65"/>
      <c r="S15" s="67">
        <f t="shared" si="4"/>
        <v>0</v>
      </c>
      <c r="T15" s="65"/>
      <c r="U15" s="65"/>
      <c r="V15" s="67">
        <f t="shared" si="5"/>
        <v>0</v>
      </c>
      <c r="W15" s="65"/>
      <c r="X15" s="65"/>
      <c r="Y15" s="67">
        <f t="shared" si="6"/>
        <v>0</v>
      </c>
      <c r="Z15" s="65"/>
      <c r="AA15" s="65"/>
      <c r="AB15" s="67">
        <f t="shared" si="7"/>
        <v>0</v>
      </c>
      <c r="AC15" s="65"/>
      <c r="AD15" s="50"/>
      <c r="AE15" s="49">
        <f t="shared" si="8"/>
        <v>0</v>
      </c>
      <c r="AF15" s="65"/>
      <c r="AG15" s="65"/>
      <c r="AH15" s="67">
        <f t="shared" si="9"/>
        <v>0</v>
      </c>
      <c r="AI15" s="65"/>
      <c r="AJ15" s="65"/>
      <c r="AK15" s="67">
        <f t="shared" si="10"/>
        <v>0</v>
      </c>
      <c r="AL15" s="65"/>
      <c r="AM15" s="65"/>
      <c r="AN15" s="67">
        <f t="shared" si="11"/>
        <v>0</v>
      </c>
      <c r="AO15" s="65"/>
      <c r="AP15" s="65"/>
      <c r="AQ15" s="67">
        <f t="shared" si="12"/>
        <v>0</v>
      </c>
      <c r="AR15" s="65"/>
      <c r="AS15" s="65"/>
      <c r="AT15" s="67">
        <f t="shared" si="13"/>
        <v>0</v>
      </c>
      <c r="AU15" s="65"/>
      <c r="AV15" s="50"/>
      <c r="AW15" s="55"/>
      <c r="AX15" s="65"/>
      <c r="AY15" s="50"/>
    </row>
    <row r="16" spans="1:51">
      <c r="B16" s="57"/>
      <c r="C16" s="18"/>
      <c r="D16" s="18"/>
      <c r="E16" s="19"/>
      <c r="F16" s="18"/>
      <c r="G16" s="67">
        <f t="shared" si="0"/>
        <v>0</v>
      </c>
      <c r="H16" s="65"/>
      <c r="I16" s="65"/>
      <c r="J16" s="67">
        <f t="shared" si="1"/>
        <v>0</v>
      </c>
      <c r="K16" s="65"/>
      <c r="L16" s="65"/>
      <c r="M16" s="67">
        <f t="shared" si="2"/>
        <v>0</v>
      </c>
      <c r="N16" s="65"/>
      <c r="O16" s="65"/>
      <c r="P16" s="67">
        <f t="shared" si="3"/>
        <v>0</v>
      </c>
      <c r="Q16" s="65"/>
      <c r="R16" s="65"/>
      <c r="S16" s="67">
        <f t="shared" si="4"/>
        <v>0</v>
      </c>
      <c r="T16" s="65"/>
      <c r="U16" s="65"/>
      <c r="V16" s="67">
        <f t="shared" si="5"/>
        <v>0</v>
      </c>
      <c r="W16" s="65"/>
      <c r="X16" s="65"/>
      <c r="Y16" s="67">
        <f t="shared" si="6"/>
        <v>0</v>
      </c>
      <c r="Z16" s="65"/>
      <c r="AA16" s="65"/>
      <c r="AB16" s="67">
        <f t="shared" si="7"/>
        <v>0</v>
      </c>
      <c r="AC16" s="65"/>
      <c r="AD16" s="50"/>
      <c r="AE16" s="49">
        <f t="shared" si="8"/>
        <v>0</v>
      </c>
      <c r="AF16" s="65"/>
      <c r="AG16" s="65"/>
      <c r="AH16" s="67">
        <f t="shared" si="9"/>
        <v>0</v>
      </c>
      <c r="AI16" s="65"/>
      <c r="AJ16" s="65"/>
      <c r="AK16" s="67">
        <f t="shared" si="10"/>
        <v>0</v>
      </c>
      <c r="AL16" s="65"/>
      <c r="AM16" s="65"/>
      <c r="AN16" s="67">
        <f t="shared" si="11"/>
        <v>0</v>
      </c>
      <c r="AO16" s="65"/>
      <c r="AP16" s="65"/>
      <c r="AQ16" s="67">
        <f t="shared" si="12"/>
        <v>0</v>
      </c>
      <c r="AR16" s="65"/>
      <c r="AS16" s="65"/>
      <c r="AT16" s="67">
        <f t="shared" si="13"/>
        <v>0</v>
      </c>
      <c r="AU16" s="65"/>
      <c r="AV16" s="50"/>
      <c r="AW16" s="55"/>
      <c r="AX16" s="65"/>
      <c r="AY16" s="50"/>
    </row>
    <row r="17" spans="1:51">
      <c r="B17" s="58"/>
      <c r="C17" s="35"/>
      <c r="D17" s="35"/>
      <c r="E17" s="36"/>
      <c r="F17" s="35"/>
      <c r="G17" s="67">
        <f t="shared" si="0"/>
        <v>0</v>
      </c>
      <c r="H17" s="65"/>
      <c r="I17" s="65"/>
      <c r="J17" s="67">
        <f t="shared" si="1"/>
        <v>0</v>
      </c>
      <c r="K17" s="65"/>
      <c r="L17" s="65"/>
      <c r="M17" s="67">
        <f t="shared" si="2"/>
        <v>0</v>
      </c>
      <c r="N17" s="65"/>
      <c r="O17" s="65"/>
      <c r="P17" s="67">
        <f t="shared" si="3"/>
        <v>0</v>
      </c>
      <c r="Q17" s="65"/>
      <c r="R17" s="65"/>
      <c r="S17" s="67">
        <f t="shared" si="4"/>
        <v>0</v>
      </c>
      <c r="T17" s="65"/>
      <c r="U17" s="65"/>
      <c r="V17" s="67">
        <f t="shared" si="5"/>
        <v>0</v>
      </c>
      <c r="W17" s="65"/>
      <c r="X17" s="65"/>
      <c r="Y17" s="67">
        <f t="shared" si="6"/>
        <v>0</v>
      </c>
      <c r="Z17" s="65"/>
      <c r="AA17" s="65"/>
      <c r="AB17" s="67">
        <f t="shared" si="7"/>
        <v>0</v>
      </c>
      <c r="AC17" s="65"/>
      <c r="AD17" s="50"/>
      <c r="AE17" s="49">
        <f t="shared" si="8"/>
        <v>0</v>
      </c>
      <c r="AF17" s="65"/>
      <c r="AG17" s="65"/>
      <c r="AH17" s="67">
        <f t="shared" si="9"/>
        <v>0</v>
      </c>
      <c r="AI17" s="65"/>
      <c r="AJ17" s="65"/>
      <c r="AK17" s="67">
        <f t="shared" si="10"/>
        <v>0</v>
      </c>
      <c r="AL17" s="65"/>
      <c r="AM17" s="65"/>
      <c r="AN17" s="67">
        <f t="shared" si="11"/>
        <v>0</v>
      </c>
      <c r="AO17" s="65"/>
      <c r="AP17" s="65"/>
      <c r="AQ17" s="67">
        <f t="shared" si="12"/>
        <v>0</v>
      </c>
      <c r="AR17" s="65"/>
      <c r="AS17" s="65"/>
      <c r="AT17" s="67">
        <f t="shared" si="13"/>
        <v>0</v>
      </c>
      <c r="AU17" s="65"/>
      <c r="AV17" s="50"/>
      <c r="AW17" s="55"/>
      <c r="AX17" s="65"/>
      <c r="AY17" s="50"/>
    </row>
    <row r="18" spans="1:51" ht="16.5">
      <c r="A18" s="33"/>
      <c r="B18" s="300" t="s">
        <v>44</v>
      </c>
      <c r="C18" s="301"/>
      <c r="D18" s="301"/>
      <c r="E18" s="301"/>
      <c r="F18" s="301"/>
      <c r="G18" s="37">
        <f t="shared" ref="G18:AV18" si="14">SUM(G9:G17)</f>
        <v>0</v>
      </c>
      <c r="H18" s="37">
        <f t="shared" si="14"/>
        <v>0</v>
      </c>
      <c r="I18" s="37">
        <f t="shared" si="14"/>
        <v>0</v>
      </c>
      <c r="J18" s="37">
        <f t="shared" si="14"/>
        <v>0</v>
      </c>
      <c r="K18" s="37">
        <f t="shared" si="14"/>
        <v>0</v>
      </c>
      <c r="L18" s="37">
        <f t="shared" si="14"/>
        <v>0</v>
      </c>
      <c r="M18" s="37">
        <f t="shared" si="14"/>
        <v>0</v>
      </c>
      <c r="N18" s="37">
        <f t="shared" si="14"/>
        <v>0</v>
      </c>
      <c r="O18" s="37">
        <f t="shared" si="14"/>
        <v>0</v>
      </c>
      <c r="P18" s="37">
        <f t="shared" si="14"/>
        <v>0</v>
      </c>
      <c r="Q18" s="37">
        <f t="shared" si="14"/>
        <v>0</v>
      </c>
      <c r="R18" s="37">
        <f t="shared" si="14"/>
        <v>0</v>
      </c>
      <c r="S18" s="37">
        <f t="shared" si="14"/>
        <v>0</v>
      </c>
      <c r="T18" s="37">
        <f t="shared" si="14"/>
        <v>0</v>
      </c>
      <c r="U18" s="37">
        <f t="shared" si="14"/>
        <v>0</v>
      </c>
      <c r="V18" s="37">
        <f t="shared" si="14"/>
        <v>0</v>
      </c>
      <c r="W18" s="37">
        <f t="shared" si="14"/>
        <v>0</v>
      </c>
      <c r="X18" s="37">
        <f t="shared" si="14"/>
        <v>0</v>
      </c>
      <c r="Y18" s="37">
        <f t="shared" si="14"/>
        <v>0</v>
      </c>
      <c r="Z18" s="37">
        <f t="shared" si="14"/>
        <v>0</v>
      </c>
      <c r="AA18" s="37">
        <f t="shared" si="14"/>
        <v>0</v>
      </c>
      <c r="AB18" s="37">
        <f t="shared" si="14"/>
        <v>0</v>
      </c>
      <c r="AC18" s="37">
        <f t="shared" si="14"/>
        <v>0</v>
      </c>
      <c r="AD18" s="51">
        <f t="shared" si="14"/>
        <v>0</v>
      </c>
      <c r="AE18" s="49">
        <f t="shared" si="14"/>
        <v>0</v>
      </c>
      <c r="AF18" s="37">
        <f t="shared" si="14"/>
        <v>0</v>
      </c>
      <c r="AG18" s="37">
        <f t="shared" si="14"/>
        <v>0</v>
      </c>
      <c r="AH18" s="37">
        <f t="shared" si="14"/>
        <v>0</v>
      </c>
      <c r="AI18" s="37">
        <f t="shared" si="14"/>
        <v>0</v>
      </c>
      <c r="AJ18" s="37">
        <f t="shared" si="14"/>
        <v>0</v>
      </c>
      <c r="AK18" s="37">
        <f t="shared" si="14"/>
        <v>0</v>
      </c>
      <c r="AL18" s="37">
        <f t="shared" si="14"/>
        <v>0</v>
      </c>
      <c r="AM18" s="37">
        <f t="shared" si="14"/>
        <v>0</v>
      </c>
      <c r="AN18" s="37">
        <f t="shared" si="14"/>
        <v>0</v>
      </c>
      <c r="AO18" s="37">
        <f t="shared" si="14"/>
        <v>0</v>
      </c>
      <c r="AP18" s="37">
        <f t="shared" si="14"/>
        <v>0</v>
      </c>
      <c r="AQ18" s="37">
        <f t="shared" si="14"/>
        <v>0</v>
      </c>
      <c r="AR18" s="37">
        <f t="shared" si="14"/>
        <v>0</v>
      </c>
      <c r="AS18" s="37">
        <f t="shared" si="14"/>
        <v>0</v>
      </c>
      <c r="AT18" s="37">
        <f t="shared" si="14"/>
        <v>0</v>
      </c>
      <c r="AU18" s="37">
        <f t="shared" si="14"/>
        <v>0</v>
      </c>
      <c r="AV18" s="51">
        <f t="shared" si="14"/>
        <v>0</v>
      </c>
      <c r="AW18" s="49" t="s">
        <v>47</v>
      </c>
      <c r="AX18" s="37" t="s">
        <v>47</v>
      </c>
      <c r="AY18" s="51" t="s">
        <v>47</v>
      </c>
    </row>
    <row r="19" spans="1:51">
      <c r="B19" s="300" t="s">
        <v>26</v>
      </c>
      <c r="C19" s="301"/>
      <c r="D19" s="301"/>
      <c r="E19" s="301"/>
      <c r="F19" s="301"/>
      <c r="G19" s="37">
        <f t="shared" ref="G19:AV19" si="15">SUMIF($E9:$E17,"Վարկային ծրագիր",G9:G17)</f>
        <v>0</v>
      </c>
      <c r="H19" s="37">
        <f t="shared" si="15"/>
        <v>0</v>
      </c>
      <c r="I19" s="37">
        <f t="shared" si="15"/>
        <v>0</v>
      </c>
      <c r="J19" s="37">
        <f t="shared" si="15"/>
        <v>0</v>
      </c>
      <c r="K19" s="37">
        <f t="shared" si="15"/>
        <v>0</v>
      </c>
      <c r="L19" s="37">
        <f t="shared" si="15"/>
        <v>0</v>
      </c>
      <c r="M19" s="37">
        <f t="shared" si="15"/>
        <v>0</v>
      </c>
      <c r="N19" s="37">
        <f t="shared" si="15"/>
        <v>0</v>
      </c>
      <c r="O19" s="37">
        <f t="shared" si="15"/>
        <v>0</v>
      </c>
      <c r="P19" s="37">
        <f t="shared" si="15"/>
        <v>0</v>
      </c>
      <c r="Q19" s="37">
        <f t="shared" si="15"/>
        <v>0</v>
      </c>
      <c r="R19" s="37">
        <f t="shared" si="15"/>
        <v>0</v>
      </c>
      <c r="S19" s="37">
        <f t="shared" si="15"/>
        <v>0</v>
      </c>
      <c r="T19" s="37">
        <f t="shared" si="15"/>
        <v>0</v>
      </c>
      <c r="U19" s="37">
        <f t="shared" si="15"/>
        <v>0</v>
      </c>
      <c r="V19" s="37">
        <f t="shared" si="15"/>
        <v>0</v>
      </c>
      <c r="W19" s="37">
        <f t="shared" si="15"/>
        <v>0</v>
      </c>
      <c r="X19" s="37">
        <f t="shared" si="15"/>
        <v>0</v>
      </c>
      <c r="Y19" s="37">
        <f t="shared" si="15"/>
        <v>0</v>
      </c>
      <c r="Z19" s="37">
        <f t="shared" si="15"/>
        <v>0</v>
      </c>
      <c r="AA19" s="37">
        <f t="shared" si="15"/>
        <v>0</v>
      </c>
      <c r="AB19" s="37">
        <f t="shared" si="15"/>
        <v>0</v>
      </c>
      <c r="AC19" s="37">
        <f t="shared" si="15"/>
        <v>0</v>
      </c>
      <c r="AD19" s="51">
        <f t="shared" si="15"/>
        <v>0</v>
      </c>
      <c r="AE19" s="49">
        <f t="shared" si="15"/>
        <v>0</v>
      </c>
      <c r="AF19" s="37">
        <f t="shared" si="15"/>
        <v>0</v>
      </c>
      <c r="AG19" s="37">
        <f t="shared" si="15"/>
        <v>0</v>
      </c>
      <c r="AH19" s="37">
        <f t="shared" si="15"/>
        <v>0</v>
      </c>
      <c r="AI19" s="37">
        <f t="shared" si="15"/>
        <v>0</v>
      </c>
      <c r="AJ19" s="37">
        <f t="shared" si="15"/>
        <v>0</v>
      </c>
      <c r="AK19" s="37">
        <f t="shared" si="15"/>
        <v>0</v>
      </c>
      <c r="AL19" s="37">
        <f t="shared" si="15"/>
        <v>0</v>
      </c>
      <c r="AM19" s="37">
        <f t="shared" si="15"/>
        <v>0</v>
      </c>
      <c r="AN19" s="37">
        <f t="shared" si="15"/>
        <v>0</v>
      </c>
      <c r="AO19" s="37">
        <f t="shared" si="15"/>
        <v>0</v>
      </c>
      <c r="AP19" s="37">
        <f t="shared" si="15"/>
        <v>0</v>
      </c>
      <c r="AQ19" s="37">
        <f t="shared" si="15"/>
        <v>0</v>
      </c>
      <c r="AR19" s="37">
        <f t="shared" si="15"/>
        <v>0</v>
      </c>
      <c r="AS19" s="37">
        <f t="shared" si="15"/>
        <v>0</v>
      </c>
      <c r="AT19" s="37">
        <f t="shared" si="15"/>
        <v>0</v>
      </c>
      <c r="AU19" s="37">
        <f t="shared" si="15"/>
        <v>0</v>
      </c>
      <c r="AV19" s="51">
        <f t="shared" si="15"/>
        <v>0</v>
      </c>
      <c r="AW19" s="49" t="s">
        <v>47</v>
      </c>
      <c r="AX19" s="37" t="s">
        <v>47</v>
      </c>
      <c r="AY19" s="51" t="s">
        <v>47</v>
      </c>
    </row>
    <row r="20" spans="1:51">
      <c r="B20" s="300" t="s">
        <v>27</v>
      </c>
      <c r="C20" s="301"/>
      <c r="D20" s="301"/>
      <c r="E20" s="301"/>
      <c r="F20" s="301"/>
      <c r="G20" s="37">
        <f t="shared" ref="G20:AV20" si="16">SUMIF($E9:$E17,"Դրամաշնորհային ծրագիր",G9:G17)</f>
        <v>0</v>
      </c>
      <c r="H20" s="37">
        <f>SUMIF($E9:$E17,"Դրամաշնորհային ծրագիր",H9:H17)</f>
        <v>0</v>
      </c>
      <c r="I20" s="37">
        <f t="shared" si="16"/>
        <v>0</v>
      </c>
      <c r="J20" s="37">
        <f t="shared" si="16"/>
        <v>0</v>
      </c>
      <c r="K20" s="37">
        <f t="shared" si="16"/>
        <v>0</v>
      </c>
      <c r="L20" s="37">
        <f t="shared" si="16"/>
        <v>0</v>
      </c>
      <c r="M20" s="37">
        <f t="shared" si="16"/>
        <v>0</v>
      </c>
      <c r="N20" s="37">
        <f t="shared" si="16"/>
        <v>0</v>
      </c>
      <c r="O20" s="37">
        <f t="shared" si="16"/>
        <v>0</v>
      </c>
      <c r="P20" s="37">
        <f t="shared" si="16"/>
        <v>0</v>
      </c>
      <c r="Q20" s="37">
        <f t="shared" si="16"/>
        <v>0</v>
      </c>
      <c r="R20" s="37">
        <f t="shared" si="16"/>
        <v>0</v>
      </c>
      <c r="S20" s="37">
        <f t="shared" si="16"/>
        <v>0</v>
      </c>
      <c r="T20" s="37">
        <f t="shared" si="16"/>
        <v>0</v>
      </c>
      <c r="U20" s="37">
        <f t="shared" si="16"/>
        <v>0</v>
      </c>
      <c r="V20" s="37">
        <f t="shared" si="16"/>
        <v>0</v>
      </c>
      <c r="W20" s="37">
        <f t="shared" si="16"/>
        <v>0</v>
      </c>
      <c r="X20" s="37">
        <f t="shared" si="16"/>
        <v>0</v>
      </c>
      <c r="Y20" s="37">
        <f t="shared" si="16"/>
        <v>0</v>
      </c>
      <c r="Z20" s="37">
        <f t="shared" si="16"/>
        <v>0</v>
      </c>
      <c r="AA20" s="37">
        <f t="shared" si="16"/>
        <v>0</v>
      </c>
      <c r="AB20" s="37">
        <f t="shared" si="16"/>
        <v>0</v>
      </c>
      <c r="AC20" s="37">
        <f t="shared" si="16"/>
        <v>0</v>
      </c>
      <c r="AD20" s="51">
        <f t="shared" si="16"/>
        <v>0</v>
      </c>
      <c r="AE20" s="49">
        <f t="shared" si="16"/>
        <v>0</v>
      </c>
      <c r="AF20" s="37">
        <f t="shared" si="16"/>
        <v>0</v>
      </c>
      <c r="AG20" s="37">
        <f t="shared" si="16"/>
        <v>0</v>
      </c>
      <c r="AH20" s="37">
        <f t="shared" si="16"/>
        <v>0</v>
      </c>
      <c r="AI20" s="37">
        <f t="shared" si="16"/>
        <v>0</v>
      </c>
      <c r="AJ20" s="37">
        <f t="shared" si="16"/>
        <v>0</v>
      </c>
      <c r="AK20" s="37">
        <f t="shared" si="16"/>
        <v>0</v>
      </c>
      <c r="AL20" s="37">
        <f t="shared" si="16"/>
        <v>0</v>
      </c>
      <c r="AM20" s="37">
        <f t="shared" si="16"/>
        <v>0</v>
      </c>
      <c r="AN20" s="37">
        <f t="shared" si="16"/>
        <v>0</v>
      </c>
      <c r="AO20" s="37">
        <f t="shared" si="16"/>
        <v>0</v>
      </c>
      <c r="AP20" s="37">
        <f t="shared" si="16"/>
        <v>0</v>
      </c>
      <c r="AQ20" s="37">
        <f t="shared" si="16"/>
        <v>0</v>
      </c>
      <c r="AR20" s="37">
        <f t="shared" si="16"/>
        <v>0</v>
      </c>
      <c r="AS20" s="37">
        <f t="shared" si="16"/>
        <v>0</v>
      </c>
      <c r="AT20" s="37">
        <f t="shared" si="16"/>
        <v>0</v>
      </c>
      <c r="AU20" s="37">
        <f t="shared" si="16"/>
        <v>0</v>
      </c>
      <c r="AV20" s="51">
        <f t="shared" si="16"/>
        <v>0</v>
      </c>
      <c r="AW20" s="49" t="s">
        <v>47</v>
      </c>
      <c r="AX20" s="37" t="s">
        <v>47</v>
      </c>
      <c r="AY20" s="51" t="s">
        <v>47</v>
      </c>
    </row>
    <row r="21" spans="1:51" ht="17.25" customHeight="1"/>
    <row r="23" spans="1:51">
      <c r="B23" s="107" t="s">
        <v>251</v>
      </c>
      <c r="C23" s="80"/>
      <c r="D23" s="81"/>
      <c r="E23" s="83"/>
      <c r="F23" s="83"/>
      <c r="G23" s="83"/>
      <c r="H23" s="83"/>
    </row>
  </sheetData>
  <mergeCells count="26">
    <mergeCell ref="AE6:AG7"/>
    <mergeCell ref="Y7:AA7"/>
    <mergeCell ref="E6:E8"/>
    <mergeCell ref="B18:F18"/>
    <mergeCell ref="B19:F19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</mergeCells>
  <dataValidations count="1">
    <dataValidation type="list" allowBlank="1" showInputMessage="1" showErrorMessage="1" sqref="E9:E17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3</vt:i4>
      </vt:variant>
    </vt:vector>
  </HeadingPairs>
  <TitlesOfParts>
    <vt:vector size="19" baseType="lpstr">
      <vt:lpstr>Հ3 Մաս 1</vt:lpstr>
      <vt:lpstr>Հ3 Մաս 2</vt:lpstr>
      <vt:lpstr>Հ3 Մաս 3</vt:lpstr>
      <vt:lpstr>Հ3 Մաս  4</vt:lpstr>
      <vt:lpstr>Հ3 Մաս 4</vt:lpstr>
      <vt:lpstr>Հ4 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2025-03-03T05:51:23Z</dcterms:modified>
</cp:coreProperties>
</file>