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<sst xmlns="http://schemas.openxmlformats.org/spreadsheetml/2006/main" count="34" uniqueCount="28">
  <si>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</si>
  <si>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փետրվարի «28»-ի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</si>
  <si>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</si>
  <si>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</si>
  <si>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</si>
  <si>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</si>
  <si>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</si>
  <si>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28,02.2025թ.
   դրությամբ`     4=2-3</t>
  </si>
  <si>
    <t>Ընդամենը
համայնքապետարանների, ՏԻՄ -երին ենթակա բյուջետային հիմնարկների, ՀՈԱԿ-ների աշխատողների աշխատավարձերը 
2025թ. փետրվարի «28»-ի  դրությամբ</t>
  </si>
  <si>
    <t xml:space="preserve"> Այդ թվում` համայնքապետարանների աշխատողների  աշխատավարձերը  
2025թ. փետրվարի «28»-ի  դրությամբ</t>
  </si>
  <si>
    <t>Այդ թվում` ՏԻՄ-երին ենթակա  բյուջետային հիմնարկների աշխատողների աշխատավարձերը 
  2025թ. փետրվարի «28»-ի  դրությամբ</t>
  </si>
  <si>
    <t>Այդ թվում` ՀՈԱԿ-ների աշխատողների աշխատավարձերը  2025թ. փետրվարի «28»-ի  դրությամբ</t>
  </si>
  <si>
    <t>2024թ. ընթացիկ տարվա աշխատավարձի պարտքը
2025թ. փետրվարի «28»-ի  դրությամբ</t>
  </si>
  <si>
    <t>Ընդամենը աշխատավարձի պարտքը
2025թ. փետրվարի «28»-ի  դրությամբ (18=4+15)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</si>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</sst>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28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/>
    <xf numFmtId="180" fontId="27" fillId="0" borderId="11" applyFill="0" applyProtection="0">
      <alignment horizontal="right" vertical="center"/>
    </xf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 applyProtection="1">
      <alignment horizontal="center" vertical="center"/>
      <protection locked="0"/>
    </xf>
    <xf numFmtId="183" fontId="4" fillId="3" borderId="2" xfId="50" applyNumberFormat="1" applyFont="1" applyFill="1" applyBorder="1" applyAlignment="1">
      <alignment horizontal="center" vertical="center"/>
    </xf>
    <xf numFmtId="183" fontId="5" fillId="0" borderId="11" xfId="5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3" fontId="4" fillId="3" borderId="2" xfId="0" applyNumberFormat="1" applyFont="1" applyFill="1" applyBorder="1" applyAlignment="1">
      <alignment horizontal="center" vertical="center"/>
    </xf>
    <xf numFmtId="183" fontId="2" fillId="2" borderId="0" xfId="0" applyNumberFormat="1" applyFont="1" applyFill="1"/>
    <xf numFmtId="182" fontId="2" fillId="2" borderId="0" xfId="0" applyNumberFormat="1" applyFont="1" applyFill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3"/>
      <c r="M1" s="33"/>
      <c r="N1" s="33"/>
      <c r="O1" s="33"/>
      <c r="P1" s="33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4"/>
      <c r="M2" s="34"/>
      <c r="N2" s="34"/>
      <c r="O2" s="34"/>
      <c r="P2" s="34"/>
      <c r="Q2" s="34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5" t="s">
        <v>2</v>
      </c>
      <c r="K3" s="35"/>
      <c r="L3" s="36"/>
      <c r="M3" s="36"/>
      <c r="N3" s="36"/>
      <c r="O3" s="36"/>
      <c r="P3" s="37"/>
      <c r="Q3" s="36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38" t="s">
        <v>11</v>
      </c>
      <c r="M4" s="39"/>
      <c r="N4" s="39"/>
      <c r="O4" s="39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40" t="s">
        <v>14</v>
      </c>
      <c r="M5" s="40" t="s">
        <v>15</v>
      </c>
      <c r="N5" s="38" t="s">
        <v>16</v>
      </c>
      <c r="O5" s="41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230715.6</v>
      </c>
      <c r="G8" s="25">
        <f t="shared" ref="G8:G15" si="2">I8+K8+M8</f>
        <v>230715.6</v>
      </c>
      <c r="H8" s="26">
        <v>43891.5</v>
      </c>
      <c r="I8" s="26">
        <v>43891.5</v>
      </c>
      <c r="J8" s="32">
        <v>59018.2</v>
      </c>
      <c r="K8" s="32">
        <v>59018.2</v>
      </c>
      <c r="L8" s="32">
        <v>127805.9</v>
      </c>
      <c r="M8" s="32">
        <v>127805.9</v>
      </c>
      <c r="N8" s="32">
        <v>55402.9</v>
      </c>
      <c r="O8" s="32">
        <v>55402.9</v>
      </c>
      <c r="P8" s="25">
        <f t="shared" ref="P8:P15" si="3">F8-G8</f>
        <v>0</v>
      </c>
      <c r="Q8" s="25">
        <f t="shared" ref="Q8:Q15" si="4">E8+P8</f>
        <v>0</v>
      </c>
      <c r="R8" s="43"/>
      <c r="S8" s="44"/>
      <c r="T8" s="43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69608.4</v>
      </c>
      <c r="G9" s="25">
        <f t="shared" si="2"/>
        <v>69608.4</v>
      </c>
      <c r="H9" s="27">
        <v>42063.5</v>
      </c>
      <c r="I9" s="32">
        <v>42063.5</v>
      </c>
      <c r="J9" s="32">
        <v>3820.9</v>
      </c>
      <c r="K9" s="32">
        <v>3820.9</v>
      </c>
      <c r="L9" s="32">
        <v>23724</v>
      </c>
      <c r="M9" s="32">
        <v>23724</v>
      </c>
      <c r="N9" s="32">
        <v>15795.4</v>
      </c>
      <c r="O9" s="32">
        <v>15795.4</v>
      </c>
      <c r="P9" s="25">
        <f t="shared" si="3"/>
        <v>0</v>
      </c>
      <c r="Q9" s="25">
        <f t="shared" si="4"/>
        <v>0</v>
      </c>
      <c r="R9" s="43"/>
      <c r="S9" s="44"/>
      <c r="T9" s="43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105112.031</v>
      </c>
      <c r="G10" s="25">
        <f t="shared" si="2"/>
        <v>105112.005</v>
      </c>
      <c r="H10" s="28">
        <v>58522.491</v>
      </c>
      <c r="I10" s="28">
        <v>58522.491</v>
      </c>
      <c r="J10" s="42">
        <v>22588.126</v>
      </c>
      <c r="K10" s="42">
        <v>22588.1</v>
      </c>
      <c r="L10" s="42">
        <v>24001.414</v>
      </c>
      <c r="M10" s="42">
        <v>24001.414</v>
      </c>
      <c r="N10" s="42">
        <v>9703.288</v>
      </c>
      <c r="O10" s="42">
        <v>9703.3</v>
      </c>
      <c r="P10" s="25">
        <f t="shared" si="3"/>
        <v>0.0259999999980209</v>
      </c>
      <c r="Q10" s="25">
        <f t="shared" si="4"/>
        <v>0.0259999999980209</v>
      </c>
      <c r="R10" s="43"/>
      <c r="S10" s="44"/>
      <c r="T10" s="43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93693</v>
      </c>
      <c r="G11" s="25">
        <f t="shared" si="2"/>
        <v>92333</v>
      </c>
      <c r="H11" s="27">
        <v>30092.3</v>
      </c>
      <c r="I11" s="27">
        <v>30092.3</v>
      </c>
      <c r="J11" s="32">
        <v>8600.7</v>
      </c>
      <c r="K11" s="32">
        <v>8600.7</v>
      </c>
      <c r="L11" s="32">
        <v>55000</v>
      </c>
      <c r="M11" s="32">
        <v>53640</v>
      </c>
      <c r="N11" s="32">
        <v>32675.4</v>
      </c>
      <c r="O11" s="32">
        <v>32675.4</v>
      </c>
      <c r="P11" s="25">
        <f t="shared" si="3"/>
        <v>1360</v>
      </c>
      <c r="Q11" s="25">
        <f t="shared" si="4"/>
        <v>1360</v>
      </c>
      <c r="R11" s="43"/>
      <c r="S11" s="44"/>
      <c r="T11" s="43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3047.5</v>
      </c>
      <c r="G12" s="25">
        <f t="shared" si="2"/>
        <v>3047.5</v>
      </c>
      <c r="H12" s="29">
        <v>3047.5</v>
      </c>
      <c r="I12" s="27">
        <v>3047.5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5">
        <f t="shared" si="3"/>
        <v>0</v>
      </c>
      <c r="Q12" s="25">
        <f t="shared" si="4"/>
        <v>0</v>
      </c>
      <c r="R12" s="43"/>
      <c r="S12" s="44"/>
      <c r="T12" s="43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197697.752</v>
      </c>
      <c r="G13" s="25">
        <f t="shared" si="2"/>
        <v>197697.752</v>
      </c>
      <c r="H13" s="27">
        <v>41923.171</v>
      </c>
      <c r="I13" s="32">
        <v>41923.171</v>
      </c>
      <c r="J13" s="32">
        <v>28516.481</v>
      </c>
      <c r="K13" s="32">
        <v>28516.481</v>
      </c>
      <c r="L13" s="32">
        <v>127258.1</v>
      </c>
      <c r="M13" s="32">
        <v>127258.1</v>
      </c>
      <c r="N13" s="32">
        <v>79986.7</v>
      </c>
      <c r="O13" s="32">
        <v>79986.7</v>
      </c>
      <c r="P13" s="25">
        <f t="shared" si="3"/>
        <v>0</v>
      </c>
      <c r="Q13" s="25">
        <f t="shared" si="4"/>
        <v>0</v>
      </c>
      <c r="R13" s="43"/>
      <c r="S13" s="44"/>
      <c r="T13" s="43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212166.2</v>
      </c>
      <c r="G14" s="25">
        <f t="shared" si="2"/>
        <v>172264.3</v>
      </c>
      <c r="H14" s="27">
        <v>94189.7</v>
      </c>
      <c r="I14" s="27">
        <v>94189.7</v>
      </c>
      <c r="J14" s="32">
        <v>3896.8</v>
      </c>
      <c r="K14" s="32">
        <v>3896.8</v>
      </c>
      <c r="L14" s="32">
        <v>114079.7</v>
      </c>
      <c r="M14" s="32">
        <v>74177.8</v>
      </c>
      <c r="N14" s="32">
        <v>35855.9</v>
      </c>
      <c r="O14" s="32">
        <v>10374.7</v>
      </c>
      <c r="P14" s="25">
        <f t="shared" si="3"/>
        <v>39901.9</v>
      </c>
      <c r="Q14" s="25">
        <f t="shared" si="4"/>
        <v>39901.9</v>
      </c>
      <c r="R14" s="43"/>
      <c r="S14" s="44"/>
      <c r="T14" s="43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61240.7</v>
      </c>
      <c r="G15" s="25">
        <f t="shared" si="2"/>
        <v>61240.7</v>
      </c>
      <c r="H15" s="27">
        <v>39315.4</v>
      </c>
      <c r="I15" s="27">
        <v>39315.4</v>
      </c>
      <c r="J15" s="32">
        <v>13503.1</v>
      </c>
      <c r="K15" s="32">
        <v>13503.1</v>
      </c>
      <c r="L15" s="32">
        <v>8422.2</v>
      </c>
      <c r="M15" s="32">
        <v>8422.2</v>
      </c>
      <c r="N15" s="32">
        <v>5316</v>
      </c>
      <c r="O15" s="32">
        <v>5316</v>
      </c>
      <c r="P15" s="25">
        <f t="shared" si="3"/>
        <v>0</v>
      </c>
      <c r="Q15" s="25">
        <f t="shared" si="4"/>
        <v>0</v>
      </c>
      <c r="R15" s="43"/>
      <c r="S15" s="44"/>
      <c r="T15" s="43"/>
    </row>
    <row r="16" s="3" customFormat="1" spans="1:20">
      <c r="A16" s="30"/>
      <c r="B16" s="31" t="s">
        <v>27</v>
      </c>
      <c r="C16" s="32">
        <f t="shared" ref="C16:Q16" si="5">SUM(C8:C15)</f>
        <v>8090.8</v>
      </c>
      <c r="D16" s="32">
        <f t="shared" si="5"/>
        <v>8090.8</v>
      </c>
      <c r="E16" s="32">
        <f t="shared" si="5"/>
        <v>0</v>
      </c>
      <c r="F16" s="32">
        <f t="shared" si="5"/>
        <v>973281.183</v>
      </c>
      <c r="G16" s="32">
        <f t="shared" si="5"/>
        <v>932019.257</v>
      </c>
      <c r="H16" s="32">
        <f t="shared" si="5"/>
        <v>353045.562</v>
      </c>
      <c r="I16" s="32">
        <f t="shared" si="5"/>
        <v>353045.562</v>
      </c>
      <c r="J16" s="32">
        <f t="shared" si="5"/>
        <v>139944.307</v>
      </c>
      <c r="K16" s="32">
        <f t="shared" si="5"/>
        <v>139944.281</v>
      </c>
      <c r="L16" s="32">
        <f t="shared" si="5"/>
        <v>480291.314</v>
      </c>
      <c r="M16" s="32">
        <f t="shared" si="5"/>
        <v>439029.414</v>
      </c>
      <c r="N16" s="32">
        <f t="shared" si="5"/>
        <v>234735.588</v>
      </c>
      <c r="O16" s="32">
        <f t="shared" si="5"/>
        <v>209254.4</v>
      </c>
      <c r="P16" s="32">
        <f t="shared" si="5"/>
        <v>41261.926</v>
      </c>
      <c r="Q16" s="32">
        <f t="shared" si="5"/>
        <v>41261.926</v>
      </c>
      <c r="R16" s="43"/>
      <c r="S16" s="43"/>
      <c r="T16" s="43"/>
    </row>
  </sheetData>
  <protectedRanges>
    <protectedRange sqref="K13 J15:K15" name="Range4_5_1_2_2_1_1_1_1_1_1_1_1_2_1_1_1_1_1_1_1_1_1_1_1_1_1_1_1_1_1_1_1_1_1_1_1_1_1_1_1"/>
    <protectedRange sqref="O10 M10" name="Range4_5_1_2_2_1_1_1_1_1_1_1_1_2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" rangeCreator="" othersAccessPermission="edit"/>
    <arrUserId title="Range4_5_1_2_2_1_1_1_1_1_1_1_1_2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2025-03-06T13:27:52Z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21824B27D4BE4948AC673563AFF13CAB_12</vt:lpwstr>
  </property>
  <property fmtid="{D5CDD505-2E9C-101B-9397-08002B2CF9AE}" pid="3" name="KSOProductBuildVer">
    <vt:lpwstr>1049-12.2.0.20323</vt:lpwstr>
  </property>
</Properties>
</file>