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Armavi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<sst xmlns="http://schemas.openxmlformats.org/spreadsheetml/2006/main" count="227" uniqueCount="52">
  <si>
    <t xml:space="preserve">                                                ՀՀ ՀԱՄԱՅՆՔԻ  ԲՅՈՒՋԵԻ ԾԱԽՍԵՐԸ` ԸՍՏ ԲՅՈՒՋԵՏԱՅԻՆ ԾԱԽՍԵՐԻ  ԳՈՐԾԱՌԱԿԱՆ ԴԱՍԱԿԱՐԳՄԱՆ</t>
  </si>
  <si>
    <t>2025թ. I եռամսյակ</t>
  </si>
  <si>
    <t>հազար դրամ</t>
  </si>
  <si>
    <t>Հ/Հ</t>
  </si>
  <si>
    <t>Անվանումը</t>
  </si>
  <si>
    <r>
      <rPr>
        <u/>
        <sz val="12"/>
        <rFont val="GHEA Grapalat"/>
        <charset val="134"/>
      </rPr>
      <t xml:space="preserve">բյուջ. </t>
    </r>
    <r>
      <rPr>
        <b/>
        <u/>
        <sz val="12"/>
        <rFont val="GHEA Grapalat"/>
        <charset val="134"/>
      </rPr>
      <t>տող 2000</t>
    </r>
    <r>
      <rPr>
        <sz val="12"/>
        <rFont val="GHEA Grapalat"/>
        <charset val="134"/>
      </rPr>
      <t xml:space="preserve">
ԸՆԴԱՄԵՆԸ ԾԱԽՍԵՐ (բյուջ.տող2100+տող2200+տող2300+տող2400+տող2500+տող2600+ տող2700+տող2800+տող2900+տող3000+տող3100)                                                 </t>
    </r>
  </si>
  <si>
    <t>այդ թվում`</t>
  </si>
  <si>
    <r>
      <rPr>
        <b/>
        <u/>
        <sz val="12"/>
        <rFont val="GHEA Grapalat"/>
        <charset val="134"/>
      </rPr>
      <t>տող 2100</t>
    </r>
    <r>
      <rPr>
        <sz val="12"/>
        <rFont val="GHEA Grapalat"/>
        <charset val="134"/>
      </rPr>
      <t xml:space="preserve">
ԸՆԴՀԱՆՈՒՐ ԲՆՈՒՅԹԻ ՀԱՆՐԱՅԻՆ ԾԱՌԱՅՈՒԹՅՈՒՆՆԵՐ (տող2110+տող2120+տող2130+տող2140+տող 2150+տող2160+տող2170+տող2180)                                                                                            </t>
    </r>
  </si>
  <si>
    <t xml:space="preserve">  որից`</t>
  </si>
  <si>
    <r>
      <rPr>
        <b/>
        <u/>
        <sz val="12"/>
        <rFont val="GHEA Grapalat"/>
        <charset val="134"/>
      </rPr>
      <t>տող 2200</t>
    </r>
    <r>
      <rPr>
        <sz val="12"/>
        <rFont val="GHEA Grapalat"/>
        <charset val="134"/>
      </rPr>
      <t xml:space="preserve">
ՊԱՇՏՊԱՆՈՒԹՅՈՒՆ (տող2210+2220+տող2230+տող2240+տող2250)</t>
    </r>
  </si>
  <si>
    <r>
      <rPr>
        <b/>
        <u/>
        <sz val="12"/>
        <rFont val="GHEA Grapalat"/>
        <charset val="134"/>
      </rPr>
      <t>տող 2300</t>
    </r>
    <r>
      <rPr>
        <sz val="12"/>
        <rFont val="GHEA Grapalat"/>
        <charset val="134"/>
      </rPr>
      <t xml:space="preserve">
ՀԱՍԱՐԱԿԱԿԱՆ ԿԱՐԳ, ԱՆՎՏԱՆԳՈՒԹՅՈՒՆ և ԴԱՏԱԿԱՆ ԳՈՐԾՈՒՆԵՈՒԹՅՈՒՆ (տող2310+տող2320+տող2330+տող2340+տող2350+տող2360+տող2370)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</si>
  <si>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u/>
        <sz val="12"/>
        <rFont val="GHEA Grapalat"/>
        <charset val="134"/>
      </rPr>
      <t>տող 2400</t>
    </r>
    <r>
      <rPr>
        <sz val="12"/>
        <rFont val="GHEA Grapalat"/>
        <charset val="134"/>
      </rPr>
      <t xml:space="preserve">
ՏՆՏԵՍԱԿԱՆ ՀԱՐԱԲԵՐՈՒԹՅՈՒՆՆԵՐ (տող2410+տող2420+տող2430+տող2440+տող2450+տող2460+տող2470+տող2480+տող2490)</t>
    </r>
  </si>
  <si>
    <r>
      <rPr>
        <b/>
        <u/>
        <sz val="12"/>
        <rFont val="GHEA Grapalat"/>
        <charset val="134"/>
      </rPr>
      <t>տող 2500</t>
    </r>
    <r>
      <rPr>
        <sz val="12"/>
        <rFont val="GHEA Grapalat"/>
        <charset val="134"/>
      </rPr>
      <t xml:space="preserve">
ՇՐՋԱԿԱ ՄԻՋԱՎԱՅՐԻ ՊԱՇՏՊԱՆՈՒԹՅՈՒՆ (տող2510+տող2520+տող2530+տող2540+տող2550+տող2560)</t>
    </r>
  </si>
  <si>
    <t xml:space="preserve">որից` </t>
  </si>
  <si>
    <r>
      <rPr>
        <b/>
        <u/>
        <sz val="12"/>
        <rFont val="GHEA Grapalat"/>
        <charset val="134"/>
      </rPr>
      <t>բյուջ. տող 2600</t>
    </r>
    <r>
      <rPr>
        <sz val="12"/>
        <rFont val="GHEA Grapalat"/>
        <charset val="134"/>
      </rPr>
      <t xml:space="preserve">
ԲՆԱԿԱՐԱՆԱՅԻՆ ՇԻՆԱՐԱՐՈՒԹՅՈՒՆ ԵՎ ԿՈՄՈՒՆԱԼ ԾԱՌԱՅՈՒԹՅՈՒՆ (տող3610+տող3620+տող3630+տող3640+տող3650+տող3660)</t>
    </r>
  </si>
  <si>
    <t>որից`</t>
  </si>
  <si>
    <r>
      <rPr>
        <b/>
        <u/>
        <sz val="12"/>
        <rFont val="GHEA Grapalat"/>
        <charset val="134"/>
      </rPr>
      <t>բյուջ. տող 2700</t>
    </r>
    <r>
      <rPr>
        <sz val="12"/>
        <rFont val="GHEA Grapalat"/>
        <charset val="134"/>
      </rPr>
      <t xml:space="preserve">
ԱՌՈՂՋԱՊԱՀՈՒԹՅՈՒՆ (տող2710+տող2720+տող2730+տող2740+տող2750+տող2760)</t>
    </r>
  </si>
  <si>
    <r>
      <rPr>
        <b/>
        <u/>
        <sz val="12"/>
        <rFont val="GHEA Grapalat"/>
        <charset val="134"/>
      </rPr>
      <t>բյուջ. տող 2800</t>
    </r>
    <r>
      <rPr>
        <sz val="12"/>
        <rFont val="GHEA Grapalat"/>
        <charset val="134"/>
      </rPr>
      <t xml:space="preserve">
ՀԱՆԳԻՍՏ, ՄՇԱԿՈՒՅԹ ԵՎ ԿՐՈՆ (տող2810+տող2820+տող2830+տող2840+տող2850+տող2860)տող 2800
</t>
    </r>
  </si>
  <si>
    <r>
      <rPr>
        <b/>
        <u/>
        <sz val="12"/>
        <rFont val="GHEA Grapalat"/>
        <charset val="134"/>
      </rPr>
      <t>բյուջ. տող 2900</t>
    </r>
    <r>
      <rPr>
        <sz val="12"/>
        <rFont val="GHEA Grapalat"/>
        <charset val="134"/>
      </rPr>
      <t xml:space="preserve">
ԿՐԹՈՒԹՅՈՒՆ (տող2910+տող2920+տող2930+տող2940+տող2950+տող2960+տող2970+տող2980)</t>
    </r>
  </si>
  <si>
    <r>
      <rPr>
        <b/>
        <u/>
        <sz val="12"/>
        <rFont val="GHEA Grapalat"/>
        <charset val="134"/>
      </rPr>
      <t>բյուջ. տող 3000</t>
    </r>
    <r>
      <rPr>
        <sz val="12"/>
        <rFont val="GHEA Grapalat"/>
        <charset val="134"/>
      </rPr>
      <t xml:space="preserve">
ՍՈՑԻԱԼԱԿԱՆ ՊԱՇՏՊԱՆՈՒԹՅՈՒՆ (տող3010+տող3020+տող3030+տող3040+տող3050+տող3060+տող3070+տող3080+տող3090) </t>
    </r>
  </si>
  <si>
    <r>
      <rPr>
        <b/>
        <u/>
        <sz val="12"/>
        <rFont val="GHEA Grapalat"/>
        <charset val="134"/>
      </rPr>
      <t>բյուջ. տող 3100</t>
    </r>
    <r>
      <rPr>
        <sz val="12"/>
        <rFont val="GHEA Grapalat"/>
        <charset val="134"/>
      </rPr>
      <t xml:space="preserve">
ՀԻՄՆԱԿԱՆ ԲԱԺԻՆՆԵՐԻՆ ՉԴԱՍՎՈՂ ՊԱՀՈՒՍՏԱՅԻՆ ՖՈՆԴԵՐ (տող3112)</t>
    </r>
  </si>
  <si>
    <r>
      <rPr>
        <sz val="12"/>
        <rFont val="GHEA Grapalat"/>
        <charset val="134"/>
      </rPr>
      <t>Հատված 1 (տող 1392)
(Համայնքի բյուջ. եկամուտներ)
բյուջետ.</t>
    </r>
    <r>
      <rPr>
        <b/>
        <sz val="12"/>
        <rFont val="GHEA Grapalat"/>
        <charset val="134"/>
      </rPr>
      <t xml:space="preserve"> տող. 1392 </t>
    </r>
    <r>
      <rPr>
        <sz val="12"/>
        <rFont val="GHEA Grapalat"/>
        <charset val="134"/>
      </rPr>
      <t>Վարչական բյուջեի պահուստային ֆոնդից ֆոնդային բյուջե կատարվող հատկացումներից մուտքեր</t>
    </r>
  </si>
  <si>
    <r>
      <rPr>
        <b/>
        <sz val="12"/>
        <rFont val="GHEA Grapalat"/>
        <charset val="134"/>
      </rPr>
      <t xml:space="preserve">տող 2110 </t>
    </r>
    <r>
      <rPr>
        <sz val="12"/>
        <rFont val="GHEA Grapalat"/>
        <charset val="134"/>
      </rPr>
      <t xml:space="preserve">
Օրենսդիր և գործադիր մարմիններ, պետական կառավարում, ‎ֆինանսական և հարկաբյուջետային հարաբերություններ, արտաքին հարաբերություններ
</t>
    </r>
  </si>
  <si>
    <r>
      <rPr>
        <b/>
        <sz val="12"/>
        <rFont val="GHEA Grapalat"/>
        <charset val="134"/>
      </rPr>
      <t>տող 2160</t>
    </r>
    <r>
      <rPr>
        <sz val="12"/>
        <rFont val="GHEA Grapalat"/>
        <charset val="134"/>
      </rPr>
      <t xml:space="preserve">
Ընդհանուր բնույթի հանրային ծառայություններ (այլ դասերին չպատկանող)</t>
    </r>
  </si>
  <si>
    <r>
      <rPr>
        <b/>
        <sz val="12"/>
        <rFont val="GHEA Grapalat"/>
        <charset val="134"/>
      </rPr>
      <t>տող 2420</t>
    </r>
    <r>
      <rPr>
        <sz val="12"/>
        <rFont val="GHEA Grapalat"/>
        <charset val="134"/>
      </rPr>
      <t xml:space="preserve">
Գյուղատնտեսություն, անտառային տնտեսություն, ձկնորսություն և որսորդություն
</t>
    </r>
  </si>
  <si>
    <r>
      <rPr>
        <sz val="12"/>
        <rFont val="GHEA Grapalat"/>
        <charset val="134"/>
      </rPr>
      <t xml:space="preserve">Վառելիք և էներգետիկա
</t>
    </r>
    <r>
      <rPr>
        <b/>
        <sz val="12"/>
        <rFont val="GHEA Grapalat"/>
        <charset val="134"/>
      </rPr>
      <t>տող 2430</t>
    </r>
  </si>
  <si>
    <r>
      <rPr>
        <sz val="12"/>
        <rFont val="GHEA Grapalat"/>
        <charset val="134"/>
      </rPr>
      <t xml:space="preserve">Տրանսպորտ
</t>
    </r>
    <r>
      <rPr>
        <b/>
        <sz val="12"/>
        <rFont val="GHEA Grapalat"/>
        <charset val="134"/>
      </rPr>
      <t>տող 2450</t>
    </r>
  </si>
  <si>
    <r>
      <rPr>
        <sz val="12"/>
        <rFont val="GHEA Grapalat"/>
        <charset val="134"/>
      </rPr>
      <t xml:space="preserve">Տնտեսական հարաբերություններ 
(այլ դասերին չպատկանող) 
</t>
    </r>
    <r>
      <rPr>
        <b/>
        <sz val="12"/>
        <rFont val="GHEA Grapalat"/>
        <charset val="134"/>
      </rPr>
      <t xml:space="preserve"> </t>
    </r>
    <r>
      <rPr>
        <b/>
        <u/>
        <sz val="12"/>
        <rFont val="GHEA Grapalat"/>
        <charset val="134"/>
      </rPr>
      <t>/տող 2490/</t>
    </r>
  </si>
  <si>
    <r>
      <rPr>
        <sz val="12"/>
        <rFont val="GHEA Grapalat"/>
        <charset val="134"/>
      </rPr>
      <t xml:space="preserve">բյուջ. </t>
    </r>
    <r>
      <rPr>
        <b/>
        <sz val="12"/>
        <rFont val="GHEA Grapalat"/>
        <charset val="134"/>
      </rPr>
      <t>տող 2511</t>
    </r>
    <r>
      <rPr>
        <sz val="12"/>
        <rFont val="GHEA Grapalat"/>
        <charset val="134"/>
      </rPr>
      <t xml:space="preserve">
Աղբահանում
</t>
    </r>
  </si>
  <si>
    <r>
      <rPr>
        <sz val="12"/>
        <rFont val="GHEA Grapalat"/>
        <charset val="134"/>
      </rPr>
      <t xml:space="preserve">բյուջ. </t>
    </r>
    <r>
      <rPr>
        <b/>
        <sz val="12"/>
        <rFont val="GHEA Grapalat"/>
        <charset val="134"/>
      </rPr>
      <t>տող 2560</t>
    </r>
    <r>
      <rPr>
        <sz val="12"/>
        <rFont val="GHEA Grapalat"/>
        <charset val="134"/>
      </rPr>
      <t xml:space="preserve">
Շրջակա միջավայրի պաշտպանություն (այլ դասերին չպատկանող)</t>
    </r>
  </si>
  <si>
    <r>
      <rPr>
        <sz val="12"/>
        <rFont val="GHEA Grapalat"/>
        <charset val="134"/>
      </rPr>
      <t xml:space="preserve">ԲՆԱԿԱՐԱՆԱՅԻՆ ՇԻՆԱՐԱՐՈՒԹՅՈՒՆ
</t>
    </r>
    <r>
      <rPr>
        <b/>
        <sz val="12"/>
        <rFont val="GHEA Grapalat"/>
        <charset val="134"/>
      </rPr>
      <t>տող 2610</t>
    </r>
  </si>
  <si>
    <r>
      <rPr>
        <b/>
        <sz val="12"/>
        <rFont val="GHEA Grapalat"/>
        <charset val="134"/>
      </rPr>
      <t>տող 2620</t>
    </r>
    <r>
      <rPr>
        <sz val="12"/>
        <rFont val="GHEA Grapalat"/>
        <charset val="134"/>
      </rPr>
      <t xml:space="preserve">
Համայնքային զարգացում</t>
    </r>
  </si>
  <si>
    <r>
      <rPr>
        <b/>
        <sz val="12"/>
        <rFont val="GHEA Grapalat"/>
        <charset val="134"/>
      </rPr>
      <t>տող 2630</t>
    </r>
    <r>
      <rPr>
        <sz val="12"/>
        <rFont val="GHEA Grapalat"/>
        <charset val="134"/>
      </rPr>
      <t xml:space="preserve">
Ջրամատակարարում</t>
    </r>
  </si>
  <si>
    <r>
      <rPr>
        <b/>
        <sz val="12"/>
        <rFont val="GHEA Grapalat"/>
        <charset val="134"/>
      </rPr>
      <t>տող  2640</t>
    </r>
    <r>
      <rPr>
        <sz val="12"/>
        <rFont val="GHEA Grapalat"/>
        <charset val="134"/>
      </rPr>
      <t xml:space="preserve">
Փողոցների լուսավորում</t>
    </r>
  </si>
  <si>
    <r>
      <rPr>
        <b/>
        <sz val="12"/>
        <rFont val="GHEA Grapalat"/>
        <charset val="134"/>
      </rPr>
      <t>տող  2660</t>
    </r>
    <r>
      <rPr>
        <sz val="12"/>
        <rFont val="GHEA Grapalat"/>
        <charset val="134"/>
      </rPr>
      <t xml:space="preserve">
Բնակարանային շինարարության և կոմունալ ծառայություններ (այլ դասերին չպատկանող)</t>
    </r>
  </si>
  <si>
    <t>Մշակութային ծառայություններ
բյուջ. տող 2820</t>
  </si>
  <si>
    <t xml:space="preserve">որից`
մշակույթի տներ, ակումբներ, կենտրոններ   բյուջ. տող 2823
</t>
  </si>
  <si>
    <r>
      <rPr>
        <sz val="12"/>
        <rFont val="GHEA Grapalat"/>
        <charset val="134"/>
      </rPr>
      <t xml:space="preserve">բյուջ. </t>
    </r>
    <r>
      <rPr>
        <b/>
        <sz val="12"/>
        <rFont val="GHEA Grapalat"/>
        <charset val="134"/>
      </rPr>
      <t>տող 2911</t>
    </r>
    <r>
      <rPr>
        <sz val="12"/>
        <rFont val="GHEA Grapalat"/>
        <charset val="134"/>
      </rPr>
      <t xml:space="preserve">
Նախադպրոցական կրթություն </t>
    </r>
  </si>
  <si>
    <r>
      <rPr>
        <b/>
        <sz val="12"/>
        <rFont val="GHEA Grapalat"/>
        <charset val="134"/>
      </rPr>
      <t xml:space="preserve">         ԸՆԴԱՄԵՆԸ ԾԱԽՍԵՐ   </t>
    </r>
    <r>
      <rPr>
        <sz val="12"/>
        <rFont val="GHEA Grapalat"/>
        <charset val="134"/>
      </rPr>
      <t xml:space="preserve">(բյուջ.տող2100+տող2200+տող2300+տող2400+տող2500+տող2600+ ող2700+տող2800+տող2900+
            տող3000+տող3100)       </t>
    </r>
    <r>
      <rPr>
        <b/>
        <sz val="12"/>
        <rFont val="GHEA Grapalat"/>
        <charset val="134"/>
      </rPr>
      <t xml:space="preserve">                          </t>
    </r>
  </si>
  <si>
    <t xml:space="preserve"> վարչական մաս</t>
  </si>
  <si>
    <t>ֆոնդային մաս</t>
  </si>
  <si>
    <t>ԸՆԴԱՄԵՆԸ</t>
  </si>
  <si>
    <t>տարեկան ճշտված պլան</t>
  </si>
  <si>
    <t>փաստ</t>
  </si>
  <si>
    <t>Վաղարշապատ</t>
  </si>
  <si>
    <t>Արաքս</t>
  </si>
  <si>
    <t>Խոյ</t>
  </si>
  <si>
    <t>Փարաքար</t>
  </si>
  <si>
    <t>Ֆերիկ</t>
  </si>
  <si>
    <t>Արմավիր</t>
  </si>
  <si>
    <t>Մեծամոր</t>
  </si>
  <si>
    <t>Բաղրամյան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</si>
</sst>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#\ ##0.00"/>
    <numFmt numFmtId="182" formatCode="#\ ##0"/>
    <numFmt numFmtId="183" formatCode="#\ ##0.0"/>
    <numFmt numFmtId="184" formatCode="0.0_ "/>
  </numFmts>
  <fonts count="30">
    <font>
      <sz val="11"/>
      <color theme="1"/>
      <name val="Calibri"/>
      <charset val="204"/>
      <scheme val="minor"/>
    </font>
    <font>
      <sz val="12"/>
      <name val="GHEA Grapalat"/>
      <charset val="134"/>
    </font>
    <font>
      <b/>
      <sz val="12"/>
      <name val="GHEA Grapalat"/>
      <charset val="134"/>
    </font>
    <font>
      <sz val="12"/>
      <color theme="1"/>
      <name val="Calibri"/>
      <charset val="204"/>
      <scheme val="minor"/>
    </font>
    <font>
      <sz val="11"/>
      <color indexed="8"/>
      <name val="Arial LatArm"/>
      <charset val="134"/>
    </font>
    <font>
      <sz val="12"/>
      <color indexed="8"/>
      <name val="Arial LatArm"/>
      <charset val="134"/>
    </font>
    <font>
      <sz val="12"/>
      <name val="GHEA Grapalat"/>
      <charset val="0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Times Armenian"/>
      <charset val="134"/>
    </font>
    <font>
      <u/>
      <sz val="12"/>
      <name val="GHEA Grapalat"/>
      <charset val="134"/>
    </font>
    <font>
      <b/>
      <u/>
      <sz val="12"/>
      <name val="GHEA Grapalat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2" borderId="15" applyNumberFormat="0" applyAlignment="0" applyProtection="0">
      <alignment vertical="center"/>
    </xf>
    <xf numFmtId="0" fontId="17" fillId="13" borderId="16" applyNumberFormat="0" applyAlignment="0" applyProtection="0">
      <alignment vertical="center"/>
    </xf>
    <xf numFmtId="0" fontId="18" fillId="13" borderId="15" applyNumberFormat="0" applyAlignment="0" applyProtection="0">
      <alignment vertical="center"/>
    </xf>
    <xf numFmtId="0" fontId="19" fillId="14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7" fillId="0" borderId="0"/>
  </cellStyleXfs>
  <cellXfs count="67">
    <xf numFmtId="0" fontId="0" fillId="0" borderId="0" xfId="0"/>
    <xf numFmtId="0" fontId="0" fillId="0" borderId="0" xfId="0" applyFont="1" applyFill="1" applyAlignment="1"/>
    <xf numFmtId="0" fontId="0" fillId="2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/>
    <xf numFmtId="180" fontId="1" fillId="2" borderId="0" xfId="0" applyNumberFormat="1" applyFont="1" applyFill="1" applyAlignment="1"/>
    <xf numFmtId="180" fontId="1" fillId="0" borderId="0" xfId="0" applyNumberFormat="1" applyFont="1" applyFill="1" applyAlignment="1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4" borderId="4" xfId="0" applyNumberFormat="1" applyFont="1" applyFill="1" applyBorder="1" applyAlignment="1" applyProtection="1">
      <alignment horizontal="center" vertical="center" wrapText="1"/>
    </xf>
    <xf numFmtId="0" fontId="1" fillId="4" borderId="5" xfId="0" applyNumberFormat="1" applyFont="1" applyFill="1" applyBorder="1" applyAlignment="1" applyProtection="1">
      <alignment horizontal="center" vertical="center" wrapText="1"/>
    </xf>
    <xf numFmtId="0" fontId="1" fillId="4" borderId="6" xfId="0" applyNumberFormat="1" applyFont="1" applyFill="1" applyBorder="1" applyAlignment="1" applyProtection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center" wrapText="1"/>
    </xf>
    <xf numFmtId="0" fontId="1" fillId="4" borderId="7" xfId="0" applyNumberFormat="1" applyFont="1" applyFill="1" applyBorder="1" applyAlignment="1" applyProtection="1">
      <alignment horizontal="center" vertical="center" wrapText="1"/>
    </xf>
    <xf numFmtId="0" fontId="1" fillId="4" borderId="8" xfId="0" applyNumberFormat="1" applyFont="1" applyFill="1" applyBorder="1" applyAlignment="1" applyProtection="1">
      <alignment horizontal="center" vertical="center" wrapText="1"/>
    </xf>
    <xf numFmtId="0" fontId="1" fillId="4" borderId="1" xfId="0" applyNumberFormat="1" applyFont="1" applyFill="1" applyBorder="1" applyAlignment="1" applyProtection="1">
      <alignment horizontal="center" vertical="center" wrapText="1"/>
    </xf>
    <xf numFmtId="0" fontId="1" fillId="4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wrapText="1"/>
    </xf>
    <xf numFmtId="0" fontId="2" fillId="0" borderId="11" xfId="0" applyFont="1" applyFill="1" applyBorder="1" applyAlignment="1" applyProtection="1">
      <alignment horizont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181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182" fontId="1" fillId="7" borderId="2" xfId="0" applyNumberFormat="1" applyFont="1" applyFill="1" applyBorder="1" applyAlignment="1">
      <alignment horizontal="center" vertical="center" wrapText="1"/>
    </xf>
    <xf numFmtId="183" fontId="1" fillId="2" borderId="10" xfId="0" applyNumberFormat="1" applyFont="1" applyFill="1" applyBorder="1" applyAlignment="1">
      <alignment horizontal="left" vertical="center" wrapText="1"/>
    </xf>
    <xf numFmtId="183" fontId="1" fillId="0" borderId="2" xfId="49" applyNumberFormat="1" applyFont="1" applyFill="1" applyBorder="1" applyAlignment="1">
      <alignment horizontal="right" vertical="center"/>
    </xf>
    <xf numFmtId="183" fontId="1" fillId="0" borderId="2" xfId="0" applyNumberFormat="1" applyFont="1" applyFill="1" applyBorder="1" applyAlignment="1">
      <alignment horizontal="right" vertical="center" wrapText="1"/>
    </xf>
    <xf numFmtId="183" fontId="2" fillId="3" borderId="2" xfId="0" applyNumberFormat="1" applyFont="1" applyFill="1" applyBorder="1" applyAlignment="1">
      <alignment horizontal="center" vertical="center" wrapText="1"/>
    </xf>
    <xf numFmtId="183" fontId="2" fillId="2" borderId="2" xfId="0" applyNumberFormat="1" applyFont="1" applyFill="1" applyBorder="1" applyAlignment="1">
      <alignment horizontal="center" vertical="center" wrapText="1"/>
    </xf>
    <xf numFmtId="183" fontId="2" fillId="3" borderId="2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/>
    <xf numFmtId="0" fontId="1" fillId="8" borderId="2" xfId="0" applyFont="1" applyFill="1" applyBorder="1" applyAlignment="1" applyProtection="1">
      <alignment horizontal="left" vertical="center" wrapText="1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183" fontId="1" fillId="4" borderId="2" xfId="0" applyNumberFormat="1" applyFont="1" applyFill="1" applyBorder="1" applyAlignment="1">
      <alignment horizontal="right" vertical="center" wrapText="1"/>
    </xf>
    <xf numFmtId="183" fontId="1" fillId="0" borderId="2" xfId="49" applyNumberFormat="1" applyFont="1" applyFill="1" applyBorder="1" applyAlignment="1" applyProtection="1">
      <alignment horizontal="right" vertical="center"/>
    </xf>
    <xf numFmtId="183" fontId="1" fillId="4" borderId="2" xfId="0" applyNumberFormat="1" applyFont="1" applyFill="1" applyBorder="1" applyAlignment="1"/>
    <xf numFmtId="183" fontId="1" fillId="0" borderId="2" xfId="0" applyNumberFormat="1" applyFont="1" applyFill="1" applyBorder="1" applyAlignment="1"/>
    <xf numFmtId="184" fontId="1" fillId="0" borderId="0" xfId="0" applyNumberFormat="1" applyFont="1" applyFill="1" applyAlignment="1"/>
    <xf numFmtId="183" fontId="1" fillId="4" borderId="2" xfId="0" applyNumberFormat="1" applyFont="1" applyFill="1" applyBorder="1" applyAlignment="1">
      <alignment horizontal="right"/>
    </xf>
    <xf numFmtId="183" fontId="1" fillId="0" borderId="2" xfId="0" applyNumberFormat="1" applyFont="1" applyFill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180" fontId="1" fillId="4" borderId="2" xfId="0" applyNumberFormat="1" applyFont="1" applyFill="1" applyBorder="1" applyAlignment="1"/>
    <xf numFmtId="0" fontId="1" fillId="9" borderId="2" xfId="0" applyFont="1" applyFill="1" applyBorder="1" applyAlignment="1" applyProtection="1">
      <alignment horizontal="center" vertical="center" wrapText="1"/>
    </xf>
    <xf numFmtId="0" fontId="1" fillId="9" borderId="2" xfId="0" applyFont="1" applyFill="1" applyBorder="1" applyAlignment="1" applyProtection="1">
      <alignment vertical="center" wrapText="1"/>
    </xf>
    <xf numFmtId="184" fontId="1" fillId="0" borderId="2" xfId="0" applyNumberFormat="1" applyFont="1" applyFill="1" applyBorder="1" applyAlignment="1">
      <alignment horizontal="right" vertical="center" wrapText="1"/>
    </xf>
    <xf numFmtId="0" fontId="1" fillId="10" borderId="2" xfId="0" applyFont="1" applyFill="1" applyBorder="1" applyAlignment="1" applyProtection="1">
      <alignment horizontal="center" vertical="center" wrapText="1"/>
    </xf>
    <xf numFmtId="183" fontId="4" fillId="0" borderId="2" xfId="0" applyNumberFormat="1" applyFont="1" applyFill="1" applyBorder="1" applyAlignment="1"/>
    <xf numFmtId="183" fontId="5" fillId="0" borderId="2" xfId="0" applyNumberFormat="1" applyFont="1" applyFill="1" applyBorder="1" applyAlignment="1"/>
    <xf numFmtId="184" fontId="1" fillId="0" borderId="2" xfId="49" applyNumberFormat="1" applyFont="1" applyFill="1" applyBorder="1" applyAlignment="1" applyProtection="1">
      <alignment horizontal="right" vertical="center"/>
    </xf>
    <xf numFmtId="183" fontId="6" fillId="0" borderId="2" xfId="49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vertical="center"/>
    </xf>
    <xf numFmtId="0" fontId="1" fillId="4" borderId="2" xfId="0" applyFont="1" applyFill="1" applyBorder="1" applyAlignment="1" applyProtection="1">
      <alignment horizontal="center" vertical="center" wrapText="1"/>
    </xf>
    <xf numFmtId="180" fontId="1" fillId="0" borderId="2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83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183" fontId="1" fillId="4" borderId="2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_Sheet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P107"/>
  <sheetViews>
    <sheetView tabSelected="1" workbookViewId="0">
      <pane xSplit="2" ySplit="8" topLeftCell="C9" activePane="bottomRight" state="frozen"/>
      <selection/>
      <selection pane="topRight"/>
      <selection pane="bottomLeft"/>
      <selection pane="bottomRight" activeCell="C9" sqref="C9"/>
    </sheetView>
  </sheetViews>
  <sheetFormatPr defaultColWidth="15.7777777777778" defaultRowHeight="14.4"/>
  <cols>
    <col min="1" max="1" width="4.77777777777778" style="1" customWidth="1"/>
    <col min="2" max="2" width="19.5555555555556" style="2" customWidth="1"/>
    <col min="3" max="3" width="15.7777777777778" style="1"/>
    <col min="4" max="4" width="19.5555555555556" style="1" customWidth="1"/>
    <col min="5" max="48" width="15.7777777777778" style="1"/>
    <col min="49" max="49" width="17.3333333333333" style="1" customWidth="1"/>
    <col min="50" max="50" width="15.7777777777778" style="1"/>
    <col min="51" max="51" width="17.1111111111111" style="1" customWidth="1"/>
    <col min="52" max="118" width="15.7777777777778" style="1"/>
    <col min="119" max="119" width="20" style="1" customWidth="1"/>
    <col min="120" max="120" width="19.2222222222222" style="1" customWidth="1"/>
    <col min="121" max="16384" width="15.7777777777778" style="1"/>
  </cols>
  <sheetData>
    <row r="1" s="1" customFormat="1" ht="32.4" customHeight="1" spans="1:120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"/>
      <c r="DP1" s="5"/>
    </row>
    <row r="2" s="1" customFormat="1" ht="24" customHeight="1" spans="1:120">
      <c r="A2" s="5"/>
      <c r="B2" s="6"/>
      <c r="C2" s="7"/>
      <c r="D2" s="7"/>
      <c r="E2" s="8"/>
      <c r="F2" s="9" t="s">
        <v>1</v>
      </c>
      <c r="G2" s="9"/>
      <c r="H2" s="9"/>
      <c r="I2" s="9"/>
      <c r="J2" s="8"/>
      <c r="K2" s="8"/>
      <c r="L2" s="8"/>
      <c r="M2" s="8"/>
      <c r="N2" s="8"/>
      <c r="O2" s="9" t="s">
        <v>2</v>
      </c>
      <c r="P2" s="9"/>
      <c r="Q2" s="8"/>
      <c r="R2" s="8"/>
      <c r="S2" s="8"/>
      <c r="T2" s="8"/>
      <c r="U2" s="8"/>
      <c r="V2" s="8"/>
      <c r="W2" s="8"/>
      <c r="X2" s="8"/>
      <c r="Y2" s="8"/>
      <c r="Z2" s="8"/>
      <c r="AA2" s="9"/>
      <c r="AB2" s="9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58"/>
      <c r="DB2" s="58"/>
      <c r="DC2" s="58"/>
      <c r="DD2" s="58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</row>
    <row r="3" s="1" customFormat="1" ht="17.4" customHeight="1" spans="1:120">
      <c r="A3" s="10" t="s">
        <v>3</v>
      </c>
      <c r="B3" s="11" t="s">
        <v>4</v>
      </c>
      <c r="C3" s="12" t="s">
        <v>5</v>
      </c>
      <c r="D3" s="13"/>
      <c r="E3" s="13"/>
      <c r="F3" s="13"/>
      <c r="G3" s="13"/>
      <c r="H3" s="14"/>
      <c r="I3" s="36" t="s">
        <v>6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</row>
    <row r="4" s="1" customFormat="1" ht="17.4" customHeight="1" spans="1:120">
      <c r="A4" s="10"/>
      <c r="B4" s="11"/>
      <c r="C4" s="15"/>
      <c r="D4" s="16"/>
      <c r="E4" s="16"/>
      <c r="F4" s="16"/>
      <c r="G4" s="16"/>
      <c r="H4" s="17"/>
      <c r="I4" s="37" t="s">
        <v>7</v>
      </c>
      <c r="J4" s="37"/>
      <c r="K4" s="37"/>
      <c r="L4" s="37"/>
      <c r="M4" s="38" t="s">
        <v>8</v>
      </c>
      <c r="N4" s="38"/>
      <c r="O4" s="38"/>
      <c r="P4" s="38"/>
      <c r="Q4" s="38"/>
      <c r="R4" s="38"/>
      <c r="S4" s="38"/>
      <c r="T4" s="38"/>
      <c r="U4" s="37" t="s">
        <v>9</v>
      </c>
      <c r="V4" s="37"/>
      <c r="W4" s="37"/>
      <c r="X4" s="37"/>
      <c r="Y4" s="37" t="s">
        <v>10</v>
      </c>
      <c r="Z4" s="37"/>
      <c r="AA4" s="37"/>
      <c r="AB4" s="37"/>
      <c r="AC4" s="37" t="s">
        <v>11</v>
      </c>
      <c r="AD4" s="37"/>
      <c r="AE4" s="37"/>
      <c r="AF4" s="37"/>
      <c r="AG4" s="49" t="s">
        <v>6</v>
      </c>
      <c r="AH4" s="49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37" t="s">
        <v>12</v>
      </c>
      <c r="AX4" s="37"/>
      <c r="AY4" s="37"/>
      <c r="AZ4" s="37"/>
      <c r="BA4" s="52" t="s">
        <v>13</v>
      </c>
      <c r="BB4" s="52"/>
      <c r="BC4" s="52"/>
      <c r="BD4" s="52"/>
      <c r="BE4" s="52"/>
      <c r="BF4" s="52"/>
      <c r="BG4" s="52"/>
      <c r="BH4" s="52"/>
      <c r="BI4" s="37" t="s">
        <v>14</v>
      </c>
      <c r="BJ4" s="37"/>
      <c r="BK4" s="37"/>
      <c r="BL4" s="37"/>
      <c r="BM4" s="50" t="s">
        <v>15</v>
      </c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49"/>
      <c r="CB4" s="49"/>
      <c r="CC4" s="49"/>
      <c r="CD4" s="49"/>
      <c r="CE4" s="49"/>
      <c r="CF4" s="49"/>
      <c r="CG4" s="37" t="s">
        <v>16</v>
      </c>
      <c r="CH4" s="37"/>
      <c r="CI4" s="37"/>
      <c r="CJ4" s="37"/>
      <c r="CK4" s="37" t="s">
        <v>17</v>
      </c>
      <c r="CL4" s="37"/>
      <c r="CM4" s="37"/>
      <c r="CN4" s="37"/>
      <c r="CO4" s="37" t="s">
        <v>15</v>
      </c>
      <c r="CP4" s="37"/>
      <c r="CQ4" s="37"/>
      <c r="CR4" s="37"/>
      <c r="CS4" s="37"/>
      <c r="CT4" s="37"/>
      <c r="CU4" s="37"/>
      <c r="CV4" s="37"/>
      <c r="CW4" s="37" t="s">
        <v>18</v>
      </c>
      <c r="CX4" s="37"/>
      <c r="CY4" s="37"/>
      <c r="CZ4" s="37"/>
      <c r="DA4" s="59" t="s">
        <v>15</v>
      </c>
      <c r="DB4" s="59"/>
      <c r="DC4" s="59"/>
      <c r="DD4" s="59"/>
      <c r="DE4" s="37" t="s">
        <v>19</v>
      </c>
      <c r="DF4" s="37"/>
      <c r="DG4" s="37"/>
      <c r="DH4" s="37"/>
      <c r="DI4" s="37" t="s">
        <v>20</v>
      </c>
      <c r="DJ4" s="37"/>
      <c r="DK4" s="37"/>
      <c r="DL4" s="37"/>
      <c r="DM4" s="37"/>
      <c r="DN4" s="37"/>
      <c r="DO4" s="61" t="s">
        <v>21</v>
      </c>
      <c r="DP4" s="62"/>
    </row>
    <row r="5" s="1" customFormat="1" ht="76.8" customHeight="1" spans="1:120">
      <c r="A5" s="10"/>
      <c r="B5" s="11"/>
      <c r="C5" s="18"/>
      <c r="D5" s="19"/>
      <c r="E5" s="19"/>
      <c r="F5" s="19"/>
      <c r="G5" s="19"/>
      <c r="H5" s="20"/>
      <c r="I5" s="37"/>
      <c r="J5" s="37"/>
      <c r="K5" s="37"/>
      <c r="L5" s="37"/>
      <c r="M5" s="39" t="s">
        <v>22</v>
      </c>
      <c r="N5" s="37"/>
      <c r="O5" s="37"/>
      <c r="P5" s="37"/>
      <c r="Q5" s="39" t="s">
        <v>23</v>
      </c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9" t="s">
        <v>24</v>
      </c>
      <c r="AH5" s="37"/>
      <c r="AI5" s="37"/>
      <c r="AJ5" s="37"/>
      <c r="AK5" s="37" t="s">
        <v>25</v>
      </c>
      <c r="AL5" s="37"/>
      <c r="AM5" s="37"/>
      <c r="AN5" s="37"/>
      <c r="AO5" s="37" t="s">
        <v>26</v>
      </c>
      <c r="AP5" s="37"/>
      <c r="AQ5" s="37"/>
      <c r="AR5" s="37"/>
      <c r="AS5" s="37" t="s">
        <v>27</v>
      </c>
      <c r="AT5" s="37"/>
      <c r="AU5" s="37"/>
      <c r="AV5" s="37"/>
      <c r="AW5" s="37"/>
      <c r="AX5" s="37"/>
      <c r="AY5" s="37"/>
      <c r="AZ5" s="37"/>
      <c r="BA5" s="37" t="s">
        <v>28</v>
      </c>
      <c r="BB5" s="37"/>
      <c r="BC5" s="37"/>
      <c r="BD5" s="37"/>
      <c r="BE5" s="37" t="s">
        <v>29</v>
      </c>
      <c r="BF5" s="37"/>
      <c r="BG5" s="37"/>
      <c r="BH5" s="37"/>
      <c r="BI5" s="37"/>
      <c r="BJ5" s="37"/>
      <c r="BK5" s="37"/>
      <c r="BL5" s="37"/>
      <c r="BM5" s="37" t="s">
        <v>30</v>
      </c>
      <c r="BN5" s="37"/>
      <c r="BO5" s="37"/>
      <c r="BP5" s="37"/>
      <c r="BQ5" s="39" t="s">
        <v>31</v>
      </c>
      <c r="BR5" s="37"/>
      <c r="BS5" s="37"/>
      <c r="BT5" s="37"/>
      <c r="BU5" s="39" t="s">
        <v>32</v>
      </c>
      <c r="BV5" s="37"/>
      <c r="BW5" s="37"/>
      <c r="BX5" s="37"/>
      <c r="BY5" s="39" t="s">
        <v>33</v>
      </c>
      <c r="BZ5" s="37"/>
      <c r="CA5" s="37"/>
      <c r="CB5" s="37"/>
      <c r="CC5" s="39" t="s">
        <v>34</v>
      </c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 t="s">
        <v>35</v>
      </c>
      <c r="CP5" s="37"/>
      <c r="CQ5" s="37"/>
      <c r="CR5" s="37"/>
      <c r="CS5" s="37" t="s">
        <v>36</v>
      </c>
      <c r="CT5" s="37"/>
      <c r="CU5" s="37"/>
      <c r="CV5" s="37"/>
      <c r="CW5" s="37"/>
      <c r="CX5" s="37"/>
      <c r="CY5" s="37"/>
      <c r="CZ5" s="37"/>
      <c r="DA5" s="37" t="s">
        <v>37</v>
      </c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63"/>
      <c r="DP5" s="64"/>
    </row>
    <row r="6" s="1" customFormat="1" ht="51" customHeight="1" spans="1:120">
      <c r="A6" s="10"/>
      <c r="B6" s="11"/>
      <c r="C6" s="21" t="s">
        <v>38</v>
      </c>
      <c r="D6" s="22"/>
      <c r="E6" s="23" t="s">
        <v>39</v>
      </c>
      <c r="F6" s="23"/>
      <c r="G6" s="23" t="s">
        <v>40</v>
      </c>
      <c r="H6" s="23"/>
      <c r="I6" s="23" t="s">
        <v>39</v>
      </c>
      <c r="J6" s="23"/>
      <c r="K6" s="23" t="s">
        <v>40</v>
      </c>
      <c r="L6" s="23"/>
      <c r="M6" s="23" t="s">
        <v>39</v>
      </c>
      <c r="N6" s="23"/>
      <c r="O6" s="23" t="s">
        <v>40</v>
      </c>
      <c r="P6" s="23"/>
      <c r="Q6" s="23" t="s">
        <v>39</v>
      </c>
      <c r="R6" s="23"/>
      <c r="S6" s="23" t="s">
        <v>40</v>
      </c>
      <c r="T6" s="23"/>
      <c r="U6" s="23" t="s">
        <v>39</v>
      </c>
      <c r="V6" s="23"/>
      <c r="W6" s="23" t="s">
        <v>40</v>
      </c>
      <c r="X6" s="23"/>
      <c r="Y6" s="23" t="s">
        <v>39</v>
      </c>
      <c r="Z6" s="23"/>
      <c r="AA6" s="23" t="s">
        <v>40</v>
      </c>
      <c r="AB6" s="23"/>
      <c r="AC6" s="23" t="s">
        <v>39</v>
      </c>
      <c r="AD6" s="23"/>
      <c r="AE6" s="23" t="s">
        <v>40</v>
      </c>
      <c r="AF6" s="23"/>
      <c r="AG6" s="23" t="s">
        <v>39</v>
      </c>
      <c r="AH6" s="23"/>
      <c r="AI6" s="23" t="s">
        <v>40</v>
      </c>
      <c r="AJ6" s="23"/>
      <c r="AK6" s="23" t="s">
        <v>39</v>
      </c>
      <c r="AL6" s="23"/>
      <c r="AM6" s="23" t="s">
        <v>40</v>
      </c>
      <c r="AN6" s="23"/>
      <c r="AO6" s="23" t="s">
        <v>39</v>
      </c>
      <c r="AP6" s="23"/>
      <c r="AQ6" s="23" t="s">
        <v>40</v>
      </c>
      <c r="AR6" s="23"/>
      <c r="AS6" s="23" t="s">
        <v>39</v>
      </c>
      <c r="AT6" s="23"/>
      <c r="AU6" s="23" t="s">
        <v>40</v>
      </c>
      <c r="AV6" s="23"/>
      <c r="AW6" s="23" t="s">
        <v>39</v>
      </c>
      <c r="AX6" s="23"/>
      <c r="AY6" s="23" t="s">
        <v>40</v>
      </c>
      <c r="AZ6" s="23"/>
      <c r="BA6" s="23" t="s">
        <v>39</v>
      </c>
      <c r="BB6" s="23"/>
      <c r="BC6" s="23" t="s">
        <v>40</v>
      </c>
      <c r="BD6" s="23"/>
      <c r="BE6" s="23" t="s">
        <v>39</v>
      </c>
      <c r="BF6" s="23"/>
      <c r="BG6" s="23" t="s">
        <v>40</v>
      </c>
      <c r="BH6" s="23"/>
      <c r="BI6" s="23" t="s">
        <v>39</v>
      </c>
      <c r="BJ6" s="23"/>
      <c r="BK6" s="23" t="s">
        <v>40</v>
      </c>
      <c r="BL6" s="23"/>
      <c r="BM6" s="23" t="s">
        <v>39</v>
      </c>
      <c r="BN6" s="23"/>
      <c r="BO6" s="23" t="s">
        <v>40</v>
      </c>
      <c r="BP6" s="23"/>
      <c r="BQ6" s="23" t="s">
        <v>39</v>
      </c>
      <c r="BR6" s="23"/>
      <c r="BS6" s="23" t="s">
        <v>40</v>
      </c>
      <c r="BT6" s="23"/>
      <c r="BU6" s="23" t="s">
        <v>39</v>
      </c>
      <c r="BV6" s="23"/>
      <c r="BW6" s="23" t="s">
        <v>40</v>
      </c>
      <c r="BX6" s="23"/>
      <c r="BY6" s="23" t="s">
        <v>39</v>
      </c>
      <c r="BZ6" s="23"/>
      <c r="CA6" s="23" t="s">
        <v>40</v>
      </c>
      <c r="CB6" s="23"/>
      <c r="CC6" s="23" t="s">
        <v>39</v>
      </c>
      <c r="CD6" s="23"/>
      <c r="CE6" s="23" t="s">
        <v>40</v>
      </c>
      <c r="CF6" s="23"/>
      <c r="CG6" s="23" t="s">
        <v>39</v>
      </c>
      <c r="CH6" s="23"/>
      <c r="CI6" s="23" t="s">
        <v>40</v>
      </c>
      <c r="CJ6" s="23"/>
      <c r="CK6" s="23" t="s">
        <v>39</v>
      </c>
      <c r="CL6" s="23"/>
      <c r="CM6" s="23" t="s">
        <v>40</v>
      </c>
      <c r="CN6" s="23"/>
      <c r="CO6" s="23" t="s">
        <v>39</v>
      </c>
      <c r="CP6" s="23"/>
      <c r="CQ6" s="23" t="s">
        <v>40</v>
      </c>
      <c r="CR6" s="23"/>
      <c r="CS6" s="23" t="s">
        <v>39</v>
      </c>
      <c r="CT6" s="23"/>
      <c r="CU6" s="23" t="s">
        <v>40</v>
      </c>
      <c r="CV6" s="23"/>
      <c r="CW6" s="23" t="s">
        <v>39</v>
      </c>
      <c r="CX6" s="23"/>
      <c r="CY6" s="23" t="s">
        <v>40</v>
      </c>
      <c r="CZ6" s="23"/>
      <c r="DA6" s="23" t="s">
        <v>39</v>
      </c>
      <c r="DB6" s="23"/>
      <c r="DC6" s="23" t="s">
        <v>40</v>
      </c>
      <c r="DD6" s="23"/>
      <c r="DE6" s="23" t="s">
        <v>39</v>
      </c>
      <c r="DF6" s="23"/>
      <c r="DG6" s="23" t="s">
        <v>40</v>
      </c>
      <c r="DH6" s="23"/>
      <c r="DI6" s="23" t="s">
        <v>41</v>
      </c>
      <c r="DJ6" s="23"/>
      <c r="DK6" s="23" t="s">
        <v>39</v>
      </c>
      <c r="DL6" s="23"/>
      <c r="DM6" s="23" t="s">
        <v>40</v>
      </c>
      <c r="DN6" s="23"/>
      <c r="DO6" s="23" t="s">
        <v>40</v>
      </c>
      <c r="DP6" s="23"/>
    </row>
    <row r="7" s="1" customFormat="1" ht="33.6" customHeight="1" spans="1:120">
      <c r="A7" s="10"/>
      <c r="B7" s="11"/>
      <c r="C7" s="24" t="s">
        <v>42</v>
      </c>
      <c r="D7" s="25" t="s">
        <v>43</v>
      </c>
      <c r="E7" s="24" t="s">
        <v>42</v>
      </c>
      <c r="F7" s="25" t="s">
        <v>43</v>
      </c>
      <c r="G7" s="24" t="s">
        <v>42</v>
      </c>
      <c r="H7" s="25" t="s">
        <v>43</v>
      </c>
      <c r="I7" s="24" t="s">
        <v>42</v>
      </c>
      <c r="J7" s="25" t="s">
        <v>43</v>
      </c>
      <c r="K7" s="24" t="s">
        <v>42</v>
      </c>
      <c r="L7" s="25" t="s">
        <v>43</v>
      </c>
      <c r="M7" s="24" t="s">
        <v>42</v>
      </c>
      <c r="N7" s="25" t="s">
        <v>43</v>
      </c>
      <c r="O7" s="24" t="s">
        <v>42</v>
      </c>
      <c r="P7" s="25" t="s">
        <v>43</v>
      </c>
      <c r="Q7" s="24" t="s">
        <v>42</v>
      </c>
      <c r="R7" s="25" t="s">
        <v>43</v>
      </c>
      <c r="S7" s="24" t="s">
        <v>42</v>
      </c>
      <c r="T7" s="25" t="s">
        <v>43</v>
      </c>
      <c r="U7" s="24" t="s">
        <v>42</v>
      </c>
      <c r="V7" s="25" t="s">
        <v>43</v>
      </c>
      <c r="W7" s="24" t="s">
        <v>42</v>
      </c>
      <c r="X7" s="25" t="s">
        <v>43</v>
      </c>
      <c r="Y7" s="24" t="s">
        <v>42</v>
      </c>
      <c r="Z7" s="25" t="s">
        <v>43</v>
      </c>
      <c r="AA7" s="24" t="s">
        <v>42</v>
      </c>
      <c r="AB7" s="25" t="s">
        <v>43</v>
      </c>
      <c r="AC7" s="24" t="s">
        <v>42</v>
      </c>
      <c r="AD7" s="25" t="s">
        <v>43</v>
      </c>
      <c r="AE7" s="24" t="s">
        <v>42</v>
      </c>
      <c r="AF7" s="25" t="s">
        <v>43</v>
      </c>
      <c r="AG7" s="24" t="s">
        <v>42</v>
      </c>
      <c r="AH7" s="25" t="s">
        <v>43</v>
      </c>
      <c r="AI7" s="24" t="s">
        <v>42</v>
      </c>
      <c r="AJ7" s="25" t="s">
        <v>43</v>
      </c>
      <c r="AK7" s="24" t="s">
        <v>42</v>
      </c>
      <c r="AL7" s="25" t="s">
        <v>43</v>
      </c>
      <c r="AM7" s="24" t="s">
        <v>42</v>
      </c>
      <c r="AN7" s="25" t="s">
        <v>43</v>
      </c>
      <c r="AO7" s="24" t="s">
        <v>42</v>
      </c>
      <c r="AP7" s="25" t="s">
        <v>43</v>
      </c>
      <c r="AQ7" s="24" t="s">
        <v>42</v>
      </c>
      <c r="AR7" s="25" t="s">
        <v>43</v>
      </c>
      <c r="AS7" s="24" t="s">
        <v>42</v>
      </c>
      <c r="AT7" s="25" t="s">
        <v>43</v>
      </c>
      <c r="AU7" s="24" t="s">
        <v>42</v>
      </c>
      <c r="AV7" s="25" t="s">
        <v>43</v>
      </c>
      <c r="AW7" s="24" t="s">
        <v>42</v>
      </c>
      <c r="AX7" s="25" t="s">
        <v>43</v>
      </c>
      <c r="AY7" s="24" t="s">
        <v>42</v>
      </c>
      <c r="AZ7" s="25" t="s">
        <v>43</v>
      </c>
      <c r="BA7" s="24" t="s">
        <v>42</v>
      </c>
      <c r="BB7" s="25" t="s">
        <v>43</v>
      </c>
      <c r="BC7" s="24" t="s">
        <v>42</v>
      </c>
      <c r="BD7" s="25" t="s">
        <v>43</v>
      </c>
      <c r="BE7" s="24" t="s">
        <v>42</v>
      </c>
      <c r="BF7" s="25" t="s">
        <v>43</v>
      </c>
      <c r="BG7" s="24" t="s">
        <v>42</v>
      </c>
      <c r="BH7" s="25" t="s">
        <v>43</v>
      </c>
      <c r="BI7" s="24" t="s">
        <v>42</v>
      </c>
      <c r="BJ7" s="25" t="s">
        <v>43</v>
      </c>
      <c r="BK7" s="24" t="s">
        <v>42</v>
      </c>
      <c r="BL7" s="25" t="s">
        <v>43</v>
      </c>
      <c r="BM7" s="24" t="s">
        <v>42</v>
      </c>
      <c r="BN7" s="25" t="s">
        <v>43</v>
      </c>
      <c r="BO7" s="24" t="s">
        <v>42</v>
      </c>
      <c r="BP7" s="25" t="s">
        <v>43</v>
      </c>
      <c r="BQ7" s="24" t="s">
        <v>42</v>
      </c>
      <c r="BR7" s="25" t="s">
        <v>43</v>
      </c>
      <c r="BS7" s="24" t="s">
        <v>42</v>
      </c>
      <c r="BT7" s="25" t="s">
        <v>43</v>
      </c>
      <c r="BU7" s="24" t="s">
        <v>42</v>
      </c>
      <c r="BV7" s="25" t="s">
        <v>43</v>
      </c>
      <c r="BW7" s="24" t="s">
        <v>42</v>
      </c>
      <c r="BX7" s="25" t="s">
        <v>43</v>
      </c>
      <c r="BY7" s="24" t="s">
        <v>42</v>
      </c>
      <c r="BZ7" s="25" t="s">
        <v>43</v>
      </c>
      <c r="CA7" s="24" t="s">
        <v>42</v>
      </c>
      <c r="CB7" s="25" t="s">
        <v>43</v>
      </c>
      <c r="CC7" s="24" t="s">
        <v>42</v>
      </c>
      <c r="CD7" s="25" t="s">
        <v>43</v>
      </c>
      <c r="CE7" s="24" t="s">
        <v>42</v>
      </c>
      <c r="CF7" s="25" t="s">
        <v>43</v>
      </c>
      <c r="CG7" s="24" t="s">
        <v>42</v>
      </c>
      <c r="CH7" s="25" t="s">
        <v>43</v>
      </c>
      <c r="CI7" s="24" t="s">
        <v>42</v>
      </c>
      <c r="CJ7" s="25" t="s">
        <v>43</v>
      </c>
      <c r="CK7" s="24" t="s">
        <v>42</v>
      </c>
      <c r="CL7" s="25" t="s">
        <v>43</v>
      </c>
      <c r="CM7" s="24" t="s">
        <v>42</v>
      </c>
      <c r="CN7" s="25" t="s">
        <v>43</v>
      </c>
      <c r="CO7" s="24" t="s">
        <v>42</v>
      </c>
      <c r="CP7" s="25" t="s">
        <v>43</v>
      </c>
      <c r="CQ7" s="24" t="s">
        <v>42</v>
      </c>
      <c r="CR7" s="25" t="s">
        <v>43</v>
      </c>
      <c r="CS7" s="24" t="s">
        <v>42</v>
      </c>
      <c r="CT7" s="25" t="s">
        <v>43</v>
      </c>
      <c r="CU7" s="24" t="s">
        <v>42</v>
      </c>
      <c r="CV7" s="25" t="s">
        <v>43</v>
      </c>
      <c r="CW7" s="24" t="s">
        <v>42</v>
      </c>
      <c r="CX7" s="25" t="s">
        <v>43</v>
      </c>
      <c r="CY7" s="24" t="s">
        <v>42</v>
      </c>
      <c r="CZ7" s="25" t="s">
        <v>43</v>
      </c>
      <c r="DA7" s="24" t="s">
        <v>42</v>
      </c>
      <c r="DB7" s="25" t="s">
        <v>43</v>
      </c>
      <c r="DC7" s="24" t="s">
        <v>42</v>
      </c>
      <c r="DD7" s="25" t="s">
        <v>43</v>
      </c>
      <c r="DE7" s="24" t="s">
        <v>42</v>
      </c>
      <c r="DF7" s="25" t="s">
        <v>43</v>
      </c>
      <c r="DG7" s="24" t="s">
        <v>42</v>
      </c>
      <c r="DH7" s="25" t="s">
        <v>43</v>
      </c>
      <c r="DI7" s="24" t="s">
        <v>42</v>
      </c>
      <c r="DJ7" s="25" t="s">
        <v>43</v>
      </c>
      <c r="DK7" s="24" t="s">
        <v>42</v>
      </c>
      <c r="DL7" s="25" t="s">
        <v>43</v>
      </c>
      <c r="DM7" s="24" t="s">
        <v>42</v>
      </c>
      <c r="DN7" s="25" t="s">
        <v>43</v>
      </c>
      <c r="DO7" s="24" t="s">
        <v>42</v>
      </c>
      <c r="DP7" s="25" t="s">
        <v>43</v>
      </c>
    </row>
    <row r="8" s="1" customFormat="1" ht="17.4" spans="1:120">
      <c r="A8" s="10"/>
      <c r="B8" s="11">
        <v>1</v>
      </c>
      <c r="C8" s="26">
        <v>2</v>
      </c>
      <c r="D8" s="27">
        <v>3</v>
      </c>
      <c r="E8" s="26">
        <v>4</v>
      </c>
      <c r="F8" s="27">
        <v>5</v>
      </c>
      <c r="G8" s="26">
        <v>6</v>
      </c>
      <c r="H8" s="27">
        <v>7</v>
      </c>
      <c r="I8" s="26">
        <v>8</v>
      </c>
      <c r="J8" s="27">
        <v>9</v>
      </c>
      <c r="K8" s="26">
        <v>10</v>
      </c>
      <c r="L8" s="27">
        <v>11</v>
      </c>
      <c r="M8" s="26">
        <v>12</v>
      </c>
      <c r="N8" s="27">
        <v>13</v>
      </c>
      <c r="O8" s="26">
        <v>14</v>
      </c>
      <c r="P8" s="27">
        <v>15</v>
      </c>
      <c r="Q8" s="26">
        <v>16</v>
      </c>
      <c r="R8" s="27">
        <v>17</v>
      </c>
      <c r="S8" s="26">
        <v>18</v>
      </c>
      <c r="T8" s="27">
        <v>19</v>
      </c>
      <c r="U8" s="26">
        <v>20</v>
      </c>
      <c r="V8" s="27">
        <v>21</v>
      </c>
      <c r="W8" s="26">
        <v>22</v>
      </c>
      <c r="X8" s="27">
        <v>23</v>
      </c>
      <c r="Y8" s="26">
        <v>24</v>
      </c>
      <c r="Z8" s="27">
        <v>25</v>
      </c>
      <c r="AA8" s="26">
        <v>26</v>
      </c>
      <c r="AB8" s="27">
        <v>27</v>
      </c>
      <c r="AC8" s="26">
        <v>28</v>
      </c>
      <c r="AD8" s="27">
        <v>29</v>
      </c>
      <c r="AE8" s="26">
        <v>30</v>
      </c>
      <c r="AF8" s="27">
        <v>31</v>
      </c>
      <c r="AG8" s="26">
        <v>32</v>
      </c>
      <c r="AH8" s="27">
        <v>33</v>
      </c>
      <c r="AI8" s="26">
        <v>34</v>
      </c>
      <c r="AJ8" s="27">
        <v>35</v>
      </c>
      <c r="AK8" s="26">
        <v>36</v>
      </c>
      <c r="AL8" s="27">
        <v>37</v>
      </c>
      <c r="AM8" s="26">
        <v>38</v>
      </c>
      <c r="AN8" s="27">
        <v>39</v>
      </c>
      <c r="AO8" s="26">
        <v>40</v>
      </c>
      <c r="AP8" s="27">
        <v>41</v>
      </c>
      <c r="AQ8" s="26">
        <v>42</v>
      </c>
      <c r="AR8" s="27">
        <v>43</v>
      </c>
      <c r="AS8" s="26">
        <v>44</v>
      </c>
      <c r="AT8" s="27">
        <v>45</v>
      </c>
      <c r="AU8" s="26">
        <v>46</v>
      </c>
      <c r="AV8" s="27">
        <v>47</v>
      </c>
      <c r="AW8" s="26">
        <v>48</v>
      </c>
      <c r="AX8" s="27">
        <v>49</v>
      </c>
      <c r="AY8" s="26">
        <v>50</v>
      </c>
      <c r="AZ8" s="27">
        <v>51</v>
      </c>
      <c r="BA8" s="26">
        <v>52</v>
      </c>
      <c r="BB8" s="27">
        <v>53</v>
      </c>
      <c r="BC8" s="26">
        <v>54</v>
      </c>
      <c r="BD8" s="27">
        <v>55</v>
      </c>
      <c r="BE8" s="26">
        <v>56</v>
      </c>
      <c r="BF8" s="27">
        <v>57</v>
      </c>
      <c r="BG8" s="26">
        <v>58</v>
      </c>
      <c r="BH8" s="27">
        <v>59</v>
      </c>
      <c r="BI8" s="26">
        <v>60</v>
      </c>
      <c r="BJ8" s="27">
        <v>61</v>
      </c>
      <c r="BK8" s="26">
        <v>62</v>
      </c>
      <c r="BL8" s="27">
        <v>63</v>
      </c>
      <c r="BM8" s="26">
        <v>64</v>
      </c>
      <c r="BN8" s="27">
        <v>65</v>
      </c>
      <c r="BO8" s="26">
        <v>66</v>
      </c>
      <c r="BP8" s="27">
        <v>67</v>
      </c>
      <c r="BQ8" s="26">
        <v>68</v>
      </c>
      <c r="BR8" s="27">
        <v>69</v>
      </c>
      <c r="BS8" s="26">
        <v>70</v>
      </c>
      <c r="BT8" s="27">
        <v>71</v>
      </c>
      <c r="BU8" s="26">
        <v>72</v>
      </c>
      <c r="BV8" s="27">
        <v>73</v>
      </c>
      <c r="BW8" s="26">
        <v>74</v>
      </c>
      <c r="BX8" s="27">
        <v>75</v>
      </c>
      <c r="BY8" s="26">
        <v>76</v>
      </c>
      <c r="BZ8" s="27">
        <v>77</v>
      </c>
      <c r="CA8" s="26">
        <v>78</v>
      </c>
      <c r="CB8" s="27">
        <v>79</v>
      </c>
      <c r="CC8" s="26">
        <v>80</v>
      </c>
      <c r="CD8" s="27">
        <v>81</v>
      </c>
      <c r="CE8" s="26">
        <v>82</v>
      </c>
      <c r="CF8" s="27">
        <v>83</v>
      </c>
      <c r="CG8" s="26">
        <v>84</v>
      </c>
      <c r="CH8" s="27">
        <v>85</v>
      </c>
      <c r="CI8" s="26">
        <v>86</v>
      </c>
      <c r="CJ8" s="27">
        <v>87</v>
      </c>
      <c r="CK8" s="26">
        <v>88</v>
      </c>
      <c r="CL8" s="27">
        <v>89</v>
      </c>
      <c r="CM8" s="26">
        <v>90</v>
      </c>
      <c r="CN8" s="27">
        <v>91</v>
      </c>
      <c r="CO8" s="26">
        <v>92</v>
      </c>
      <c r="CP8" s="27">
        <v>93</v>
      </c>
      <c r="CQ8" s="26">
        <v>94</v>
      </c>
      <c r="CR8" s="27">
        <v>95</v>
      </c>
      <c r="CS8" s="26">
        <v>96</v>
      </c>
      <c r="CT8" s="27">
        <v>97</v>
      </c>
      <c r="CU8" s="26">
        <v>98</v>
      </c>
      <c r="CV8" s="27">
        <v>99</v>
      </c>
      <c r="CW8" s="26">
        <v>100</v>
      </c>
      <c r="CX8" s="27">
        <v>101</v>
      </c>
      <c r="CY8" s="26">
        <v>102</v>
      </c>
      <c r="CZ8" s="27">
        <v>103</v>
      </c>
      <c r="DA8" s="26">
        <v>104</v>
      </c>
      <c r="DB8" s="27">
        <v>105</v>
      </c>
      <c r="DC8" s="26">
        <v>106</v>
      </c>
      <c r="DD8" s="27">
        <v>107</v>
      </c>
      <c r="DE8" s="26">
        <v>108</v>
      </c>
      <c r="DF8" s="27">
        <v>109</v>
      </c>
      <c r="DG8" s="26">
        <v>110</v>
      </c>
      <c r="DH8" s="27">
        <v>111</v>
      </c>
      <c r="DI8" s="26">
        <v>112</v>
      </c>
      <c r="DJ8" s="27">
        <v>113</v>
      </c>
      <c r="DK8" s="26">
        <v>114</v>
      </c>
      <c r="DL8" s="27">
        <v>115</v>
      </c>
      <c r="DM8" s="26">
        <v>116</v>
      </c>
      <c r="DN8" s="27">
        <v>117</v>
      </c>
      <c r="DO8" s="26">
        <v>118</v>
      </c>
      <c r="DP8" s="27">
        <v>119</v>
      </c>
    </row>
    <row r="9" s="1" customFormat="1" ht="19.8" customHeight="1" spans="1:120">
      <c r="A9" s="28">
        <v>1</v>
      </c>
      <c r="B9" s="29" t="s">
        <v>44</v>
      </c>
      <c r="C9" s="30">
        <f t="shared" ref="C9:C16" si="0">E9+G9-DO9</f>
        <v>4113226.6</v>
      </c>
      <c r="D9" s="30">
        <f t="shared" ref="D9:D16" si="1">F9+H9-DP9</f>
        <v>796059.2</v>
      </c>
      <c r="E9" s="31">
        <f t="shared" ref="E9:H9" si="2">I9+U9+Y9+AC9+AW9+BI9+CG9+CK9+CW9+DE9+DK9</f>
        <v>2767971.3</v>
      </c>
      <c r="F9" s="31">
        <f t="shared" si="2"/>
        <v>434552.6</v>
      </c>
      <c r="G9" s="31">
        <f t="shared" si="2"/>
        <v>1345255.3</v>
      </c>
      <c r="H9" s="31">
        <f t="shared" si="2"/>
        <v>361506.6</v>
      </c>
      <c r="I9" s="40">
        <v>457670</v>
      </c>
      <c r="J9" s="41">
        <v>93160.1</v>
      </c>
      <c r="K9" s="40">
        <v>118202.3</v>
      </c>
      <c r="L9" s="40">
        <v>46023.2</v>
      </c>
      <c r="M9" s="42">
        <v>456710</v>
      </c>
      <c r="N9" s="31">
        <v>92920.1</v>
      </c>
      <c r="O9" s="42">
        <v>118202.3</v>
      </c>
      <c r="P9" s="31">
        <v>46023.2</v>
      </c>
      <c r="Q9" s="48">
        <v>960</v>
      </c>
      <c r="R9" s="31">
        <v>240</v>
      </c>
      <c r="S9" s="42"/>
      <c r="T9" s="31"/>
      <c r="U9" s="31">
        <v>3000</v>
      </c>
      <c r="V9" s="31">
        <v>85</v>
      </c>
      <c r="W9" s="31"/>
      <c r="X9" s="31"/>
      <c r="Y9" s="31"/>
      <c r="Z9" s="31"/>
      <c r="AA9" s="31"/>
      <c r="AB9" s="31"/>
      <c r="AC9" s="31">
        <v>37500</v>
      </c>
      <c r="AD9" s="41">
        <v>1118.5</v>
      </c>
      <c r="AE9" s="31">
        <v>655700</v>
      </c>
      <c r="AF9" s="31">
        <v>282983.3</v>
      </c>
      <c r="AG9" s="31">
        <v>2500</v>
      </c>
      <c r="AH9" s="31">
        <v>574.5</v>
      </c>
      <c r="AI9" s="31">
        <v>0</v>
      </c>
      <c r="AJ9" s="31"/>
      <c r="AK9" s="31">
        <v>0</v>
      </c>
      <c r="AL9" s="31"/>
      <c r="AM9" s="31">
        <v>0</v>
      </c>
      <c r="AN9" s="31"/>
      <c r="AO9" s="31">
        <v>35000</v>
      </c>
      <c r="AP9" s="31">
        <v>544</v>
      </c>
      <c r="AQ9" s="31">
        <v>801700</v>
      </c>
      <c r="AR9" s="41">
        <v>395855.1</v>
      </c>
      <c r="AS9" s="31"/>
      <c r="AT9" s="31"/>
      <c r="AU9" s="31">
        <v>-146000</v>
      </c>
      <c r="AV9" s="41">
        <v>-112871.8</v>
      </c>
      <c r="AW9" s="48">
        <v>363410.7</v>
      </c>
      <c r="AX9" s="31">
        <v>64952.2</v>
      </c>
      <c r="AY9" s="31">
        <v>2000</v>
      </c>
      <c r="AZ9" s="31"/>
      <c r="BA9" s="31">
        <v>363410.7</v>
      </c>
      <c r="BB9" s="41">
        <v>64952.2</v>
      </c>
      <c r="BC9" s="31">
        <v>2000</v>
      </c>
      <c r="BD9" s="31"/>
      <c r="BE9" s="31"/>
      <c r="BF9" s="53"/>
      <c r="BG9" s="31"/>
      <c r="BH9" s="53"/>
      <c r="BI9" s="31">
        <v>413982</v>
      </c>
      <c r="BJ9" s="41">
        <v>73676</v>
      </c>
      <c r="BK9" s="48">
        <v>41000</v>
      </c>
      <c r="BL9" s="41">
        <v>29103.4</v>
      </c>
      <c r="BM9" s="48">
        <v>0</v>
      </c>
      <c r="BN9" s="31"/>
      <c r="BO9" s="31">
        <v>0</v>
      </c>
      <c r="BP9" s="31"/>
      <c r="BQ9" s="48">
        <v>272004.7</v>
      </c>
      <c r="BR9" s="31">
        <v>39215.3</v>
      </c>
      <c r="BS9" s="31">
        <v>37000</v>
      </c>
      <c r="BT9" s="41">
        <v>28459.8</v>
      </c>
      <c r="BU9" s="31"/>
      <c r="BV9" s="41"/>
      <c r="BW9" s="42"/>
      <c r="BX9" s="41"/>
      <c r="BY9" s="31">
        <v>100450.7</v>
      </c>
      <c r="BZ9" s="31">
        <v>28473.5</v>
      </c>
      <c r="CA9" s="31"/>
      <c r="CB9" s="41"/>
      <c r="CC9" s="31">
        <v>41526.6</v>
      </c>
      <c r="CD9" s="41">
        <v>5987.1</v>
      </c>
      <c r="CE9" s="31">
        <v>4000</v>
      </c>
      <c r="CF9" s="41">
        <v>643.6</v>
      </c>
      <c r="CG9" s="31">
        <v>0</v>
      </c>
      <c r="CH9" s="41"/>
      <c r="CI9" s="41">
        <v>0</v>
      </c>
      <c r="CJ9" s="31"/>
      <c r="CK9" s="31">
        <v>342300</v>
      </c>
      <c r="CL9" s="41">
        <v>59663.1</v>
      </c>
      <c r="CM9" s="31">
        <v>0</v>
      </c>
      <c r="CN9" s="41"/>
      <c r="CO9" s="31">
        <v>174702</v>
      </c>
      <c r="CP9" s="41">
        <v>29613.3</v>
      </c>
      <c r="CQ9" s="31">
        <v>0</v>
      </c>
      <c r="CR9" s="41"/>
      <c r="CS9" s="31">
        <v>62724</v>
      </c>
      <c r="CT9" s="41">
        <v>12000</v>
      </c>
      <c r="CU9" s="31"/>
      <c r="CV9" s="41"/>
      <c r="CW9" s="31">
        <v>955571.4</v>
      </c>
      <c r="CX9" s="41">
        <v>141000</v>
      </c>
      <c r="CY9" s="31">
        <v>528353</v>
      </c>
      <c r="CZ9" s="41">
        <v>3396.7</v>
      </c>
      <c r="DA9" s="31">
        <v>636471.4</v>
      </c>
      <c r="DB9" s="41">
        <v>97600</v>
      </c>
      <c r="DC9" s="31">
        <v>528353</v>
      </c>
      <c r="DD9" s="41">
        <v>3396.7</v>
      </c>
      <c r="DE9" s="31">
        <v>20000</v>
      </c>
      <c r="DF9" s="41">
        <v>897.7</v>
      </c>
      <c r="DG9" s="31">
        <v>0</v>
      </c>
      <c r="DH9" s="31"/>
      <c r="DI9" s="31">
        <f t="shared" ref="DI9:DI16" si="3">DK9+DM9-DO9</f>
        <v>174537.2</v>
      </c>
      <c r="DJ9" s="31">
        <f t="shared" ref="DJ9:DJ16" si="4">DL9+DN9-DP9</f>
        <v>0</v>
      </c>
      <c r="DK9" s="31">
        <v>174537.2</v>
      </c>
      <c r="DL9" s="41"/>
      <c r="DM9" s="42">
        <v>0</v>
      </c>
      <c r="DN9" s="41">
        <v>0</v>
      </c>
      <c r="DO9" s="65">
        <v>0</v>
      </c>
      <c r="DP9" s="41"/>
    </row>
    <row r="10" s="1" customFormat="1" ht="19.8" customHeight="1" spans="1:120">
      <c r="A10" s="28">
        <v>2</v>
      </c>
      <c r="B10" s="29" t="s">
        <v>45</v>
      </c>
      <c r="C10" s="30">
        <f t="shared" si="0"/>
        <v>2817852.9</v>
      </c>
      <c r="D10" s="30">
        <f t="shared" si="1"/>
        <v>288678.2</v>
      </c>
      <c r="E10" s="31">
        <f t="shared" ref="E10:H10" si="5">I10+U10+Y10+AC10+AW10+BI10+CG10+CK10+CW10+DE10+DK10</f>
        <v>1444063.3</v>
      </c>
      <c r="F10" s="31">
        <f t="shared" si="5"/>
        <v>207780.3</v>
      </c>
      <c r="G10" s="31">
        <f t="shared" si="5"/>
        <v>1373789.6</v>
      </c>
      <c r="H10" s="31">
        <f t="shared" si="5"/>
        <v>80897.9</v>
      </c>
      <c r="I10" s="40">
        <v>480813.3</v>
      </c>
      <c r="J10" s="41">
        <v>89225.3</v>
      </c>
      <c r="K10" s="40">
        <v>9569.2</v>
      </c>
      <c r="L10" s="40">
        <v>155</v>
      </c>
      <c r="M10" s="43">
        <v>458583.3</v>
      </c>
      <c r="N10" s="5">
        <v>87368</v>
      </c>
      <c r="O10" s="43">
        <v>9069.2</v>
      </c>
      <c r="P10" s="31">
        <v>155</v>
      </c>
      <c r="Q10" s="48">
        <v>16230</v>
      </c>
      <c r="R10" s="31">
        <v>1857.4</v>
      </c>
      <c r="S10" s="42">
        <v>500</v>
      </c>
      <c r="T10" s="31"/>
      <c r="U10" s="31"/>
      <c r="V10" s="31"/>
      <c r="W10" s="31"/>
      <c r="X10" s="31"/>
      <c r="Y10" s="31"/>
      <c r="Z10" s="31"/>
      <c r="AA10" s="31"/>
      <c r="AB10" s="31"/>
      <c r="AC10" s="31">
        <v>60950</v>
      </c>
      <c r="AD10" s="41">
        <v>2064.6</v>
      </c>
      <c r="AE10" s="31">
        <v>828636.4</v>
      </c>
      <c r="AF10" s="31">
        <v>55049.7</v>
      </c>
      <c r="AG10" s="31">
        <v>24950</v>
      </c>
      <c r="AH10" s="31">
        <v>2064.6</v>
      </c>
      <c r="AI10" s="31">
        <v>160237.5</v>
      </c>
      <c r="AJ10" s="31">
        <v>10208.7</v>
      </c>
      <c r="AK10" s="31">
        <v>0</v>
      </c>
      <c r="AL10" s="31"/>
      <c r="AM10" s="31">
        <v>451000.8</v>
      </c>
      <c r="AN10" s="31">
        <v>56772.3</v>
      </c>
      <c r="AO10" s="31">
        <v>36000</v>
      </c>
      <c r="AP10" s="31"/>
      <c r="AQ10" s="31">
        <v>217398.1</v>
      </c>
      <c r="AR10" s="41">
        <v>125</v>
      </c>
      <c r="AS10" s="31"/>
      <c r="AT10" s="31"/>
      <c r="AU10" s="31">
        <v>0</v>
      </c>
      <c r="AV10" s="41">
        <v>-12056.4</v>
      </c>
      <c r="AW10" s="48">
        <v>95000</v>
      </c>
      <c r="AX10" s="31">
        <v>23325</v>
      </c>
      <c r="AY10" s="31">
        <v>5000</v>
      </c>
      <c r="AZ10" s="31">
        <v>2682</v>
      </c>
      <c r="BA10" s="31">
        <v>95000</v>
      </c>
      <c r="BB10" s="41">
        <v>23325</v>
      </c>
      <c r="BC10" s="31">
        <v>5000</v>
      </c>
      <c r="BD10" s="31">
        <v>2682</v>
      </c>
      <c r="BE10" s="31"/>
      <c r="BF10" s="53"/>
      <c r="BG10" s="31"/>
      <c r="BH10" s="53"/>
      <c r="BI10" s="31">
        <v>108900</v>
      </c>
      <c r="BJ10" s="41">
        <v>24724.3</v>
      </c>
      <c r="BK10" s="48">
        <v>285851.4</v>
      </c>
      <c r="BL10" s="41">
        <v>6131.5</v>
      </c>
      <c r="BM10" s="48"/>
      <c r="BN10" s="31"/>
      <c r="BO10" s="31"/>
      <c r="BP10" s="31"/>
      <c r="BQ10" s="48"/>
      <c r="BR10" s="31"/>
      <c r="BS10" s="31"/>
      <c r="BT10" s="41"/>
      <c r="BU10" s="31">
        <v>33500</v>
      </c>
      <c r="BV10" s="41">
        <v>864.3</v>
      </c>
      <c r="BW10" s="42">
        <v>171805.4</v>
      </c>
      <c r="BX10" s="41">
        <v>6001.5</v>
      </c>
      <c r="BY10" s="31">
        <v>42000</v>
      </c>
      <c r="BZ10" s="31">
        <v>19985</v>
      </c>
      <c r="CA10" s="31">
        <v>61046</v>
      </c>
      <c r="CB10" s="41">
        <v>130</v>
      </c>
      <c r="CC10" s="31">
        <v>33400</v>
      </c>
      <c r="CD10" s="41">
        <v>3875</v>
      </c>
      <c r="CE10" s="31">
        <v>53000</v>
      </c>
      <c r="CF10" s="41"/>
      <c r="CG10" s="31">
        <v>0</v>
      </c>
      <c r="CH10" s="41"/>
      <c r="CI10" s="41">
        <v>0</v>
      </c>
      <c r="CJ10" s="31"/>
      <c r="CK10" s="31">
        <v>69680</v>
      </c>
      <c r="CL10" s="41">
        <v>8812.2</v>
      </c>
      <c r="CM10" s="31">
        <v>167893.3</v>
      </c>
      <c r="CN10" s="56">
        <v>14741.4</v>
      </c>
      <c r="CO10" s="31">
        <v>59680</v>
      </c>
      <c r="CP10" s="41">
        <v>8117.8</v>
      </c>
      <c r="CQ10" s="31">
        <v>141413.8</v>
      </c>
      <c r="CR10" s="41">
        <v>14576.4</v>
      </c>
      <c r="CS10" s="31">
        <v>32536</v>
      </c>
      <c r="CT10" s="41">
        <v>6439.4</v>
      </c>
      <c r="CU10" s="31">
        <v>141413.8</v>
      </c>
      <c r="CV10" s="41">
        <v>14576.4</v>
      </c>
      <c r="CW10" s="31">
        <v>335120</v>
      </c>
      <c r="CX10" s="41">
        <v>57650.3</v>
      </c>
      <c r="CY10" s="31">
        <v>76839.3</v>
      </c>
      <c r="CZ10" s="41">
        <v>2138.3</v>
      </c>
      <c r="DA10" s="31">
        <v>305000</v>
      </c>
      <c r="DB10" s="41">
        <v>57650.3</v>
      </c>
      <c r="DC10" s="31">
        <v>76839.3</v>
      </c>
      <c r="DD10" s="41">
        <v>2138.3</v>
      </c>
      <c r="DE10" s="31">
        <v>5000</v>
      </c>
      <c r="DF10" s="41">
        <v>1978.6</v>
      </c>
      <c r="DG10" s="31">
        <v>0</v>
      </c>
      <c r="DH10" s="31"/>
      <c r="DI10" s="31">
        <f t="shared" si="3"/>
        <v>288600</v>
      </c>
      <c r="DJ10" s="31">
        <f t="shared" si="4"/>
        <v>0</v>
      </c>
      <c r="DK10" s="31">
        <v>288600</v>
      </c>
      <c r="DL10" s="41"/>
      <c r="DM10" s="42">
        <v>0</v>
      </c>
      <c r="DN10" s="41">
        <v>0</v>
      </c>
      <c r="DO10" s="65">
        <v>0</v>
      </c>
      <c r="DP10" s="41"/>
    </row>
    <row r="11" s="1" customFormat="1" ht="19.8" customHeight="1" spans="1:120">
      <c r="A11" s="28">
        <v>3</v>
      </c>
      <c r="B11" s="29" t="s">
        <v>46</v>
      </c>
      <c r="C11" s="30">
        <f t="shared" si="0"/>
        <v>1847802.9</v>
      </c>
      <c r="D11" s="30">
        <f t="shared" si="1"/>
        <v>296687.599</v>
      </c>
      <c r="E11" s="31">
        <f t="shared" ref="E11:H11" si="6">I11+U11+Y11+AC11+AW11+BI11+CG11+CK11+CW11+DE11+DK11</f>
        <v>1596931.9</v>
      </c>
      <c r="F11" s="31">
        <f t="shared" si="6"/>
        <v>287094.597</v>
      </c>
      <c r="G11" s="31">
        <f t="shared" si="6"/>
        <v>375255.9</v>
      </c>
      <c r="H11" s="31">
        <f t="shared" si="6"/>
        <v>57593.002</v>
      </c>
      <c r="I11" s="40">
        <v>721650</v>
      </c>
      <c r="J11" s="41">
        <v>135638.252</v>
      </c>
      <c r="K11" s="40">
        <v>11092</v>
      </c>
      <c r="L11" s="40">
        <v>6642.686</v>
      </c>
      <c r="M11" s="43">
        <v>651100</v>
      </c>
      <c r="N11" s="31">
        <v>129385.871</v>
      </c>
      <c r="O11" s="43">
        <v>1000</v>
      </c>
      <c r="P11" s="31">
        <v>629</v>
      </c>
      <c r="Q11" s="48">
        <v>70550</v>
      </c>
      <c r="R11" s="31">
        <v>6252.381</v>
      </c>
      <c r="S11" s="42">
        <v>10092</v>
      </c>
      <c r="T11" s="31">
        <v>6013.686</v>
      </c>
      <c r="U11" s="31">
        <v>1000</v>
      </c>
      <c r="V11" s="31"/>
      <c r="W11" s="48"/>
      <c r="X11" s="31"/>
      <c r="Y11" s="31"/>
      <c r="Z11" s="31"/>
      <c r="AA11" s="31"/>
      <c r="AB11" s="31"/>
      <c r="AC11" s="31">
        <v>11400</v>
      </c>
      <c r="AD11" s="41">
        <v>2400</v>
      </c>
      <c r="AE11" s="31">
        <v>207372.9</v>
      </c>
      <c r="AF11" s="31">
        <v>23509.116</v>
      </c>
      <c r="AG11" s="31">
        <v>10400</v>
      </c>
      <c r="AH11" s="31">
        <v>2400</v>
      </c>
      <c r="AI11" s="31">
        <v>20203</v>
      </c>
      <c r="AJ11" s="31"/>
      <c r="AK11" s="31">
        <v>0</v>
      </c>
      <c r="AL11" s="31"/>
      <c r="AM11" s="31">
        <v>28780</v>
      </c>
      <c r="AN11" s="31">
        <v>9191.642</v>
      </c>
      <c r="AO11" s="31">
        <v>1000</v>
      </c>
      <c r="AP11" s="31"/>
      <c r="AQ11" s="31">
        <v>201896</v>
      </c>
      <c r="AR11" s="41">
        <v>27308.724</v>
      </c>
      <c r="AS11" s="31"/>
      <c r="AT11" s="31"/>
      <c r="AU11" s="31">
        <v>-43506.1</v>
      </c>
      <c r="AV11" s="41">
        <v>-12991.25</v>
      </c>
      <c r="AW11" s="48">
        <v>0</v>
      </c>
      <c r="AX11" s="31"/>
      <c r="AY11" s="31">
        <v>0</v>
      </c>
      <c r="AZ11" s="31"/>
      <c r="BA11" s="31"/>
      <c r="BB11" s="41"/>
      <c r="BC11" s="31"/>
      <c r="BD11" s="31"/>
      <c r="BE11" s="31"/>
      <c r="BF11" s="53"/>
      <c r="BG11" s="31"/>
      <c r="BH11" s="53"/>
      <c r="BI11" s="31">
        <v>368477</v>
      </c>
      <c r="BJ11" s="41">
        <v>47398.363</v>
      </c>
      <c r="BK11" s="48">
        <v>106791</v>
      </c>
      <c r="BL11" s="41">
        <v>2441.2</v>
      </c>
      <c r="BM11" s="48"/>
      <c r="BN11" s="31"/>
      <c r="BO11" s="31"/>
      <c r="BP11" s="31"/>
      <c r="BQ11" s="48"/>
      <c r="BR11" s="31"/>
      <c r="BS11" s="31"/>
      <c r="BT11" s="41"/>
      <c r="BU11" s="31"/>
      <c r="BV11" s="41"/>
      <c r="BW11" s="42"/>
      <c r="BX11" s="41"/>
      <c r="BY11" s="31"/>
      <c r="BZ11" s="31"/>
      <c r="CA11" s="31"/>
      <c r="CB11" s="41"/>
      <c r="CC11" s="31">
        <v>368477</v>
      </c>
      <c r="CD11" s="41">
        <v>47398.363</v>
      </c>
      <c r="CE11" s="31">
        <v>106791</v>
      </c>
      <c r="CF11" s="41">
        <v>2441.2</v>
      </c>
      <c r="CG11" s="31">
        <v>0</v>
      </c>
      <c r="CH11" s="41"/>
      <c r="CI11" s="41">
        <v>0</v>
      </c>
      <c r="CJ11" s="31"/>
      <c r="CK11" s="31">
        <v>165020</v>
      </c>
      <c r="CL11" s="41">
        <v>28473.185</v>
      </c>
      <c r="CM11" s="31">
        <v>0</v>
      </c>
      <c r="CN11" s="41"/>
      <c r="CO11" s="31">
        <v>161020</v>
      </c>
      <c r="CP11" s="41">
        <v>20584.89</v>
      </c>
      <c r="CQ11" s="31">
        <v>0</v>
      </c>
      <c r="CR11" s="41"/>
      <c r="CS11" s="31">
        <v>153170</v>
      </c>
      <c r="CT11" s="41">
        <v>20584.89</v>
      </c>
      <c r="CU11" s="31"/>
      <c r="CV11" s="41"/>
      <c r="CW11" s="31">
        <v>170000</v>
      </c>
      <c r="CX11" s="41">
        <v>25184.797</v>
      </c>
      <c r="CY11" s="31">
        <v>50000</v>
      </c>
      <c r="CZ11" s="41">
        <v>25000</v>
      </c>
      <c r="DA11" s="31">
        <v>170000</v>
      </c>
      <c r="DB11" s="41">
        <v>25184.797</v>
      </c>
      <c r="DC11" s="31">
        <v>50000</v>
      </c>
      <c r="DD11" s="41">
        <v>25000</v>
      </c>
      <c r="DE11" s="31">
        <v>35000</v>
      </c>
      <c r="DF11" s="41"/>
      <c r="DG11" s="31">
        <v>0</v>
      </c>
      <c r="DH11" s="31"/>
      <c r="DI11" s="31">
        <f t="shared" si="3"/>
        <v>0</v>
      </c>
      <c r="DJ11" s="31">
        <f t="shared" si="4"/>
        <v>0</v>
      </c>
      <c r="DK11" s="31">
        <v>124384.9</v>
      </c>
      <c r="DL11" s="41">
        <v>48000</v>
      </c>
      <c r="DM11" s="42">
        <v>0</v>
      </c>
      <c r="DN11" s="41">
        <v>0</v>
      </c>
      <c r="DO11" s="65">
        <v>124384.9</v>
      </c>
      <c r="DP11" s="41">
        <v>48000</v>
      </c>
    </row>
    <row r="12" s="1" customFormat="1" ht="21" customHeight="1" spans="1:120">
      <c r="A12" s="28">
        <v>4</v>
      </c>
      <c r="B12" s="29" t="s">
        <v>47</v>
      </c>
      <c r="C12" s="30">
        <f t="shared" si="0"/>
        <v>1470000</v>
      </c>
      <c r="D12" s="30">
        <f t="shared" si="1"/>
        <v>114739.4</v>
      </c>
      <c r="E12" s="31">
        <f t="shared" ref="E12:H12" si="7">I12+U12+Y12+AC12+AW12+BI12+CG12+CK12+CW12+DE12+DK12</f>
        <v>1470000</v>
      </c>
      <c r="F12" s="31">
        <f t="shared" si="7"/>
        <v>166002.9</v>
      </c>
      <c r="G12" s="31">
        <f t="shared" si="7"/>
        <v>0</v>
      </c>
      <c r="H12" s="31">
        <f t="shared" si="7"/>
        <v>-51263.5</v>
      </c>
      <c r="I12" s="40">
        <v>591633.8</v>
      </c>
      <c r="J12" s="41">
        <v>53553.2</v>
      </c>
      <c r="K12" s="40">
        <v>39000</v>
      </c>
      <c r="L12" s="40"/>
      <c r="M12" s="7">
        <v>509780</v>
      </c>
      <c r="N12" s="31">
        <v>52333.5</v>
      </c>
      <c r="O12" s="44">
        <v>9000</v>
      </c>
      <c r="P12" s="31"/>
      <c r="Q12" s="5">
        <v>81853.8</v>
      </c>
      <c r="R12" s="31">
        <v>1219.7</v>
      </c>
      <c r="S12" s="44">
        <v>30000</v>
      </c>
      <c r="T12" s="31"/>
      <c r="U12" s="44">
        <v>0</v>
      </c>
      <c r="V12" s="31">
        <v>0</v>
      </c>
      <c r="W12" s="48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  <c r="AC12" s="44">
        <v>500</v>
      </c>
      <c r="AD12" s="41"/>
      <c r="AE12" s="44">
        <v>-50000</v>
      </c>
      <c r="AF12" s="31">
        <v>-51263.5</v>
      </c>
      <c r="AG12" s="44">
        <v>500</v>
      </c>
      <c r="AH12" s="31"/>
      <c r="AI12" s="44">
        <v>0</v>
      </c>
      <c r="AJ12" s="51"/>
      <c r="AK12" s="44">
        <v>0</v>
      </c>
      <c r="AL12" s="31"/>
      <c r="AM12" s="44">
        <v>0</v>
      </c>
      <c r="AN12" s="31"/>
      <c r="AO12" s="5"/>
      <c r="AP12" s="31"/>
      <c r="AQ12" s="44">
        <v>50000</v>
      </c>
      <c r="AR12" s="41"/>
      <c r="AS12" s="5"/>
      <c r="AT12" s="31"/>
      <c r="AU12" s="44">
        <v>-100000</v>
      </c>
      <c r="AV12" s="41">
        <v>-51263.5</v>
      </c>
      <c r="AW12" s="44">
        <v>167390</v>
      </c>
      <c r="AX12" s="31">
        <v>23461.7</v>
      </c>
      <c r="AY12" s="44">
        <v>1000</v>
      </c>
      <c r="AZ12" s="31">
        <v>0</v>
      </c>
      <c r="BA12" s="44">
        <v>149500</v>
      </c>
      <c r="BB12" s="41">
        <v>22463.5</v>
      </c>
      <c r="BC12" s="5"/>
      <c r="BD12" s="31"/>
      <c r="BE12" s="5"/>
      <c r="BF12" s="53"/>
      <c r="BG12" s="5"/>
      <c r="BH12" s="53"/>
      <c r="BI12" s="44">
        <v>41000</v>
      </c>
      <c r="BJ12" s="41">
        <v>3123.5</v>
      </c>
      <c r="BK12" s="44">
        <v>0</v>
      </c>
      <c r="BL12" s="41"/>
      <c r="BM12" s="5"/>
      <c r="BN12" s="31"/>
      <c r="BO12" s="5"/>
      <c r="BP12" s="31"/>
      <c r="BQ12" s="5"/>
      <c r="BR12" s="31"/>
      <c r="BS12" s="5"/>
      <c r="BT12" s="41"/>
      <c r="BU12" s="5"/>
      <c r="BV12" s="41"/>
      <c r="BW12" s="5"/>
      <c r="BX12" s="41"/>
      <c r="BY12" s="44">
        <v>41000</v>
      </c>
      <c r="BZ12" s="31">
        <v>3123.5</v>
      </c>
      <c r="CA12" s="31">
        <v>0</v>
      </c>
      <c r="CB12" s="41"/>
      <c r="CC12" s="44">
        <v>0</v>
      </c>
      <c r="CD12" s="41"/>
      <c r="CE12" s="31">
        <v>0</v>
      </c>
      <c r="CF12" s="41"/>
      <c r="CG12" s="44">
        <v>0</v>
      </c>
      <c r="CH12" s="55"/>
      <c r="CI12" s="44">
        <v>0</v>
      </c>
      <c r="CJ12" s="31"/>
      <c r="CK12" s="44">
        <v>79000</v>
      </c>
      <c r="CL12" s="41">
        <v>6000</v>
      </c>
      <c r="CM12" s="44">
        <v>0</v>
      </c>
      <c r="CN12" s="41"/>
      <c r="CO12" s="44">
        <v>59000</v>
      </c>
      <c r="CP12" s="41">
        <v>6000</v>
      </c>
      <c r="CQ12" s="44">
        <v>0</v>
      </c>
      <c r="CR12" s="41"/>
      <c r="CS12" s="5"/>
      <c r="CT12" s="41"/>
      <c r="CU12" s="5"/>
      <c r="CV12" s="41"/>
      <c r="CW12" s="44">
        <v>362200</v>
      </c>
      <c r="CX12" s="41">
        <v>78584.5</v>
      </c>
      <c r="CY12" s="44">
        <v>10000</v>
      </c>
      <c r="CZ12" s="41">
        <v>0</v>
      </c>
      <c r="DA12" s="44">
        <v>290200</v>
      </c>
      <c r="DB12" s="41">
        <v>60784.9</v>
      </c>
      <c r="DC12" s="44">
        <v>10000</v>
      </c>
      <c r="DD12" s="41">
        <v>0</v>
      </c>
      <c r="DE12" s="44">
        <v>16000</v>
      </c>
      <c r="DF12" s="41">
        <v>1280</v>
      </c>
      <c r="DG12" s="44">
        <v>0</v>
      </c>
      <c r="DH12" s="31"/>
      <c r="DI12" s="31">
        <f t="shared" si="3"/>
        <v>212276.2</v>
      </c>
      <c r="DJ12" s="31">
        <f t="shared" si="4"/>
        <v>0</v>
      </c>
      <c r="DK12" s="5">
        <v>212276.2</v>
      </c>
      <c r="DL12" s="41"/>
      <c r="DM12" s="42"/>
      <c r="DN12" s="41"/>
      <c r="DO12" s="66">
        <v>0</v>
      </c>
      <c r="DP12" s="41"/>
    </row>
    <row r="13" s="1" customFormat="1" ht="19.8" customHeight="1" spans="1:120">
      <c r="A13" s="28">
        <v>5</v>
      </c>
      <c r="B13" s="29" t="s">
        <v>48</v>
      </c>
      <c r="C13" s="30">
        <f t="shared" si="0"/>
        <v>103980.4</v>
      </c>
      <c r="D13" s="30">
        <f t="shared" si="1"/>
        <v>7436.9</v>
      </c>
      <c r="E13" s="31">
        <f t="shared" ref="E13:H13" si="8">I13+U13+Y13+AC13+AW13+BI13+CG13+CK13+CW13+DE13+DK13</f>
        <v>52791.3</v>
      </c>
      <c r="F13" s="31">
        <f t="shared" si="8"/>
        <v>7376.9</v>
      </c>
      <c r="G13" s="31">
        <f t="shared" si="8"/>
        <v>51189.1</v>
      </c>
      <c r="H13" s="31">
        <f t="shared" si="8"/>
        <v>60</v>
      </c>
      <c r="I13" s="40">
        <v>38400.8</v>
      </c>
      <c r="J13" s="41">
        <v>6878.9</v>
      </c>
      <c r="K13" s="40">
        <v>0</v>
      </c>
      <c r="L13" s="40">
        <v>0</v>
      </c>
      <c r="M13" s="43">
        <v>38400.8</v>
      </c>
      <c r="N13" s="31">
        <v>6878.9</v>
      </c>
      <c r="O13" s="43">
        <v>0</v>
      </c>
      <c r="P13" s="31">
        <v>0</v>
      </c>
      <c r="Q13" s="48"/>
      <c r="R13" s="31"/>
      <c r="S13" s="42"/>
      <c r="T13" s="31"/>
      <c r="U13" s="31"/>
      <c r="V13" s="31"/>
      <c r="W13" s="31"/>
      <c r="X13" s="31"/>
      <c r="Y13" s="31"/>
      <c r="Z13" s="31"/>
      <c r="AA13" s="31"/>
      <c r="AB13" s="31"/>
      <c r="AC13" s="31">
        <v>0</v>
      </c>
      <c r="AD13" s="41"/>
      <c r="AE13" s="31">
        <v>41189.1</v>
      </c>
      <c r="AF13" s="31"/>
      <c r="AG13" s="31">
        <v>0</v>
      </c>
      <c r="AH13" s="31"/>
      <c r="AI13" s="31">
        <v>41189.1</v>
      </c>
      <c r="AJ13" s="31"/>
      <c r="AK13" s="31">
        <v>0</v>
      </c>
      <c r="AL13" s="31"/>
      <c r="AM13" s="31">
        <v>0</v>
      </c>
      <c r="AN13" s="31"/>
      <c r="AO13" s="31"/>
      <c r="AP13" s="31"/>
      <c r="AQ13" s="31"/>
      <c r="AR13" s="41"/>
      <c r="AS13" s="31"/>
      <c r="AT13" s="31"/>
      <c r="AU13" s="31">
        <v>0</v>
      </c>
      <c r="AV13" s="41"/>
      <c r="AW13" s="48">
        <v>3000</v>
      </c>
      <c r="AX13" s="31">
        <v>498</v>
      </c>
      <c r="AY13" s="31">
        <v>0</v>
      </c>
      <c r="AZ13" s="31">
        <v>0</v>
      </c>
      <c r="BA13" s="31">
        <v>3000</v>
      </c>
      <c r="BB13" s="41">
        <v>498</v>
      </c>
      <c r="BC13" s="31"/>
      <c r="BD13" s="31"/>
      <c r="BE13" s="31"/>
      <c r="BF13" s="53"/>
      <c r="BG13" s="31"/>
      <c r="BH13" s="53"/>
      <c r="BI13" s="31">
        <v>0</v>
      </c>
      <c r="BJ13" s="41"/>
      <c r="BK13" s="48">
        <v>10000</v>
      </c>
      <c r="BL13" s="41">
        <v>60</v>
      </c>
      <c r="BM13" s="48"/>
      <c r="BN13" s="31"/>
      <c r="BO13" s="31"/>
      <c r="BP13" s="31"/>
      <c r="BQ13" s="31"/>
      <c r="BR13" s="31"/>
      <c r="BS13" s="31">
        <v>10000</v>
      </c>
      <c r="BT13" s="31">
        <v>60</v>
      </c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>
        <v>0</v>
      </c>
      <c r="CH13" s="31"/>
      <c r="CI13" s="31">
        <v>0</v>
      </c>
      <c r="CJ13" s="31"/>
      <c r="CK13" s="31">
        <v>0</v>
      </c>
      <c r="CL13" s="41"/>
      <c r="CM13" s="31">
        <v>0</v>
      </c>
      <c r="CN13" s="41"/>
      <c r="CO13" s="31">
        <v>0</v>
      </c>
      <c r="CP13" s="41"/>
      <c r="CQ13" s="31">
        <v>0</v>
      </c>
      <c r="CR13" s="41"/>
      <c r="CS13" s="31"/>
      <c r="CT13" s="41"/>
      <c r="CU13" s="31"/>
      <c r="CV13" s="41"/>
      <c r="CW13" s="31">
        <v>0</v>
      </c>
      <c r="CX13" s="41"/>
      <c r="CY13" s="31">
        <v>0</v>
      </c>
      <c r="CZ13" s="41"/>
      <c r="DA13" s="31"/>
      <c r="DB13" s="41"/>
      <c r="DC13" s="31"/>
      <c r="DD13" s="41"/>
      <c r="DE13" s="60">
        <v>850</v>
      </c>
      <c r="DF13" s="41"/>
      <c r="DG13" s="31">
        <v>0</v>
      </c>
      <c r="DH13" s="31"/>
      <c r="DI13" s="31">
        <f t="shared" si="3"/>
        <v>10540.5</v>
      </c>
      <c r="DJ13" s="31">
        <f t="shared" si="4"/>
        <v>0</v>
      </c>
      <c r="DK13" s="31">
        <v>10540.5</v>
      </c>
      <c r="DL13" s="41"/>
      <c r="DM13" s="42">
        <v>0</v>
      </c>
      <c r="DN13" s="41">
        <v>0</v>
      </c>
      <c r="DO13" s="65">
        <v>0</v>
      </c>
      <c r="DP13" s="41"/>
    </row>
    <row r="14" s="1" customFormat="1" ht="19.8" customHeight="1" spans="1:120">
      <c r="A14" s="28">
        <v>6</v>
      </c>
      <c r="B14" s="29" t="s">
        <v>49</v>
      </c>
      <c r="C14" s="30">
        <f t="shared" si="0"/>
        <v>3964051.8</v>
      </c>
      <c r="D14" s="30">
        <f t="shared" si="1"/>
        <v>687937.705</v>
      </c>
      <c r="E14" s="31">
        <f t="shared" ref="E14:H14" si="9">I14+U14+Y14+AC14+AW14+BI14+CG14+CK14+CW14+DE14+DK14</f>
        <v>3231242.9</v>
      </c>
      <c r="F14" s="31">
        <f t="shared" si="9"/>
        <v>553047.174</v>
      </c>
      <c r="G14" s="31">
        <f t="shared" si="9"/>
        <v>1232808.9</v>
      </c>
      <c r="H14" s="31">
        <f t="shared" si="9"/>
        <v>284890.531</v>
      </c>
      <c r="I14" s="40">
        <v>576290</v>
      </c>
      <c r="J14" s="41">
        <v>109582.321</v>
      </c>
      <c r="K14" s="40">
        <v>312057.8</v>
      </c>
      <c r="L14" s="40">
        <v>95108.448</v>
      </c>
      <c r="M14" s="43">
        <v>477630</v>
      </c>
      <c r="N14" s="31">
        <v>94697.2</v>
      </c>
      <c r="O14" s="43">
        <v>10000</v>
      </c>
      <c r="P14" s="31">
        <v>694.933</v>
      </c>
      <c r="Q14" s="48">
        <v>98660</v>
      </c>
      <c r="R14" s="31">
        <v>14885.121</v>
      </c>
      <c r="S14" s="42">
        <v>302057.8</v>
      </c>
      <c r="T14" s="31">
        <v>94413.515</v>
      </c>
      <c r="U14" s="31"/>
      <c r="V14" s="31"/>
      <c r="W14" s="31"/>
      <c r="X14" s="31"/>
      <c r="Y14" s="31"/>
      <c r="Z14" s="31"/>
      <c r="AA14" s="31"/>
      <c r="AB14" s="31"/>
      <c r="AC14" s="31">
        <v>131924.4</v>
      </c>
      <c r="AD14" s="41">
        <v>12028.256</v>
      </c>
      <c r="AE14" s="31">
        <v>698581.1</v>
      </c>
      <c r="AF14" s="31">
        <v>131760.691</v>
      </c>
      <c r="AG14" s="31">
        <v>99924.4</v>
      </c>
      <c r="AH14" s="31">
        <v>12028.256</v>
      </c>
      <c r="AI14" s="31">
        <v>0</v>
      </c>
      <c r="AJ14" s="31"/>
      <c r="AK14" s="31">
        <v>0</v>
      </c>
      <c r="AL14" s="31"/>
      <c r="AM14" s="31">
        <v>0</v>
      </c>
      <c r="AN14" s="31"/>
      <c r="AO14" s="31">
        <v>32000</v>
      </c>
      <c r="AP14" s="31"/>
      <c r="AQ14" s="31">
        <v>724581.1</v>
      </c>
      <c r="AR14" s="41">
        <v>179046.673</v>
      </c>
      <c r="AS14" s="31"/>
      <c r="AT14" s="31"/>
      <c r="AU14" s="31">
        <v>-26000</v>
      </c>
      <c r="AV14" s="41">
        <v>-47285.981</v>
      </c>
      <c r="AW14" s="48">
        <v>404996</v>
      </c>
      <c r="AX14" s="31">
        <v>73302.819</v>
      </c>
      <c r="AY14" s="31">
        <v>0</v>
      </c>
      <c r="AZ14" s="31"/>
      <c r="BA14" s="31">
        <v>404996</v>
      </c>
      <c r="BB14" s="41">
        <v>73302.819</v>
      </c>
      <c r="BC14" s="31"/>
      <c r="BD14" s="31"/>
      <c r="BE14" s="31"/>
      <c r="BF14" s="53"/>
      <c r="BG14" s="31"/>
      <c r="BH14" s="53"/>
      <c r="BI14" s="31">
        <v>155381</v>
      </c>
      <c r="BJ14" s="41">
        <v>30094.596</v>
      </c>
      <c r="BK14" s="48">
        <v>120000</v>
      </c>
      <c r="BL14" s="41"/>
      <c r="BM14" s="48"/>
      <c r="BN14" s="31"/>
      <c r="BO14" s="31"/>
      <c r="BP14" s="31"/>
      <c r="BQ14" s="48"/>
      <c r="BR14" s="31"/>
      <c r="BS14" s="31"/>
      <c r="BT14" s="41"/>
      <c r="BU14" s="31">
        <v>80000</v>
      </c>
      <c r="BV14" s="41">
        <v>17395.083</v>
      </c>
      <c r="BW14" s="42">
        <v>120000</v>
      </c>
      <c r="BX14" s="41"/>
      <c r="BY14" s="31">
        <v>66066</v>
      </c>
      <c r="BZ14" s="31">
        <v>10517.501</v>
      </c>
      <c r="CA14" s="31"/>
      <c r="CB14" s="41"/>
      <c r="CC14" s="31">
        <v>9315</v>
      </c>
      <c r="CD14" s="41">
        <v>2182.012</v>
      </c>
      <c r="CE14" s="31"/>
      <c r="CF14" s="41"/>
      <c r="CG14" s="31">
        <v>0</v>
      </c>
      <c r="CH14" s="41"/>
      <c r="CI14" s="41">
        <v>0</v>
      </c>
      <c r="CJ14" s="31"/>
      <c r="CK14" s="31">
        <v>121703.1</v>
      </c>
      <c r="CL14" s="41">
        <v>22337.261</v>
      </c>
      <c r="CM14" s="31">
        <v>0</v>
      </c>
      <c r="CN14" s="41"/>
      <c r="CO14" s="31">
        <v>121703.1</v>
      </c>
      <c r="CP14" s="41">
        <v>22337.261</v>
      </c>
      <c r="CQ14" s="31">
        <v>0</v>
      </c>
      <c r="CR14" s="41"/>
      <c r="CS14" s="31">
        <v>38200.8</v>
      </c>
      <c r="CT14" s="41">
        <v>7312.335</v>
      </c>
      <c r="CU14" s="31"/>
      <c r="CV14" s="41"/>
      <c r="CW14" s="31">
        <v>952731.6</v>
      </c>
      <c r="CX14" s="41">
        <v>155701.921</v>
      </c>
      <c r="CY14" s="31">
        <v>102170</v>
      </c>
      <c r="CZ14" s="41">
        <v>58021.392</v>
      </c>
      <c r="DA14" s="31">
        <v>764756.6</v>
      </c>
      <c r="DB14" s="41">
        <v>111256.62</v>
      </c>
      <c r="DC14" s="31">
        <v>102170</v>
      </c>
      <c r="DD14" s="41">
        <v>58021.392</v>
      </c>
      <c r="DE14" s="31">
        <v>18000</v>
      </c>
      <c r="DF14" s="41"/>
      <c r="DG14" s="31">
        <v>0</v>
      </c>
      <c r="DH14" s="31"/>
      <c r="DI14" s="31">
        <f t="shared" si="3"/>
        <v>370216.8</v>
      </c>
      <c r="DJ14" s="31">
        <f t="shared" si="4"/>
        <v>0</v>
      </c>
      <c r="DK14" s="31">
        <v>870216.8</v>
      </c>
      <c r="DL14" s="41">
        <v>150000</v>
      </c>
      <c r="DM14" s="42">
        <v>0</v>
      </c>
      <c r="DN14" s="41">
        <v>0</v>
      </c>
      <c r="DO14" s="65">
        <v>500000</v>
      </c>
      <c r="DP14" s="41">
        <v>150000</v>
      </c>
    </row>
    <row r="15" s="1" customFormat="1" ht="19.8" customHeight="1" spans="1:120">
      <c r="A15" s="28">
        <v>7</v>
      </c>
      <c r="B15" s="29" t="s">
        <v>50</v>
      </c>
      <c r="C15" s="30">
        <f t="shared" si="0"/>
        <v>5867513.7</v>
      </c>
      <c r="D15" s="30">
        <f t="shared" si="1"/>
        <v>845437.6</v>
      </c>
      <c r="E15" s="31">
        <f t="shared" ref="E15:H15" si="10">I15+U15+Y15+AC15+AW15+BI15+CG15+CK15+CW15+DE15+DK15</f>
        <v>4624660.1</v>
      </c>
      <c r="F15" s="31">
        <f t="shared" si="10"/>
        <v>597842</v>
      </c>
      <c r="G15" s="31">
        <f t="shared" si="10"/>
        <v>1242853.6</v>
      </c>
      <c r="H15" s="31">
        <f t="shared" si="10"/>
        <v>247595.6</v>
      </c>
      <c r="I15" s="45">
        <v>1120972.8</v>
      </c>
      <c r="J15" s="41">
        <v>202919.4</v>
      </c>
      <c r="K15" s="45">
        <v>93860</v>
      </c>
      <c r="L15" s="45">
        <v>7712</v>
      </c>
      <c r="M15" s="43">
        <v>1064222.8</v>
      </c>
      <c r="N15" s="46">
        <v>193054.3</v>
      </c>
      <c r="O15" s="43">
        <v>92860</v>
      </c>
      <c r="P15" s="46">
        <v>7592</v>
      </c>
      <c r="Q15" s="48">
        <v>44450</v>
      </c>
      <c r="R15" s="46">
        <v>8053.1</v>
      </c>
      <c r="S15" s="42">
        <v>1000</v>
      </c>
      <c r="T15" s="46">
        <v>120</v>
      </c>
      <c r="U15" s="46"/>
      <c r="V15" s="46"/>
      <c r="W15" s="46"/>
      <c r="X15" s="46"/>
      <c r="Y15" s="46"/>
      <c r="Z15" s="46"/>
      <c r="AA15" s="46"/>
      <c r="AB15" s="46"/>
      <c r="AC15" s="46">
        <v>62990</v>
      </c>
      <c r="AD15" s="41">
        <v>6319.6</v>
      </c>
      <c r="AE15" s="46">
        <v>415987.1</v>
      </c>
      <c r="AF15" s="46">
        <v>-8773.4</v>
      </c>
      <c r="AG15" s="46">
        <v>32000</v>
      </c>
      <c r="AH15" s="46">
        <v>6319.6</v>
      </c>
      <c r="AI15" s="46">
        <v>0</v>
      </c>
      <c r="AJ15" s="46"/>
      <c r="AK15" s="46">
        <v>0</v>
      </c>
      <c r="AL15" s="46"/>
      <c r="AM15" s="46">
        <v>125450</v>
      </c>
      <c r="AN15" s="46">
        <v>18796.4</v>
      </c>
      <c r="AO15" s="46">
        <v>30990</v>
      </c>
      <c r="AP15" s="46"/>
      <c r="AQ15" s="46">
        <v>440537.1</v>
      </c>
      <c r="AR15" s="41"/>
      <c r="AS15" s="46"/>
      <c r="AT15" s="46"/>
      <c r="AU15" s="46">
        <v>-150000</v>
      </c>
      <c r="AV15" s="41">
        <v>-27569.8</v>
      </c>
      <c r="AW15" s="48">
        <v>376985</v>
      </c>
      <c r="AX15" s="46">
        <v>62320.2</v>
      </c>
      <c r="AY15" s="46">
        <v>46760</v>
      </c>
      <c r="AZ15" s="46"/>
      <c r="BA15" s="46">
        <v>326655</v>
      </c>
      <c r="BB15" s="41">
        <v>53459.5</v>
      </c>
      <c r="BC15" s="46"/>
      <c r="BD15" s="46"/>
      <c r="BE15" s="46">
        <v>50330</v>
      </c>
      <c r="BF15" s="54">
        <v>8860.7</v>
      </c>
      <c r="BG15" s="54">
        <v>46760</v>
      </c>
      <c r="BH15" s="54"/>
      <c r="BI15" s="46">
        <v>922516.4</v>
      </c>
      <c r="BJ15" s="41">
        <v>182069.9</v>
      </c>
      <c r="BK15" s="48">
        <v>421414</v>
      </c>
      <c r="BL15" s="41">
        <v>133203.9</v>
      </c>
      <c r="BM15" s="48">
        <v>130530</v>
      </c>
      <c r="BN15" s="46">
        <v>27691.5</v>
      </c>
      <c r="BO15" s="46">
        <v>70000</v>
      </c>
      <c r="BP15" s="46">
        <v>16635.6</v>
      </c>
      <c r="BQ15" s="48"/>
      <c r="BR15" s="46"/>
      <c r="BS15" s="46"/>
      <c r="BT15" s="41"/>
      <c r="BU15" s="46">
        <v>613109.3</v>
      </c>
      <c r="BV15" s="41">
        <v>107530.6</v>
      </c>
      <c r="BW15" s="42">
        <v>196704</v>
      </c>
      <c r="BX15" s="41">
        <v>114928.2</v>
      </c>
      <c r="BY15" s="46">
        <v>178877.1</v>
      </c>
      <c r="BZ15" s="46">
        <v>46847.8</v>
      </c>
      <c r="CA15" s="31">
        <v>154710</v>
      </c>
      <c r="CB15" s="41">
        <v>1640</v>
      </c>
      <c r="CC15" s="46"/>
      <c r="CD15" s="41"/>
      <c r="CE15" s="31"/>
      <c r="CF15" s="41"/>
      <c r="CG15" s="46">
        <v>0</v>
      </c>
      <c r="CH15" s="41"/>
      <c r="CI15" s="41">
        <v>0</v>
      </c>
      <c r="CJ15" s="46"/>
      <c r="CK15" s="46">
        <v>233738</v>
      </c>
      <c r="CL15" s="41">
        <v>36458.2</v>
      </c>
      <c r="CM15" s="46">
        <v>1300</v>
      </c>
      <c r="CN15" s="41"/>
      <c r="CO15" s="46">
        <v>232458</v>
      </c>
      <c r="CP15" s="41">
        <v>36458.2</v>
      </c>
      <c r="CQ15" s="46">
        <v>1300</v>
      </c>
      <c r="CR15" s="41"/>
      <c r="CS15" s="46">
        <v>169433</v>
      </c>
      <c r="CT15" s="41">
        <v>30200.7</v>
      </c>
      <c r="CU15" s="46">
        <v>1300</v>
      </c>
      <c r="CV15" s="41"/>
      <c r="CW15" s="46">
        <v>942967.9</v>
      </c>
      <c r="CX15" s="41">
        <v>107354.7</v>
      </c>
      <c r="CY15" s="46">
        <v>263532.5</v>
      </c>
      <c r="CZ15" s="41">
        <v>115453.1</v>
      </c>
      <c r="DA15" s="46">
        <v>678881</v>
      </c>
      <c r="DB15" s="41">
        <v>66176.9</v>
      </c>
      <c r="DC15" s="46">
        <v>256332.5</v>
      </c>
      <c r="DD15" s="41">
        <v>115453.1</v>
      </c>
      <c r="DE15" s="46">
        <v>51000</v>
      </c>
      <c r="DF15" s="41">
        <v>400</v>
      </c>
      <c r="DG15" s="46">
        <v>0</v>
      </c>
      <c r="DH15" s="46"/>
      <c r="DI15" s="31">
        <f t="shared" si="3"/>
        <v>913490</v>
      </c>
      <c r="DJ15" s="31">
        <f t="shared" si="4"/>
        <v>0</v>
      </c>
      <c r="DK15" s="46">
        <v>913490</v>
      </c>
      <c r="DL15" s="41"/>
      <c r="DM15" s="42">
        <v>0</v>
      </c>
      <c r="DN15" s="41">
        <v>0</v>
      </c>
      <c r="DO15" s="65">
        <v>0</v>
      </c>
      <c r="DP15" s="41"/>
    </row>
    <row r="16" s="1" customFormat="1" ht="19.8" customHeight="1" spans="1:120">
      <c r="A16" s="28">
        <v>8</v>
      </c>
      <c r="B16" s="29" t="s">
        <v>51</v>
      </c>
      <c r="C16" s="30">
        <f t="shared" si="0"/>
        <v>993005.9</v>
      </c>
      <c r="D16" s="30">
        <f t="shared" si="1"/>
        <v>176148.4</v>
      </c>
      <c r="E16" s="31">
        <f t="shared" ref="E16:H16" si="11">I16+U16+Y16+AC16+AW16+BI16+CG16+CK16+CW16+DE16+DK16</f>
        <v>993005.9</v>
      </c>
      <c r="F16" s="31">
        <f t="shared" si="11"/>
        <v>153661.8</v>
      </c>
      <c r="G16" s="31">
        <f t="shared" si="11"/>
        <v>185105.9</v>
      </c>
      <c r="H16" s="31">
        <f t="shared" si="11"/>
        <v>22486.6</v>
      </c>
      <c r="I16" s="45">
        <v>447800</v>
      </c>
      <c r="J16" s="41">
        <v>96557.4</v>
      </c>
      <c r="K16" s="45">
        <v>185105.9</v>
      </c>
      <c r="L16" s="45">
        <v>19580.2</v>
      </c>
      <c r="M16" s="43">
        <v>440300</v>
      </c>
      <c r="N16" s="46">
        <v>95806</v>
      </c>
      <c r="O16" s="43">
        <v>185105.9</v>
      </c>
      <c r="P16" s="46">
        <v>19580.2</v>
      </c>
      <c r="Q16" s="48">
        <v>5000</v>
      </c>
      <c r="R16" s="46">
        <v>71.4</v>
      </c>
      <c r="S16" s="42"/>
      <c r="T16" s="46"/>
      <c r="U16" s="46"/>
      <c r="V16" s="46"/>
      <c r="W16" s="46"/>
      <c r="X16" s="46"/>
      <c r="Y16" s="46"/>
      <c r="Z16" s="46"/>
      <c r="AA16" s="46"/>
      <c r="AB16" s="46"/>
      <c r="AC16" s="46">
        <v>9100</v>
      </c>
      <c r="AD16" s="41">
        <v>1890</v>
      </c>
      <c r="AE16" s="46">
        <v>0</v>
      </c>
      <c r="AF16" s="46">
        <v>-1839.4</v>
      </c>
      <c r="AG16" s="46">
        <v>9100</v>
      </c>
      <c r="AH16" s="46">
        <v>1890</v>
      </c>
      <c r="AI16" s="46">
        <v>0</v>
      </c>
      <c r="AJ16" s="46">
        <v>4605.1</v>
      </c>
      <c r="AK16" s="46">
        <v>0</v>
      </c>
      <c r="AL16" s="46"/>
      <c r="AM16" s="46">
        <v>0</v>
      </c>
      <c r="AN16" s="46"/>
      <c r="AO16" s="46"/>
      <c r="AP16" s="46"/>
      <c r="AQ16" s="46"/>
      <c r="AR16" s="41"/>
      <c r="AS16" s="46"/>
      <c r="AT16" s="46"/>
      <c r="AU16" s="46">
        <v>0</v>
      </c>
      <c r="AV16" s="41">
        <v>-6444.5</v>
      </c>
      <c r="AW16" s="48">
        <v>53000</v>
      </c>
      <c r="AX16" s="46">
        <v>12804.7</v>
      </c>
      <c r="AY16" s="46">
        <v>0</v>
      </c>
      <c r="AZ16" s="46"/>
      <c r="BA16" s="46">
        <v>53000</v>
      </c>
      <c r="BB16" s="41">
        <v>12804.7</v>
      </c>
      <c r="BC16" s="46"/>
      <c r="BD16" s="46"/>
      <c r="BE16" s="46"/>
      <c r="BF16" s="53"/>
      <c r="BG16" s="46"/>
      <c r="BH16" s="53"/>
      <c r="BI16" s="46">
        <v>38500</v>
      </c>
      <c r="BJ16" s="41">
        <v>7767.1</v>
      </c>
      <c r="BK16" s="48">
        <v>0</v>
      </c>
      <c r="BL16" s="41">
        <v>3713.5</v>
      </c>
      <c r="BM16" s="48"/>
      <c r="BN16" s="46"/>
      <c r="BO16" s="46"/>
      <c r="BP16" s="46">
        <v>3713.5</v>
      </c>
      <c r="BQ16" s="48"/>
      <c r="BR16" s="46"/>
      <c r="BS16" s="46"/>
      <c r="BT16" s="41"/>
      <c r="BU16" s="46">
        <v>29000</v>
      </c>
      <c r="BV16" s="41">
        <v>6877.6</v>
      </c>
      <c r="BW16" s="42"/>
      <c r="BX16" s="41"/>
      <c r="BY16" s="46">
        <v>9500</v>
      </c>
      <c r="BZ16" s="46">
        <v>889.4</v>
      </c>
      <c r="CA16" s="31"/>
      <c r="CB16" s="41"/>
      <c r="CC16" s="46"/>
      <c r="CD16" s="41"/>
      <c r="CE16" s="31"/>
      <c r="CF16" s="41"/>
      <c r="CG16" s="46">
        <v>1500</v>
      </c>
      <c r="CH16" s="41"/>
      <c r="CI16" s="41">
        <v>0</v>
      </c>
      <c r="CJ16" s="46"/>
      <c r="CK16" s="46">
        <v>40000</v>
      </c>
      <c r="CL16" s="41">
        <v>8562.7</v>
      </c>
      <c r="CM16" s="46">
        <v>0</v>
      </c>
      <c r="CN16" s="41"/>
      <c r="CO16" s="46">
        <v>40000</v>
      </c>
      <c r="CP16" s="41">
        <v>8562.7</v>
      </c>
      <c r="CQ16" s="46">
        <v>0</v>
      </c>
      <c r="CR16" s="41"/>
      <c r="CS16" s="46">
        <v>27000</v>
      </c>
      <c r="CT16" s="41">
        <v>6196.3</v>
      </c>
      <c r="CU16" s="46"/>
      <c r="CV16" s="41"/>
      <c r="CW16" s="46">
        <v>210000</v>
      </c>
      <c r="CX16" s="41">
        <v>26079.9</v>
      </c>
      <c r="CY16" s="46">
        <v>0</v>
      </c>
      <c r="CZ16" s="41">
        <v>1032.3</v>
      </c>
      <c r="DA16" s="46">
        <v>180000</v>
      </c>
      <c r="DB16" s="41">
        <v>20567.1</v>
      </c>
      <c r="DC16" s="46">
        <v>0</v>
      </c>
      <c r="DD16" s="41">
        <v>1032.3</v>
      </c>
      <c r="DE16" s="46">
        <v>8000</v>
      </c>
      <c r="DF16" s="41"/>
      <c r="DG16" s="46">
        <v>0</v>
      </c>
      <c r="DH16" s="46"/>
      <c r="DI16" s="31">
        <f t="shared" si="3"/>
        <v>0</v>
      </c>
      <c r="DJ16" s="31">
        <f t="shared" si="4"/>
        <v>0</v>
      </c>
      <c r="DK16" s="46">
        <v>185105.9</v>
      </c>
      <c r="DL16" s="41"/>
      <c r="DM16" s="42">
        <v>0</v>
      </c>
      <c r="DN16" s="41">
        <v>0</v>
      </c>
      <c r="DO16" s="65">
        <v>185105.9</v>
      </c>
      <c r="DP16" s="41"/>
    </row>
    <row r="17" s="1" customFormat="1" ht="19.8" customHeight="1" spans="1:120">
      <c r="A17" s="32" t="s">
        <v>41</v>
      </c>
      <c r="B17" s="33"/>
      <c r="C17" s="34">
        <f t="shared" ref="C17:BN17" si="12">SUM(C9:C16)</f>
        <v>21177434.2</v>
      </c>
      <c r="D17" s="34">
        <f t="shared" si="12"/>
        <v>3213125.004</v>
      </c>
      <c r="E17" s="34">
        <f t="shared" si="12"/>
        <v>16180666.7</v>
      </c>
      <c r="F17" s="34">
        <f t="shared" si="12"/>
        <v>2407358.271</v>
      </c>
      <c r="G17" s="34">
        <f t="shared" si="12"/>
        <v>5806258.3</v>
      </c>
      <c r="H17" s="34">
        <f t="shared" si="12"/>
        <v>1003766.733</v>
      </c>
      <c r="I17" s="34">
        <f t="shared" si="12"/>
        <v>4435230.7</v>
      </c>
      <c r="J17" s="34">
        <f t="shared" si="12"/>
        <v>787514.873</v>
      </c>
      <c r="K17" s="34">
        <f t="shared" si="12"/>
        <v>768887.2</v>
      </c>
      <c r="L17" s="34">
        <f t="shared" si="12"/>
        <v>175221.534</v>
      </c>
      <c r="M17" s="34">
        <f t="shared" si="12"/>
        <v>4096726.9</v>
      </c>
      <c r="N17" s="34">
        <f t="shared" si="12"/>
        <v>752443.871</v>
      </c>
      <c r="O17" s="34">
        <f t="shared" si="12"/>
        <v>425237.4</v>
      </c>
      <c r="P17" s="34">
        <f t="shared" si="12"/>
        <v>74674.333</v>
      </c>
      <c r="Q17" s="34">
        <f t="shared" si="12"/>
        <v>317703.8</v>
      </c>
      <c r="R17" s="34">
        <f t="shared" si="12"/>
        <v>32579.102</v>
      </c>
      <c r="S17" s="34">
        <f t="shared" si="12"/>
        <v>343649.8</v>
      </c>
      <c r="T17" s="34">
        <f t="shared" si="12"/>
        <v>100547.201</v>
      </c>
      <c r="U17" s="34">
        <f t="shared" si="12"/>
        <v>4000</v>
      </c>
      <c r="V17" s="34">
        <f t="shared" si="12"/>
        <v>85</v>
      </c>
      <c r="W17" s="34">
        <f t="shared" si="12"/>
        <v>0</v>
      </c>
      <c r="X17" s="34">
        <f t="shared" si="12"/>
        <v>0</v>
      </c>
      <c r="Y17" s="34">
        <f t="shared" si="12"/>
        <v>0</v>
      </c>
      <c r="Z17" s="34">
        <f t="shared" si="12"/>
        <v>0</v>
      </c>
      <c r="AA17" s="34">
        <f t="shared" si="12"/>
        <v>0</v>
      </c>
      <c r="AB17" s="34">
        <f t="shared" si="12"/>
        <v>0</v>
      </c>
      <c r="AC17" s="34">
        <f t="shared" si="12"/>
        <v>314364.4</v>
      </c>
      <c r="AD17" s="34">
        <f t="shared" si="12"/>
        <v>25820.956</v>
      </c>
      <c r="AE17" s="34">
        <f t="shared" si="12"/>
        <v>2797466.6</v>
      </c>
      <c r="AF17" s="34">
        <f t="shared" si="12"/>
        <v>431426.507</v>
      </c>
      <c r="AG17" s="34">
        <f t="shared" si="12"/>
        <v>179374.4</v>
      </c>
      <c r="AH17" s="34">
        <f t="shared" si="12"/>
        <v>25276.956</v>
      </c>
      <c r="AI17" s="34">
        <f t="shared" si="12"/>
        <v>221629.6</v>
      </c>
      <c r="AJ17" s="34">
        <f t="shared" si="12"/>
        <v>14813.8</v>
      </c>
      <c r="AK17" s="34">
        <f t="shared" si="12"/>
        <v>0</v>
      </c>
      <c r="AL17" s="34">
        <f t="shared" si="12"/>
        <v>0</v>
      </c>
      <c r="AM17" s="34">
        <f t="shared" si="12"/>
        <v>605230.8</v>
      </c>
      <c r="AN17" s="34">
        <f t="shared" si="12"/>
        <v>84760.342</v>
      </c>
      <c r="AO17" s="34">
        <f t="shared" si="12"/>
        <v>134990</v>
      </c>
      <c r="AP17" s="34">
        <f t="shared" si="12"/>
        <v>544</v>
      </c>
      <c r="AQ17" s="34">
        <f t="shared" si="12"/>
        <v>2436112.3</v>
      </c>
      <c r="AR17" s="34">
        <f t="shared" si="12"/>
        <v>602335.497</v>
      </c>
      <c r="AS17" s="34">
        <f t="shared" si="12"/>
        <v>0</v>
      </c>
      <c r="AT17" s="34">
        <f t="shared" si="12"/>
        <v>0</v>
      </c>
      <c r="AU17" s="34">
        <f t="shared" si="12"/>
        <v>-465506.1</v>
      </c>
      <c r="AV17" s="34">
        <f t="shared" si="12"/>
        <v>-270483.231</v>
      </c>
      <c r="AW17" s="34">
        <f t="shared" si="12"/>
        <v>1463781.7</v>
      </c>
      <c r="AX17" s="34">
        <f t="shared" si="12"/>
        <v>260664.619</v>
      </c>
      <c r="AY17" s="34">
        <f t="shared" si="12"/>
        <v>54760</v>
      </c>
      <c r="AZ17" s="34">
        <f t="shared" si="12"/>
        <v>2682</v>
      </c>
      <c r="BA17" s="34">
        <f t="shared" si="12"/>
        <v>1395561.7</v>
      </c>
      <c r="BB17" s="34">
        <f t="shared" si="12"/>
        <v>250805.719</v>
      </c>
      <c r="BC17" s="34">
        <f t="shared" si="12"/>
        <v>7000</v>
      </c>
      <c r="BD17" s="34">
        <f t="shared" si="12"/>
        <v>2682</v>
      </c>
      <c r="BE17" s="34">
        <f t="shared" si="12"/>
        <v>50330</v>
      </c>
      <c r="BF17" s="34">
        <f t="shared" si="12"/>
        <v>8860.7</v>
      </c>
      <c r="BG17" s="34">
        <f t="shared" si="12"/>
        <v>46760</v>
      </c>
      <c r="BH17" s="34">
        <f t="shared" si="12"/>
        <v>0</v>
      </c>
      <c r="BI17" s="34">
        <f t="shared" si="12"/>
        <v>2048756.4</v>
      </c>
      <c r="BJ17" s="34">
        <f t="shared" si="12"/>
        <v>368853.759</v>
      </c>
      <c r="BK17" s="34">
        <f t="shared" si="12"/>
        <v>985056.4</v>
      </c>
      <c r="BL17" s="34">
        <f t="shared" si="12"/>
        <v>174653.5</v>
      </c>
      <c r="BM17" s="34">
        <f t="shared" si="12"/>
        <v>130530</v>
      </c>
      <c r="BN17" s="34">
        <f t="shared" si="12"/>
        <v>27691.5</v>
      </c>
      <c r="BO17" s="34">
        <f t="shared" ref="BO17:DP17" si="13">SUM(BO9:BO16)</f>
        <v>70000</v>
      </c>
      <c r="BP17" s="34">
        <f t="shared" si="13"/>
        <v>20349.1</v>
      </c>
      <c r="BQ17" s="34">
        <f t="shared" si="13"/>
        <v>272004.7</v>
      </c>
      <c r="BR17" s="34">
        <f t="shared" si="13"/>
        <v>39215.3</v>
      </c>
      <c r="BS17" s="34">
        <f t="shared" si="13"/>
        <v>47000</v>
      </c>
      <c r="BT17" s="34">
        <f t="shared" si="13"/>
        <v>28519.8</v>
      </c>
      <c r="BU17" s="34">
        <f t="shared" si="13"/>
        <v>755609.3</v>
      </c>
      <c r="BV17" s="34">
        <f t="shared" si="13"/>
        <v>132667.583</v>
      </c>
      <c r="BW17" s="34">
        <f t="shared" si="13"/>
        <v>488509.4</v>
      </c>
      <c r="BX17" s="34">
        <f t="shared" si="13"/>
        <v>120929.7</v>
      </c>
      <c r="BY17" s="34">
        <f t="shared" si="13"/>
        <v>437893.8</v>
      </c>
      <c r="BZ17" s="34">
        <f t="shared" si="13"/>
        <v>109836.701</v>
      </c>
      <c r="CA17" s="34">
        <f t="shared" si="13"/>
        <v>215756</v>
      </c>
      <c r="CB17" s="34">
        <f t="shared" si="13"/>
        <v>1770</v>
      </c>
      <c r="CC17" s="34">
        <f t="shared" si="13"/>
        <v>452718.6</v>
      </c>
      <c r="CD17" s="34">
        <f t="shared" si="13"/>
        <v>59442.475</v>
      </c>
      <c r="CE17" s="34">
        <f t="shared" si="13"/>
        <v>163791</v>
      </c>
      <c r="CF17" s="34">
        <f t="shared" si="13"/>
        <v>3084.8</v>
      </c>
      <c r="CG17" s="34">
        <f t="shared" si="13"/>
        <v>1500</v>
      </c>
      <c r="CH17" s="34">
        <f t="shared" si="13"/>
        <v>0</v>
      </c>
      <c r="CI17" s="34">
        <f t="shared" si="13"/>
        <v>0</v>
      </c>
      <c r="CJ17" s="34">
        <f t="shared" si="13"/>
        <v>0</v>
      </c>
      <c r="CK17" s="34">
        <f t="shared" si="13"/>
        <v>1051441.1</v>
      </c>
      <c r="CL17" s="34">
        <f t="shared" si="13"/>
        <v>170306.646</v>
      </c>
      <c r="CM17" s="34">
        <f t="shared" si="13"/>
        <v>169193.3</v>
      </c>
      <c r="CN17" s="34">
        <f t="shared" si="13"/>
        <v>14741.4</v>
      </c>
      <c r="CO17" s="34">
        <f t="shared" si="13"/>
        <v>848563.1</v>
      </c>
      <c r="CP17" s="34">
        <f t="shared" si="13"/>
        <v>131674.151</v>
      </c>
      <c r="CQ17" s="34">
        <f t="shared" si="13"/>
        <v>142713.8</v>
      </c>
      <c r="CR17" s="34">
        <f t="shared" si="13"/>
        <v>14576.4</v>
      </c>
      <c r="CS17" s="34">
        <f t="shared" si="13"/>
        <v>483063.8</v>
      </c>
      <c r="CT17" s="34">
        <f t="shared" si="13"/>
        <v>82733.625</v>
      </c>
      <c r="CU17" s="34">
        <f t="shared" si="13"/>
        <v>142713.8</v>
      </c>
      <c r="CV17" s="34">
        <f t="shared" si="13"/>
        <v>14576.4</v>
      </c>
      <c r="CW17" s="34">
        <f t="shared" si="13"/>
        <v>3928590.9</v>
      </c>
      <c r="CX17" s="34">
        <f t="shared" si="13"/>
        <v>591556.118</v>
      </c>
      <c r="CY17" s="34">
        <f t="shared" si="13"/>
        <v>1030894.8</v>
      </c>
      <c r="CZ17" s="34">
        <f t="shared" si="13"/>
        <v>205041.792</v>
      </c>
      <c r="DA17" s="34">
        <f t="shared" si="13"/>
        <v>3025309</v>
      </c>
      <c r="DB17" s="34">
        <f t="shared" si="13"/>
        <v>439220.617</v>
      </c>
      <c r="DC17" s="34">
        <f t="shared" si="13"/>
        <v>1023694.8</v>
      </c>
      <c r="DD17" s="34">
        <f t="shared" si="13"/>
        <v>205041.792</v>
      </c>
      <c r="DE17" s="34">
        <f t="shared" si="13"/>
        <v>153850</v>
      </c>
      <c r="DF17" s="34">
        <f t="shared" si="13"/>
        <v>4556.3</v>
      </c>
      <c r="DG17" s="34">
        <f t="shared" si="13"/>
        <v>0</v>
      </c>
      <c r="DH17" s="34">
        <f t="shared" si="13"/>
        <v>0</v>
      </c>
      <c r="DI17" s="34">
        <f t="shared" si="13"/>
        <v>1969660.7</v>
      </c>
      <c r="DJ17" s="34">
        <f t="shared" si="13"/>
        <v>0</v>
      </c>
      <c r="DK17" s="34">
        <f t="shared" si="13"/>
        <v>2779151.5</v>
      </c>
      <c r="DL17" s="34">
        <f t="shared" si="13"/>
        <v>198000</v>
      </c>
      <c r="DM17" s="34">
        <f t="shared" si="13"/>
        <v>0</v>
      </c>
      <c r="DN17" s="34">
        <f t="shared" si="13"/>
        <v>0</v>
      </c>
      <c r="DO17" s="34">
        <f t="shared" si="13"/>
        <v>809490.8</v>
      </c>
      <c r="DP17" s="34">
        <f t="shared" si="13"/>
        <v>198000</v>
      </c>
    </row>
    <row r="20" s="1" customFormat="1" ht="15.6" spans="2:120">
      <c r="B20" s="2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</row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18" customHeight="1"/>
  </sheetData>
  <protectedRanges>
    <protectedRange sqref="AD9:AD16" name="Range1_2_5_1_1_1_1"/>
    <protectedRange sqref="BT9:BT12 BT14:BT16" name="Range1_6_4_1_1_1_1"/>
    <protectedRange sqref="CD9:CD12 CD14:CD16" name="Range1_11_4_1_1_1_1"/>
    <protectedRange sqref="CP9:CP16" name="Range1_16_4_1_1_1_1"/>
    <protectedRange sqref="CX9:CX16" name="Range1_20_4_1_1_1_1"/>
    <protectedRange sqref="DL9:DL13 DL15:DL16" name="Range2_1_4_1_1_1_1"/>
    <protectedRange sqref="BF9:BF16 BG15" name="Range1_3_1_1"/>
    <protectedRange sqref="J14" name="Range1_26_1_1_1_1"/>
    <protectedRange sqref="DL14" name="Range2_1_2"/>
    <protectedRange sqref="J9:J13 J15:J16" name="Range1_28_1_1_1_1_1"/>
    <protectedRange sqref="AD9:AD16" name="Range1_2_5_1_1_1_1_1"/>
    <protectedRange sqref="BJ9:BJ16" name="Range1_4_5_1_1_1_1_1"/>
    <protectedRange sqref="BT9:BT12 BT14:BT16" name="Range1_6_4_1_1_1_1_1"/>
    <protectedRange sqref="BX9:BX12 BX14:BX16" name="Range1_8_4_1_1_1_1_1"/>
    <protectedRange sqref="CD9:CD12 CD14:CD16" name="Range1_11_4_1_1_1_1_1"/>
    <protectedRange sqref="CL9:CL16 CP16" name="Range1_14_4_1_1_1_1_1"/>
    <protectedRange sqref="CP9:CP15" name="Range1_16_4_1_1_1_1_1"/>
    <protectedRange sqref="CT9:CT16" name="Range1_18_4_1_1_1_1_1"/>
    <protectedRange sqref="CX9:CX16" name="Range1_20_4_1_1_1_1_1"/>
    <protectedRange sqref="DB9:DB13 DB15:DB16" name="Range1_22_4_1_1_1_1"/>
    <protectedRange sqref="DL9:DL13 DL15:DL16" name="Range2_1_4_1_1_1_1_1"/>
    <protectedRange sqref="DP9:DP13 DP15:DP16" name="Range2_3_4_1_1_1_1_1"/>
    <protectedRange sqref="BF9:BF16 BG15" name="Range1_3_1_1_1"/>
    <protectedRange sqref="AW15:AW16" name="Range1_26_2_1_1_1"/>
    <protectedRange sqref="J14" name="Range1_26_1_1_1_1_1"/>
    <protectedRange sqref="BV15" name="Range1_7_1_1_1_1_1"/>
    <protectedRange sqref="DL14" name="Range2_1_2_1"/>
    <protectedRange sqref="J15:J16 J9:J11 J13" name="Range1_28_1_1_1_1"/>
    <protectedRange sqref="AD9:AD11 AD13:AD16" name="Range1_2_5_1_1_1_1_2"/>
    <protectedRange sqref="BJ9:BJ11 BJ13:BJ16" name="Range1_4_5_1_1_1_1"/>
    <protectedRange sqref="BT14:BT16 BT9:BT11" name="Range1_6_4_1_1_1_1_2"/>
    <protectedRange sqref="BX14:BX16 BX9:BX11" name="Range1_8_4_1_1_1_1"/>
    <protectedRange sqref="CD14:CD16 CD9:CD11" name="Range1_11_4_1_1_1_1_2"/>
    <protectedRange sqref="CL9:CL11 CL13:CL16" name="Range1_14_4_1_1_1_1"/>
    <protectedRange sqref="CP9:CP11 CP13:CP16" name="Range1_16_4_1_1_1_1_2"/>
    <protectedRange sqref="CT9:CT11 CT13:CT16" name="Range1_18_4_1_1_1_1"/>
    <protectedRange sqref="CX9:CX11 CX13:CX16" name="Range1_20_4_1_1_1_1_2"/>
    <protectedRange sqref="DB15:DB16 DB9:DB11 DB13" name="Range1_22_4_1_1_1"/>
    <protectedRange sqref="DL15:DL16 DL9:DL11 DL13" name="Range2_1_4_1_1_1_1_2"/>
    <protectedRange sqref="DP15:DP16 DP9:DP11 DP13" name="Range2_3_4_1_1_1_1"/>
    <protectedRange sqref="BG15 BF9:BF11 BF13:BF16" name="Range1_3_1_1_2"/>
    <protectedRange sqref="AW15:AW16" name="Range1_26_2_1_1"/>
    <protectedRange sqref="J14" name="Range1_26_1_1_1_1_2"/>
    <protectedRange sqref="BV15" name="Range1_7_1_1_1_1"/>
    <protectedRange sqref="DL14" name="Range2_1_2_2"/>
    <protectedRange sqref="AV9:AV11 AV13:AV16" name="Range1_9_4_1_1_1_1"/>
    <protectedRange sqref="J15:J16 J9:J11 J13" name="Range1_28_1_1_1_1_1_1"/>
    <protectedRange sqref="AR9 AR11 AR13:AR16" name="Range1_1_5_1_1_1_1"/>
    <protectedRange sqref="AD9:AD11 AD13:AD16" name="Range1_2_5_1_1_1_1_1_1"/>
    <protectedRange sqref="BB9:BB11 BB13:BB16" name="Range1_3_5_1_1_1_1"/>
    <protectedRange sqref="BJ9:BJ11 BJ13:BJ16" name="Range1_4_5_1_1_1_1_1_1"/>
    <protectedRange sqref="BL9:BL11 BL13:BL16" name="Range1_5_5_1_1_1_1"/>
    <protectedRange sqref="BT14:BT16 BT9:BT11" name="Range1_6_4_1_1_1_1_1_1"/>
    <protectedRange sqref="BV14 BV16 BV9:BV11" name="Range1_7_4_1_1_1_1"/>
    <protectedRange sqref="BX14:BX16 BX9:BX11" name="Range1_8_4_1_1_1_1_1_1"/>
    <protectedRange sqref="CB14:CB16 CB9:CB11" name="Range1_10_4_1_1_1_1"/>
    <protectedRange sqref="CD14:CD16 CD9:CD11" name="Range1_11_4_1_1_1_1_1_1"/>
    <protectedRange sqref="CH14:CI16 CH9:CI11" name="Range1_13_4_1_1_1_1"/>
    <protectedRange sqref="CP16 CL9:CL11 CL13:CL16" name="Range1_14_4_1_1_1_1_1_1"/>
    <protectedRange sqref="CN13:CN16 CN9 CN11" name="Range1_15_4_1_1_1_1"/>
    <protectedRange sqref="CP9:CP11 CP13:CP15" name="Range1_16_4_1_1_1_1_1_1"/>
    <protectedRange sqref="CR9:CR11 CR13:CR16" name="Range1_17_4_1_1_1_1"/>
    <protectedRange sqref="CT9:CT11 CT13:CT16" name="Range1_18_4_1_1_1_1_1_1"/>
    <protectedRange sqref="CV9:CV11 CV13:CV16" name="Range1_19_4_1_1_1_1"/>
    <protectedRange sqref="CX9:CX11 CX13:CX16" name="Range1_20_4_1_1_1_1_1_1"/>
    <protectedRange sqref="CZ9:CZ11 CZ13:CZ16" name="Range1_21_4_1_1_1"/>
    <protectedRange sqref="DB15:DB16 DB9:DB11 DB13" name="Range1_22_4_1_1_1_1_1"/>
    <protectedRange sqref="DD9:DD11 DD13:DD16" name="Range1_23_4_1_1_1_1"/>
    <protectedRange sqref="DL15:DL16 DL9:DL11 DL13" name="Range2_1_4_1_1_1_1_1_1"/>
    <protectedRange sqref="DN9:DN11 DN13:DN16" name="Range2_2_4_1_1_1_1"/>
    <protectedRange sqref="DP15:DP16 DP9:DP11 DP13" name="Range2_3_4_1_1_1_1_1_1"/>
    <protectedRange sqref="CF14:CF16 CF9:CF11" name="Range1_25_4_1_1_1_1"/>
    <protectedRange sqref="BG15 BF9:BF11 BF13:BF16" name="Range1_3_1_1_1_1"/>
    <protectedRange sqref="BH9:BH11 BH13:BH16" name="Range1_12_1_1_1_1"/>
    <protectedRange sqref="AW15:AW16" name="Range1_26_2_1_1_1_1"/>
    <protectedRange sqref="DF9:DF11 DF13:DF16" name="Range1_2_1_1_1_1"/>
    <protectedRange sqref="J14" name="Range1_26_1_1_1_1_1_1"/>
    <protectedRange sqref="AR10" name="Range1_1_1_1_1"/>
    <protectedRange sqref="BV15" name="Range1_7_1_1_1_1_1_1"/>
    <protectedRange sqref="DB14" name="Range1_26_1_1"/>
    <protectedRange sqref="DL14" name="Range2_1_2_1_1"/>
    <protectedRange sqref="DP14" name="Range2_1_1_1"/>
    <protectedRange sqref="AV12" name="Range1_9_4_1_1"/>
    <protectedRange sqref="J12" name="Range1_28_1_1"/>
    <protectedRange sqref="AR12" name="Range1_1_5_1_1"/>
    <protectedRange sqref="AD12" name="Range1_2_5_1_1"/>
    <protectedRange sqref="BB12" name="Range1_3_5_1_1"/>
    <protectedRange sqref="BJ12" name="Range1_4_5_1_1"/>
    <protectedRange sqref="BL12" name="Range1_5_5_1_1"/>
    <protectedRange sqref="BT12" name="Range1_6_4_1_1"/>
    <protectedRange sqref="BV12" name="Range1_7_4_1_1"/>
    <protectedRange sqref="BX12" name="Range1_8_4_1_1"/>
    <protectedRange sqref="CB12" name="Range1_10_4_1_1"/>
    <protectedRange sqref="CD12" name="Range1_11_4_1_1"/>
    <protectedRange sqref="CH12" name="Range1_13_4_1_1"/>
    <protectedRange sqref="CL12" name="Range1_14_4_1_1"/>
    <protectedRange sqref="CN12" name="Range1_15_4_1_1"/>
    <protectedRange sqref="CP12" name="Range1_16_4_1_1"/>
    <protectedRange sqref="CR12" name="Range1_17_4_1_1"/>
    <protectedRange sqref="CT12" name="Range1_18_4_1_1"/>
    <protectedRange sqref="CV12" name="Range1_19_4_1_1"/>
    <protectedRange sqref="CX12" name="Range1_20_4_1_1"/>
    <protectedRange sqref="CZ12" name="Range1_21_4_1"/>
    <protectedRange sqref="DB12" name="Range1_22_4_1"/>
    <protectedRange sqref="DD12" name="Range1_23_4_1_1"/>
    <protectedRange sqref="DL12" name="Range2_1_4_1_1"/>
    <protectedRange sqref="DN12" name="Range2_2_4_1_1"/>
    <protectedRange sqref="DP12" name="Range2_3_4_1_1"/>
    <protectedRange sqref="CF12" name="Range1_25_4_1_1"/>
    <protectedRange sqref="BF12" name="Range1_3"/>
    <protectedRange sqref="BH12" name="Range1_12_1_1"/>
    <protectedRange sqref="DF12" name="Range1_2_1_1"/>
    <protectedRange sqref="CN10" name="Range1_15"/>
  </protectedRanges>
  <mergeCells count="99">
    <mergeCell ref="A1:P1"/>
    <mergeCell ref="F2:I2"/>
    <mergeCell ref="O2:P2"/>
    <mergeCell ref="AA2:AB2"/>
    <mergeCell ref="I3:DP3"/>
    <mergeCell ref="M4:T4"/>
    <mergeCell ref="AG4:AH4"/>
    <mergeCell ref="CA4:CF4"/>
    <mergeCell ref="M5:P5"/>
    <mergeCell ref="Q5:T5"/>
    <mergeCell ref="AG5:AJ5"/>
    <mergeCell ref="AK5:AN5"/>
    <mergeCell ref="AO5:AR5"/>
    <mergeCell ref="AS5:AV5"/>
    <mergeCell ref="BA5:BD5"/>
    <mergeCell ref="BE5:BH5"/>
    <mergeCell ref="BM5:BP5"/>
    <mergeCell ref="BQ5:BT5"/>
    <mergeCell ref="BU5:BX5"/>
    <mergeCell ref="BY5:CB5"/>
    <mergeCell ref="CC5:CF5"/>
    <mergeCell ref="CO5:CR5"/>
    <mergeCell ref="CS5:CV5"/>
    <mergeCell ref="DA5:DD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BE6:BF6"/>
    <mergeCell ref="BG6:BH6"/>
    <mergeCell ref="BI6:BJ6"/>
    <mergeCell ref="BK6:BL6"/>
    <mergeCell ref="BM6:BN6"/>
    <mergeCell ref="BO6:BP6"/>
    <mergeCell ref="BQ6:BR6"/>
    <mergeCell ref="BS6:BT6"/>
    <mergeCell ref="BU6:BV6"/>
    <mergeCell ref="BW6:BX6"/>
    <mergeCell ref="BY6:BZ6"/>
    <mergeCell ref="CA6:CB6"/>
    <mergeCell ref="CC6:CD6"/>
    <mergeCell ref="CE6:CF6"/>
    <mergeCell ref="CG6:CH6"/>
    <mergeCell ref="CI6:CJ6"/>
    <mergeCell ref="CK6:CL6"/>
    <mergeCell ref="CM6:CN6"/>
    <mergeCell ref="CO6:CP6"/>
    <mergeCell ref="CQ6:CR6"/>
    <mergeCell ref="CS6:CT6"/>
    <mergeCell ref="CU6:CV6"/>
    <mergeCell ref="CW6:CX6"/>
    <mergeCell ref="CY6:CZ6"/>
    <mergeCell ref="DA6:DB6"/>
    <mergeCell ref="DC6:DD6"/>
    <mergeCell ref="DE6:DF6"/>
    <mergeCell ref="DG6:DH6"/>
    <mergeCell ref="DI6:DJ6"/>
    <mergeCell ref="DK6:DL6"/>
    <mergeCell ref="DM6:DN6"/>
    <mergeCell ref="DO6:DP6"/>
    <mergeCell ref="A17:B17"/>
    <mergeCell ref="A3:A7"/>
    <mergeCell ref="B3:B7"/>
    <mergeCell ref="C3:H5"/>
    <mergeCell ref="I4:L5"/>
    <mergeCell ref="U4:X5"/>
    <mergeCell ref="Y4:AB5"/>
    <mergeCell ref="AC4:AF5"/>
    <mergeCell ref="AW4:AZ5"/>
    <mergeCell ref="BI4:BL5"/>
    <mergeCell ref="CG4:CJ5"/>
    <mergeCell ref="CK4:CN5"/>
    <mergeCell ref="CW4:CZ5"/>
    <mergeCell ref="DE4:DH5"/>
    <mergeCell ref="DI4:DN5"/>
    <mergeCell ref="DO4:DP5"/>
  </mergeCells>
  <pageMargins left="0.2" right="0.19" top="0.748031496062992" bottom="0.748031496062992" header="0.31496062992126" footer="0.31496062992126"/>
  <pageSetup paperSize="9" orientation="landscape" horizontalDpi="180" verticalDpi="18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e1_2_5_1_1_1_1" rangeCreator="" othersAccessPermission="edit"/>
    <arrUserId title="Range1_6_4_1_1_1_1" rangeCreator="" othersAccessPermission="edit"/>
    <arrUserId title="Range1_11_4_1_1_1_1" rangeCreator="" othersAccessPermission="edit"/>
    <arrUserId title="Range1_16_4_1_1_1_1" rangeCreator="" othersAccessPermission="edit"/>
    <arrUserId title="Range1_20_4_1_1_1_1" rangeCreator="" othersAccessPermission="edit"/>
    <arrUserId title="Range2_1_4_1_1_1_1" rangeCreator="" othersAccessPermission="edit"/>
    <arrUserId title="Range1_3_1_1" rangeCreator="" othersAccessPermission="edit"/>
    <arrUserId title="Range1_26_1_1_1_1" rangeCreator="" othersAccessPermission="edit"/>
    <arrUserId title="Range2_1_2" rangeCreator="" othersAccessPermission="edit"/>
    <arrUserId title="Range1_28_1_1_1_1_1" rangeCreator="" othersAccessPermission="edit"/>
    <arrUserId title="Range1_2_5_1_1_1_1_1" rangeCreator="" othersAccessPermission="edit"/>
    <arrUserId title="Range1_4_5_1_1_1_1_1" rangeCreator="" othersAccessPermission="edit"/>
    <arrUserId title="Range1_6_4_1_1_1_1_1" rangeCreator="" othersAccessPermission="edit"/>
    <arrUserId title="Range1_8_4_1_1_1_1_1" rangeCreator="" othersAccessPermission="edit"/>
    <arrUserId title="Range1_11_4_1_1_1_1_1" rangeCreator="" othersAccessPermission="edit"/>
    <arrUserId title="Range1_14_4_1_1_1_1_1" rangeCreator="" othersAccessPermission="edit"/>
    <arrUserId title="Range1_16_4_1_1_1_1_1" rangeCreator="" othersAccessPermission="edit"/>
    <arrUserId title="Range1_18_4_1_1_1_1_1" rangeCreator="" othersAccessPermission="edit"/>
    <arrUserId title="Range1_20_4_1_1_1_1_1" rangeCreator="" othersAccessPermission="edit"/>
    <arrUserId title="Range1_22_4_1_1_1_1" rangeCreator="" othersAccessPermission="edit"/>
    <arrUserId title="Range2_1_4_1_1_1_1_1" rangeCreator="" othersAccessPermission="edit"/>
    <arrUserId title="Range2_3_4_1_1_1_1_1" rangeCreator="" othersAccessPermission="edit"/>
    <arrUserId title="Range1_3_1_1_1" rangeCreator="" othersAccessPermission="edit"/>
    <arrUserId title="Range1_26_2_1_1_1" rangeCreator="" othersAccessPermission="edit"/>
    <arrUserId title="Range1_26_1_1_1_1_1" rangeCreator="" othersAccessPermission="edit"/>
    <arrUserId title="Range1_7_1_1_1_1_1" rangeCreator="" othersAccessPermission="edit"/>
    <arrUserId title="Range2_1_2_1" rangeCreator="" othersAccessPermission="edit"/>
    <arrUserId title="Range1_28_1_1_1_1" rangeCreator="" othersAccessPermission="edit"/>
    <arrUserId title="Range1_2_5_1_1_1_1_2" rangeCreator="" othersAccessPermission="edit"/>
    <arrUserId title="Range1_4_5_1_1_1_1" rangeCreator="" othersAccessPermission="edit"/>
    <arrUserId title="Range1_6_4_1_1_1_1_2" rangeCreator="" othersAccessPermission="edit"/>
    <arrUserId title="Range1_8_4_1_1_1_1" rangeCreator="" othersAccessPermission="edit"/>
    <arrUserId title="Range1_11_4_1_1_1_1_2" rangeCreator="" othersAccessPermission="edit"/>
    <arrUserId title="Range1_14_4_1_1_1_1" rangeCreator="" othersAccessPermission="edit"/>
    <arrUserId title="Range1_16_4_1_1_1_1_2" rangeCreator="" othersAccessPermission="edit"/>
    <arrUserId title="Range1_18_4_1_1_1_1" rangeCreator="" othersAccessPermission="edit"/>
    <arrUserId title="Range1_20_4_1_1_1_1_2" rangeCreator="" othersAccessPermission="edit"/>
    <arrUserId title="Range1_22_4_1_1_1" rangeCreator="" othersAccessPermission="edit"/>
    <arrUserId title="Range2_1_4_1_1_1_1_2" rangeCreator="" othersAccessPermission="edit"/>
    <arrUserId title="Range2_3_4_1_1_1_1" rangeCreator="" othersAccessPermission="edit"/>
    <arrUserId title="Range1_3_1_1_2" rangeCreator="" othersAccessPermission="edit"/>
    <arrUserId title="Range1_26_2_1_1" rangeCreator="" othersAccessPermission="edit"/>
    <arrUserId title="Range1_26_1_1_1_1_2" rangeCreator="" othersAccessPermission="edit"/>
    <arrUserId title="Range1_7_1_1_1_1" rangeCreator="" othersAccessPermission="edit"/>
    <arrUserId title="Range2_1_2_2" rangeCreator="" othersAccessPermission="edit"/>
    <arrUserId title="Range1_9_4_1_1_1_1" rangeCreator="" othersAccessPermission="edit"/>
    <arrUserId title="Range1_28_1_1_1_1_1_1" rangeCreator="" othersAccessPermission="edit"/>
    <arrUserId title="Range1_1_5_1_1_1_1" rangeCreator="" othersAccessPermission="edit"/>
    <arrUserId title="Range1_2_5_1_1_1_1_1_1" rangeCreator="" othersAccessPermission="edit"/>
    <arrUserId title="Range1_3_5_1_1_1_1" rangeCreator="" othersAccessPermission="edit"/>
    <arrUserId title="Range1_4_5_1_1_1_1_1_1" rangeCreator="" othersAccessPermission="edit"/>
    <arrUserId title="Range1_5_5_1_1_1_1" rangeCreator="" othersAccessPermission="edit"/>
    <arrUserId title="Range1_6_4_1_1_1_1_1_1" rangeCreator="" othersAccessPermission="edit"/>
    <arrUserId title="Range1_7_4_1_1_1_1" rangeCreator="" othersAccessPermission="edit"/>
    <arrUserId title="Range1_8_4_1_1_1_1_1_1" rangeCreator="" othersAccessPermission="edit"/>
    <arrUserId title="Range1_10_4_1_1_1_1" rangeCreator="" othersAccessPermission="edit"/>
    <arrUserId title="Range1_11_4_1_1_1_1_1_1" rangeCreator="" othersAccessPermission="edit"/>
    <arrUserId title="Range1_13_4_1_1_1_1" rangeCreator="" othersAccessPermission="edit"/>
    <arrUserId title="Range1_14_4_1_1_1_1_1_1" rangeCreator="" othersAccessPermission="edit"/>
    <arrUserId title="Range1_15_4_1_1_1_1" rangeCreator="" othersAccessPermission="edit"/>
    <arrUserId title="Range1_16_4_1_1_1_1_1_1" rangeCreator="" othersAccessPermission="edit"/>
    <arrUserId title="Range1_17_4_1_1_1_1" rangeCreator="" othersAccessPermission="edit"/>
    <arrUserId title="Range1_18_4_1_1_1_1_1_1" rangeCreator="" othersAccessPermission="edit"/>
    <arrUserId title="Range1_19_4_1_1_1_1" rangeCreator="" othersAccessPermission="edit"/>
    <arrUserId title="Range1_20_4_1_1_1_1_1_1" rangeCreator="" othersAccessPermission="edit"/>
    <arrUserId title="Range1_21_4_1_1_1" rangeCreator="" othersAccessPermission="edit"/>
    <arrUserId title="Range1_22_4_1_1_1_1_1" rangeCreator="" othersAccessPermission="edit"/>
    <arrUserId title="Range1_23_4_1_1_1_1" rangeCreator="" othersAccessPermission="edit"/>
    <arrUserId title="Range2_1_4_1_1_1_1_1_1" rangeCreator="" othersAccessPermission="edit"/>
    <arrUserId title="Range2_2_4_1_1_1_1" rangeCreator="" othersAccessPermission="edit"/>
    <arrUserId title="Range2_3_4_1_1_1_1_1_1" rangeCreator="" othersAccessPermission="edit"/>
    <arrUserId title="Range1_25_4_1_1_1_1" rangeCreator="" othersAccessPermission="edit"/>
    <arrUserId title="Range1_3_1_1_1_1" rangeCreator="" othersAccessPermission="edit"/>
    <arrUserId title="Range1_12_1_1_1_1" rangeCreator="" othersAccessPermission="edit"/>
    <arrUserId title="Range1_26_2_1_1_1_1" rangeCreator="" othersAccessPermission="edit"/>
    <arrUserId title="Range1_2_1_1_1_1" rangeCreator="" othersAccessPermission="edit"/>
    <arrUserId title="Range1_26_1_1_1_1_1_1" rangeCreator="" othersAccessPermission="edit"/>
    <arrUserId title="Range1_1_1_1_1" rangeCreator="" othersAccessPermission="edit"/>
    <arrUserId title="Range1_7_1_1_1_1_1_1" rangeCreator="" othersAccessPermission="edit"/>
    <arrUserId title="Range1_26_1_1" rangeCreator="" othersAccessPermission="edit"/>
    <arrUserId title="Range2_1_2_1_1" rangeCreator="" othersAccessPermission="edit"/>
    <arrUserId title="Range2_1_1_1" rangeCreator="" othersAccessPermission="edit"/>
    <arrUserId title="Range1_9_4_1_1" rangeCreator="" othersAccessPermission="edit"/>
    <arrUserId title="Range1_28_1_1" rangeCreator="" othersAccessPermission="edit"/>
    <arrUserId title="Range1_1_5_1_1" rangeCreator="" othersAccessPermission="edit"/>
    <arrUserId title="Range1_2_5_1_1" rangeCreator="" othersAccessPermission="edit"/>
    <arrUserId title="Range1_3_5_1_1" rangeCreator="" othersAccessPermission="edit"/>
    <arrUserId title="Range1_4_5_1_1" rangeCreator="" othersAccessPermission="edit"/>
    <arrUserId title="Range1_5_5_1_1" rangeCreator="" othersAccessPermission="edit"/>
    <arrUserId title="Range1_6_4_1_1" rangeCreator="" othersAccessPermission="edit"/>
    <arrUserId title="Range1_7_4_1_1" rangeCreator="" othersAccessPermission="edit"/>
    <arrUserId title="Range1_8_4_1_1" rangeCreator="" othersAccessPermission="edit"/>
    <arrUserId title="Range1_10_4_1_1" rangeCreator="" othersAccessPermission="edit"/>
    <arrUserId title="Range1_11_4_1_1" rangeCreator="" othersAccessPermission="edit"/>
    <arrUserId title="Range1_13_4_1_1" rangeCreator="" othersAccessPermission="edit"/>
    <arrUserId title="Range1_14_4_1_1" rangeCreator="" othersAccessPermission="edit"/>
    <arrUserId title="Range1_15_4_1_1" rangeCreator="" othersAccessPermission="edit"/>
    <arrUserId title="Range1_16_4_1_1" rangeCreator="" othersAccessPermission="edit"/>
    <arrUserId title="Range1_17_4_1_1" rangeCreator="" othersAccessPermission="edit"/>
    <arrUserId title="Range1_18_4_1_1" rangeCreator="" othersAccessPermission="edit"/>
    <arrUserId title="Range1_19_4_1_1" rangeCreator="" othersAccessPermission="edit"/>
    <arrUserId title="Range1_20_4_1_1" rangeCreator="" othersAccessPermission="edit"/>
    <arrUserId title="Range1_21_4_1" rangeCreator="" othersAccessPermission="edit"/>
    <arrUserId title="Range1_22_4_1" rangeCreator="" othersAccessPermission="edit"/>
    <arrUserId title="Range1_23_4_1_1" rangeCreator="" othersAccessPermission="edit"/>
    <arrUserId title="Range2_1_4_1_1" rangeCreator="" othersAccessPermission="edit"/>
    <arrUserId title="Range2_2_4_1_1" rangeCreator="" othersAccessPermission="edit"/>
    <arrUserId title="Range2_3_4_1_1" rangeCreator="" othersAccessPermission="edit"/>
    <arrUserId title="Range1_25_4_1_1" rangeCreator="" othersAccessPermission="edit"/>
    <arrUserId title="Range1_3" rangeCreator="" othersAccessPermission="edit"/>
    <arrUserId title="Range1_12_1_1" rangeCreator="" othersAccessPermission="edit"/>
    <arrUserId title="Range1_2_1_1" rangeCreator="" othersAccessPermission="edit"/>
    <arrUserId title="Range1_1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HAdmin</cp:lastModifiedBy>
  <dcterms:created xsi:type="dcterms:W3CDTF">2006-09-28T05:33:00Z</dcterms:created>
  <dcterms:modified xsi:type="dcterms:W3CDTF">2025-04-02T11:13:28Z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494FD047B44C4205BCD500237F260D79_12</vt:lpwstr>
  </property>
  <property fmtid="{D5CDD505-2E9C-101B-9397-08002B2CF9AE}" pid="3" name="KSOProductBuildVer">
    <vt:lpwstr>1049-12.2.0.20326</vt:lpwstr>
  </property>
</Properties>
</file>