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Armav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<sst xmlns="http://schemas.openxmlformats.org/spreadsheetml/2006/main" count="1587" uniqueCount="671">
  <si>
    <t>Տ Ե Ղ Ե Կ Ա Ն Ք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</si>
  <si>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</si>
  <si>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 xml:space="preserve">                                                                                                                            31.07.2025թ. դրությամբ                                                                 հազար դրամ (թվերը լրացնել նույնաձև)</t>
  </si>
  <si>
    <t>Հ/Հ</t>
  </si>
  <si>
    <t>Համայնքի անվանումը</t>
  </si>
  <si>
    <t>Անուն, Ազգանունը</t>
  </si>
  <si>
    <t>Զբաղեցրած պաշտոնը</t>
  </si>
  <si>
    <r>
      <rPr>
        <sz val="12"/>
        <color rgb="FF000000"/>
        <rFont val="GHEA Grapalat"/>
        <charset val="134"/>
      </rPr>
      <t xml:space="preserve">Ամենամյա (լրացուցիչ) արձակուրդի չօգտագործված օրերի թիվը </t>
    </r>
    <r>
      <rPr>
        <b/>
        <i/>
        <sz val="12"/>
        <color rgb="FF000000"/>
        <rFont val="GHEA Grapalat"/>
        <charset val="134"/>
      </rPr>
      <t>(2003-2023թթ. ներառյալ)</t>
    </r>
  </si>
  <si>
    <r>
      <rPr>
        <sz val="12"/>
        <color rgb="FF000000"/>
        <rFont val="GHEA Grapalat"/>
        <charset val="134"/>
      </rPr>
      <t>Ամենամյա (լրացուցիչ) արձակուրդի չօգտագործված օրերի թիվը</t>
    </r>
    <r>
      <rPr>
        <b/>
        <sz val="12"/>
        <color rgb="FF000000"/>
        <rFont val="GHEA Grapalat"/>
        <charset val="134"/>
      </rPr>
      <t xml:space="preserve"> </t>
    </r>
    <r>
      <rPr>
        <b/>
        <i/>
        <sz val="12"/>
        <color rgb="FF000000"/>
        <rFont val="GHEA Grapalat"/>
        <charset val="134"/>
      </rPr>
      <t>(2024թ.)</t>
    </r>
  </si>
  <si>
    <t>Ընդամենը (4+5)</t>
  </si>
  <si>
    <t xml:space="preserve">Վերջին մեկ տարվա միջին օրական աշխատավարձի  չափը </t>
  </si>
  <si>
    <r>
      <rPr>
        <sz val="12"/>
        <color indexed="8"/>
        <rFont val="GHEA Grapalat"/>
        <charset val="134"/>
      </rP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</t>
    </r>
    <r>
      <rPr>
        <b/>
        <sz val="12"/>
        <color indexed="8"/>
        <rFont val="GHEA Grapalat"/>
        <charset val="134"/>
      </rPr>
      <t>×</t>
    </r>
    <r>
      <rPr>
        <b/>
        <i/>
        <sz val="12"/>
        <color indexed="8"/>
        <rFont val="GHEA Grapalat"/>
        <charset val="134"/>
      </rPr>
      <t>7)</t>
    </r>
  </si>
  <si>
    <r>
      <rPr>
        <sz val="12"/>
        <color rgb="FF000000"/>
        <rFont val="GHEA Grapalat"/>
        <charset val="134"/>
      </rPr>
      <t xml:space="preserve">Չօգտագործված արձակուրդից օգտագործման նպատակով տրամադրված արձակուրդի օրերի թիվը </t>
    </r>
    <r>
      <rPr>
        <i/>
        <sz val="12"/>
        <color rgb="FF000000"/>
        <rFont val="GHEA Grapalat"/>
        <charset val="134"/>
      </rPr>
      <t>(2003-2024թթ. ներառյալ)</t>
    </r>
  </si>
  <si>
    <r>
      <rPr>
        <sz val="12"/>
        <color indexed="8"/>
        <rFont val="GHEA Grapalat"/>
        <charset val="134"/>
      </rP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charset val="134"/>
      </rPr>
      <t xml:space="preserve"> </t>
    </r>
    <r>
      <rPr>
        <b/>
        <i/>
        <sz val="12"/>
        <color indexed="8"/>
        <rFont val="GHEA Grapalat"/>
        <charset val="134"/>
      </rPr>
      <t>(6-9)</t>
    </r>
  </si>
  <si>
    <r>
      <rPr>
        <b/>
        <sz val="12"/>
        <color rgb="FF000000"/>
        <rFont val="GHEA Grapalat"/>
        <charset val="134"/>
      </rPr>
      <t xml:space="preserve">Վճարված գումարի չափը </t>
    </r>
    <r>
      <rPr>
        <i/>
        <sz val="12"/>
        <color rgb="FF000000"/>
        <rFont val="GHEA Grapalat"/>
        <charset val="134"/>
      </rPr>
      <t>(31, 07, 2025թ. դրությամբ),          (7×9)</t>
    </r>
  </si>
  <si>
    <r>
      <rPr>
        <b/>
        <sz val="12"/>
        <color rgb="FF000000"/>
        <rFont val="GHEA Grapalat"/>
        <charset val="134"/>
      </rPr>
      <t xml:space="preserve">Ընդամենը ենթակա է վճարման      </t>
    </r>
    <r>
      <rPr>
        <sz val="12"/>
        <color rgb="FF000000"/>
        <rFont val="GHEA Grapalat"/>
        <charset val="134"/>
      </rPr>
      <t xml:space="preserve"> (31,07, 2025թ դրությամբ)            (8-11)</t>
    </r>
  </si>
  <si>
    <r>
      <rPr>
        <sz val="12"/>
        <color indexed="8"/>
        <rFont val="GHEA Grapalat"/>
        <charset val="134"/>
      </rPr>
      <t xml:space="preserve">Ամենամյա (լրացուցիչ) արձակուրդը չօգտագործելու պատճառը </t>
    </r>
    <r>
      <rPr>
        <i/>
        <sz val="12"/>
        <color indexed="8"/>
        <rFont val="GHEA Grapalat"/>
        <charset val="134"/>
      </rPr>
      <t>(մանրամասը նկարագրել)</t>
    </r>
  </si>
  <si>
    <r>
      <rPr>
        <sz val="12"/>
        <color rgb="FF000000"/>
        <rFont val="GHEA Grapalat"/>
        <charset val="134"/>
      </rPr>
      <t xml:space="preserve">Խնդրի կարգավորման ուղղությամբ կատարված աշխատանքների վերաբերյալ </t>
    </r>
    <r>
      <rPr>
        <i/>
        <sz val="12"/>
        <color rgb="FF000000"/>
        <rFont val="GHEA Grapalat"/>
        <charset val="134"/>
      </rPr>
      <t>(հաստատվել է ժամանակացույց չօգտագործված արձակուրդը 2025թ-ին տրամադրելու վերաբերյալ)</t>
    </r>
  </si>
  <si>
    <t xml:space="preserve">Խոյ/համայնքապետարան/ </t>
  </si>
  <si>
    <t>Անի Դադուրյան</t>
  </si>
  <si>
    <t>Արշալույս գյուղի առաջատար մասնագետ</t>
  </si>
  <si>
    <t xml:space="preserve">աշխատակիցը  դիմում չի գրել </t>
  </si>
  <si>
    <t>հաստատվել է ժամանակացույց</t>
  </si>
  <si>
    <t>Գոհար Սերոբյան</t>
  </si>
  <si>
    <t>Արշալույս գյուղի հավաքարար</t>
  </si>
  <si>
    <t>Մարգարիտ Գևորգյան</t>
  </si>
  <si>
    <t>Աղավնատուն գյուղի առաջին կարգի մասնագետ</t>
  </si>
  <si>
    <t>Հարությունյան Անահիտ</t>
  </si>
  <si>
    <t>Հայթաղ գյուղի հավաքարար</t>
  </si>
  <si>
    <t>Ալբերտ Ալեքսանյան</t>
  </si>
  <si>
    <t>Հայթաղ գյուղի պահակ</t>
  </si>
  <si>
    <t xml:space="preserve">Դիանա Մկրտչյան </t>
  </si>
  <si>
    <t>Արագած գյուղի վարչական ղեկավար</t>
  </si>
  <si>
    <t>Սրապիոնյան Անուշ</t>
  </si>
  <si>
    <t>Արագած գյուղի հավաքարար</t>
  </si>
  <si>
    <t>Արտյոմ Կարապետյան</t>
  </si>
  <si>
    <t>Արագած գյուղի պահակ</t>
  </si>
  <si>
    <t xml:space="preserve">Լիպարիտ Հարությունյան </t>
  </si>
  <si>
    <t>Այգեշատ գյուղի վարչական ղեկավար</t>
  </si>
  <si>
    <t xml:space="preserve">Կարեն Հովակիմյան </t>
  </si>
  <si>
    <t>Այգեշատ գյուղի առաջատար մասնագետ</t>
  </si>
  <si>
    <t xml:space="preserve">Ագապի Մելքոնյան </t>
  </si>
  <si>
    <t>Այգեշատ գյուղի առաջին կարգի մասնագետ</t>
  </si>
  <si>
    <t xml:space="preserve">Արևհատ Ստեփանյան </t>
  </si>
  <si>
    <t>Ծաղկալանջ գյուղի առաջատար մասնագետ</t>
  </si>
  <si>
    <t>Սյուզաննա Մկրտչյան</t>
  </si>
  <si>
    <t>Շահումյան գյուղի առաջատար մասնագետ</t>
  </si>
  <si>
    <t xml:space="preserve">Սոֆիա Հակոբյան </t>
  </si>
  <si>
    <t>Շահումյան գյուղի առաջին կարգի մասնագետ</t>
  </si>
  <si>
    <t>Գևորգ Ղամբարյան</t>
  </si>
  <si>
    <t>Ամբերդ գյուղի վարչական ղեկավար</t>
  </si>
  <si>
    <t>Ռուբիկ Մկրտչյան</t>
  </si>
  <si>
    <t>Ամբերդ գյուղի պահակ</t>
  </si>
  <si>
    <t>Տիգրան Մանուկյան</t>
  </si>
  <si>
    <t>Մրգաստան գյուղի վարչական ղեկավար</t>
  </si>
  <si>
    <t>Գրիգոր Մկրտչյան</t>
  </si>
  <si>
    <t>Մրգաստան գյուղի առաջատար մասնագետ</t>
  </si>
  <si>
    <t>Աշոտ Հարությունյան</t>
  </si>
  <si>
    <t>Մրգաստան գյուղի առաջին կարգի մասնագետ մասնագետ</t>
  </si>
  <si>
    <t xml:space="preserve">Գայանե Հակոբյան </t>
  </si>
  <si>
    <t>Մրգաստան գյուղի հավաքարար</t>
  </si>
  <si>
    <t>Կարինե Գրիգորյան</t>
  </si>
  <si>
    <t>Դողս գյուղի առաջատար մասնագետ</t>
  </si>
  <si>
    <t>Աբրահամ Գրիգորյան</t>
  </si>
  <si>
    <t>Դողս գյուղի պահակ</t>
  </si>
  <si>
    <t xml:space="preserve">Սուրեն Նավասարդյան </t>
  </si>
  <si>
    <t>Հովտամեջ գյուղի վարչական ղեկավար</t>
  </si>
  <si>
    <t>Ծաղիկ  Մելքոնյան</t>
  </si>
  <si>
    <t>Ծիածան գյուղի վարչական ղեկավար</t>
  </si>
  <si>
    <t>Արամ Կարապետյան</t>
  </si>
  <si>
    <t>Ծիածան գյուղի պահակ</t>
  </si>
  <si>
    <t>Վիրաբ Սարգսյան</t>
  </si>
  <si>
    <t>Մոնթեավան գյուղի վարչական ղեկավար</t>
  </si>
  <si>
    <t>Տաթևիկ Ասատրյան</t>
  </si>
  <si>
    <t>Մոնթեավան գյուղի առաջին կարգի մասնագետ</t>
  </si>
  <si>
    <t>Գրիգոր Միրզոյան</t>
  </si>
  <si>
    <t>Լեռնամերձ գյուղի վարչական ղեկավար</t>
  </si>
  <si>
    <t>Վարազդատ Եղիազարյան</t>
  </si>
  <si>
    <t>Լեռնամերձ գյուղի պահակ</t>
  </si>
  <si>
    <t>Արմինե Արշակյան</t>
  </si>
  <si>
    <t>Բյուջետային մուտքերի ապահովման բաժնի առաջատար մասնագետ</t>
  </si>
  <si>
    <t>Արևիկ Գրիգորյան</t>
  </si>
  <si>
    <t>Դիանա Այվազյան</t>
  </si>
  <si>
    <t>Սոցիալական աջակցության և առողջապահության հարցերի բաժնի առաջատար մասնագետ</t>
  </si>
  <si>
    <t>Գրապիոն Շառոյան</t>
  </si>
  <si>
    <t>Քարտուղարության , անձնակազմի կառավարման և տեղեկատվական տեխնոլոգիաների բաժնի բաժնի պետ</t>
  </si>
  <si>
    <t>Ռիմա Մակարյան</t>
  </si>
  <si>
    <t>Ֆինանսատնտեսագիտական և գնումների բաժնի գլխավոր մասնագետ</t>
  </si>
  <si>
    <t>Մարիետա Ավագյան</t>
  </si>
  <si>
    <t>Ֆինանսատնտեսագիտական և գնումների բաժնի առաջին կարգի  մասնագետ</t>
  </si>
  <si>
    <t>Անի Թադևոսյան</t>
  </si>
  <si>
    <t>Արտաքին կապերի, զարգացման  ծրագրերի, տուրիզմի բաժնի առաջատար մասնագետ</t>
  </si>
  <si>
    <t xml:space="preserve">Մարիամ Գրիգորյան </t>
  </si>
  <si>
    <t>Կրթության, մշակույթի , սպորտի և երիտասարդության հարցերի բաժնի գլխավոր մասնագետ</t>
  </si>
  <si>
    <t>Եվա Կարապետյան</t>
  </si>
  <si>
    <t>Կրթության, մշակույթի , սպորտի և երիտասարդության հարցերի բաժնի առաջատար մասնագետ</t>
  </si>
  <si>
    <t>Արա Աբրահամյան</t>
  </si>
  <si>
    <t>Զորահավաքային հարցերով գլխավոր մասնագետ</t>
  </si>
  <si>
    <t>Աղվան Տիգրանյան</t>
  </si>
  <si>
    <t>Պահակ</t>
  </si>
  <si>
    <t>Նաիրա Հարությունյան</t>
  </si>
  <si>
    <t>գործավար</t>
  </si>
  <si>
    <t>Գագիկ Սարիբեկյան</t>
  </si>
  <si>
    <t>ցանցային ադմինիստրատոր</t>
  </si>
  <si>
    <t>Ստեփան Ստեփանյան</t>
  </si>
  <si>
    <t>անասնաբույժ</t>
  </si>
  <si>
    <t>Վասիլ Հովսեփյան</t>
  </si>
  <si>
    <t xml:space="preserve">Արման Բադալյան </t>
  </si>
  <si>
    <t xml:space="preserve">Հարություն Ավետիսյան </t>
  </si>
  <si>
    <t>Խոյ համայնքի &lt;&lt;Կոմունալ սպասարկում և բարեկարգում&gt;&gt; ՀԿ</t>
  </si>
  <si>
    <t>Արմեն Սարգսյան</t>
  </si>
  <si>
    <t>հիմնարկի ղեկավար</t>
  </si>
  <si>
    <t>Հայկազ Ավետիսյան</t>
  </si>
  <si>
    <t>հիմնարկի ղեկավարի տեղակալ</t>
  </si>
  <si>
    <t>Հակոբ Պապոյան</t>
  </si>
  <si>
    <t>Մարիանա Պողոսյան</t>
  </si>
  <si>
    <t>հաշվապահ</t>
  </si>
  <si>
    <t>Կարեն Գրիգորյան</t>
  </si>
  <si>
    <t>աղբ թափող բանվոր Աղավնատուն</t>
  </si>
  <si>
    <t>Տիգրան Կնյազյան</t>
  </si>
  <si>
    <t>Մհեր Սարգսյան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</si>
  <si>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</si>
  <si>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</si>
  <si>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</si>
  <si>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</si>
  <si>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</si>
  <si>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բանվոր</t>
  </si>
  <si>
    <t>Հովհաննես Մկրտչյան</t>
  </si>
  <si>
    <t>Նվեր Ավագյան</t>
  </si>
  <si>
    <t>Հայկ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</si>
  <si>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</si>
  <si>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</si>
  <si>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</si>
  <si>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</si>
  <si>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</si>
  <si>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</si>
  <si>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Հակոբ Խաչատրյան</t>
  </si>
  <si>
    <t>Գարիկ Տերտերյան</t>
  </si>
  <si>
    <t>Անդրանիկ Ղահրամանյան</t>
  </si>
  <si>
    <t>Սպարտակ Խաչատրյան</t>
  </si>
  <si>
    <t>Հովհաննես Նահապետյան</t>
  </si>
  <si>
    <t>Հովհաննես Գրիգորյան</t>
  </si>
  <si>
    <t>Զոհրաբ Մկրտչյան</t>
  </si>
  <si>
    <t>Մայիս Արշակյան</t>
  </si>
  <si>
    <t>Ռոզա Հայրապետյսն</t>
  </si>
  <si>
    <t>հավաքարար</t>
  </si>
  <si>
    <t>Տարոն Պետրոսյան</t>
  </si>
  <si>
    <t>Սերյոժա Ավետիսյան</t>
  </si>
  <si>
    <t>բրիգադիր</t>
  </si>
  <si>
    <t>Սարգիս Սարգսյան</t>
  </si>
  <si>
    <t>պահեստապետ</t>
  </si>
  <si>
    <t>Պերճ Հակոբյան</t>
  </si>
  <si>
    <t>մեխանիզատոր</t>
  </si>
  <si>
    <t>Սահակ Սահակյան</t>
  </si>
  <si>
    <t>էլեկտրիկ</t>
  </si>
  <si>
    <t>Պերճ Հարությունյան</t>
  </si>
  <si>
    <t>Ռոմիկ Թադևոսյան</t>
  </si>
  <si>
    <t>վարորդ /JCB/</t>
  </si>
  <si>
    <t>Կարեն Նազարյան</t>
  </si>
  <si>
    <t>Վահե Հարությունյան</t>
  </si>
  <si>
    <t>վարորդ /Մագ/</t>
  </si>
  <si>
    <t>Ռուբիկ Ասատրյան</t>
  </si>
  <si>
    <t>ավտոբուսի վարորդ</t>
  </si>
  <si>
    <t>Կարեն Երեմյան</t>
  </si>
  <si>
    <t>վարորդ /Գազ 58/</t>
  </si>
  <si>
    <t>Խոյ համայնքի &lt;&lt;Մշակույթի և սպորտի կենտրոն&gt;&gt; ՀՈԱԿ</t>
  </si>
  <si>
    <t xml:space="preserve">Ծաղիկ Առաքելյան </t>
  </si>
  <si>
    <t>գրադանավար</t>
  </si>
  <si>
    <t>Փարաքարի համայնքապետարան</t>
  </si>
  <si>
    <t>Գայանե Մանուկյան</t>
  </si>
  <si>
    <t>Աշխատակազմի քարտուղար</t>
  </si>
  <si>
    <t xml:space="preserve">Աշխատանքի ծանրաբեռնվածություն </t>
  </si>
  <si>
    <t>Հաստատվել է ժամանակացույց չօգտագործված արձակուրդը 2025թ-ին տրամադրելու վերաբերյալ</t>
  </si>
  <si>
    <t>Քնարիկ Մելքոնյան</t>
  </si>
  <si>
    <t>Ֆինանսատնտեսագիտական,գնումների,եկամուտների հաշվառման  և հավաքագրման բաժնի պետ</t>
  </si>
  <si>
    <t>Սուսաննա Դավթյան</t>
  </si>
  <si>
    <t>Ֆինանսատնտեսագիտական,գնումների,եկամուտների հաշվառման  և հավաքագրման բաժնի պետի տեղակալ</t>
  </si>
  <si>
    <t>Հակոբ Միքայելյան</t>
  </si>
  <si>
    <t>Քաղաքաշինության,հողաշինության,գյուղատնտեսության և բնապահպանության բաժնի պետ</t>
  </si>
  <si>
    <t>Նորա Կարապետյան</t>
  </si>
  <si>
    <t>Կրթության մշ,սպորտի և երիտասարդության հարցերի ,արտաքին կապերի, տուրիզմի բաժնի առաջատար մասնագետ</t>
  </si>
  <si>
    <t>16,369</t>
  </si>
  <si>
    <t>Ժենյա Գրիգորյան</t>
  </si>
  <si>
    <t>Կրթության մշ,սպորտի և երիտասարդության հարցերի ,արտաքին կապերի, տուրիզմի բաժնի 1-ին կարգի մասնագետ</t>
  </si>
  <si>
    <t>14,755</t>
  </si>
  <si>
    <t>Սեդա Խաչատրյան</t>
  </si>
  <si>
    <t>Սոցիալական աջակցության և առողջության հարցերի առաջատար մասնագետ</t>
  </si>
  <si>
    <t>Անահիտ Վարդանյան</t>
  </si>
  <si>
    <t>Քարտուղարության ,անձնակազմի կառավարման,հասարակայնության, տեղեկատվական տեխնոլոգիաների բաժնի պետ</t>
  </si>
  <si>
    <t>23,611</t>
  </si>
  <si>
    <t>Անի Բարսեղյան</t>
  </si>
  <si>
    <t>Քարտուղարության ,անձնակազմի կառավարման,հասարակայնության, տեղեկատվական տեխնոլոգիաների գլխավոր մասնագետ</t>
  </si>
  <si>
    <t>18,418</t>
  </si>
  <si>
    <t>Աշխատանքային
ծանրաբեռնվածություն</t>
  </si>
  <si>
    <t>Հարություն Նազարեթյան</t>
  </si>
  <si>
    <t>Քարտուղարության ,անձնակազմի կառավարման,հասարակայնության, տեղեկատվական տեխնոլոգիաների 1-ին կարգի մասնագետ</t>
  </si>
  <si>
    <t>17,400</t>
  </si>
  <si>
    <t>Սոնա Պետրոսյան</t>
  </si>
  <si>
    <t>Բաղրամյան բն.առաջատար մասնագետ</t>
  </si>
  <si>
    <t>Լիլիթ Կարապետյան</t>
  </si>
  <si>
    <t>Բաղրամյան  վարչական բն.առաջին կարգի</t>
  </si>
  <si>
    <t>14,775</t>
  </si>
  <si>
    <t>Սոնա Ավետիսյան</t>
  </si>
  <si>
    <t>Մերձավան վարչական բն.առաջատար մասնագետ</t>
  </si>
  <si>
    <t>17,815</t>
  </si>
  <si>
    <t>Ալվինա Մկրտչյան</t>
  </si>
  <si>
    <t>Պտղունք բն.առաջատար մասնագետ</t>
  </si>
  <si>
    <t>Մարյամ Ստեփանյան</t>
  </si>
  <si>
    <t xml:space="preserve">Նորակերտ բն.առաջատար մասնագետ </t>
  </si>
  <si>
    <t>Տիգրան Ավետիսյան</t>
  </si>
  <si>
    <t>Ցանցային ադմինիստրատոր</t>
  </si>
  <si>
    <t>19,226</t>
  </si>
  <si>
    <t>Գոհար Թոռչյան</t>
  </si>
  <si>
    <t>Գործավար/Պտղունք/</t>
  </si>
  <si>
    <t>13,095</t>
  </si>
  <si>
    <t xml:space="preserve">Արսեն Գրիգորյան </t>
  </si>
  <si>
    <t>Անասնաբույժ</t>
  </si>
  <si>
    <t>8,571</t>
  </si>
  <si>
    <t>5,714</t>
  </si>
  <si>
    <t>Գայանե Ծատուրյան</t>
  </si>
  <si>
    <t>Հավաքարար/Այգեկ/</t>
  </si>
  <si>
    <t>2,976</t>
  </si>
  <si>
    <t>&lt;&lt;Բաղրամյանի մանկապարտեզ&gt;&gt; ՀՈԱԿ</t>
  </si>
  <si>
    <t>Գալստյան Անի</t>
  </si>
  <si>
    <t xml:space="preserve">             Տնօրեն</t>
  </si>
  <si>
    <t>8,254</t>
  </si>
  <si>
    <t>&lt;&lt;Մերձավանի մանկապարտեզ&gt;&gt; ՀՈԱԿ</t>
  </si>
  <si>
    <t>Անահիտ Հեքիմյան</t>
  </si>
  <si>
    <t>15,476</t>
  </si>
  <si>
    <t>Փարաքարի մանկապարտեզ ՀՈԱԿ /Թաիրով/</t>
  </si>
  <si>
    <t>Արևիկ Ունանյան</t>
  </si>
  <si>
    <t>Դաստիարակ</t>
  </si>
  <si>
    <t>6,418</t>
  </si>
  <si>
    <t xml:space="preserve">Փարաքարի մանկապարտեզ ՀՈԱԿ </t>
  </si>
  <si>
    <t>Էլէոնորա Պետրոսյան</t>
  </si>
  <si>
    <t>Տնօրեն</t>
  </si>
  <si>
    <t>14,285</t>
  </si>
  <si>
    <t>Ստելլա Գրիգորյան</t>
  </si>
  <si>
    <t>Մեթոդիստ.ուս. գծով տնօ.տեղ</t>
  </si>
  <si>
    <t>7,619</t>
  </si>
  <si>
    <t>Սամվել Մարիտիրոսյան</t>
  </si>
  <si>
    <t>5,000</t>
  </si>
  <si>
    <t>Բագրատ Մարիտիրոսյան</t>
  </si>
  <si>
    <t>Այգեպան</t>
  </si>
  <si>
    <t>6,285</t>
  </si>
  <si>
    <t>Պտղունք բնակավայրի &lt;&lt;Տեր և Տիկին ղազարյանների&gt;&gt; անվան ՆՈՒՀ ՀՈԱԿ</t>
  </si>
  <si>
    <t>Սեդա Սահակյան</t>
  </si>
  <si>
    <t>դաստիարակ</t>
  </si>
  <si>
    <t>7,321</t>
  </si>
  <si>
    <t xml:space="preserve"> Կարինե Մակարյան </t>
  </si>
  <si>
    <t>Երաժշտական դաստիարակ</t>
  </si>
  <si>
    <t>5,798</t>
  </si>
  <si>
    <t>Նունե Երանյան</t>
  </si>
  <si>
    <t>Հավաքարար</t>
  </si>
  <si>
    <t>3,056</t>
  </si>
  <si>
    <t>Բաղրամյան</t>
  </si>
  <si>
    <t xml:space="preserve">Առաքելյան  Շանթ  </t>
  </si>
  <si>
    <t>Համայնքի ղեկավար</t>
  </si>
  <si>
    <t>Աշխ. ծանրաբեռն.</t>
  </si>
  <si>
    <t>Համաձայնվեցվել է</t>
  </si>
  <si>
    <t>Հարթենյան Մհեր</t>
  </si>
  <si>
    <r>
      <rPr>
        <sz val="12"/>
        <rFont val="GHEA Grapalat"/>
        <charset val="134"/>
      </rPr>
      <t>Համայնքի ղեկավ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առաջին տեղակալ</t>
    </r>
  </si>
  <si>
    <t xml:space="preserve">Խոսրովյան  Վահրամ </t>
  </si>
  <si>
    <t xml:space="preserve">Քարակերտ բնակավայրի վ/ղ </t>
  </si>
  <si>
    <t>Գևորգյան Նարինե</t>
  </si>
  <si>
    <t xml:space="preserve">Վանանդ վ/շ պահակ </t>
  </si>
  <si>
    <t xml:space="preserve">Խաչատրյան  Գայանե  </t>
  </si>
  <si>
    <t>Բագարան վ/շ պահակ</t>
  </si>
  <si>
    <t xml:space="preserve">Խոշբեկյան Դավիթ </t>
  </si>
  <si>
    <t>Քարակերտ բնակավայրի վ/շ պահակ</t>
  </si>
  <si>
    <t>Մկրտչյան  Արա</t>
  </si>
  <si>
    <r>
      <rPr>
        <sz val="12"/>
        <rFont val="GHEA Grapalat"/>
        <charset val="134"/>
      </rPr>
      <t>Բաղրամյան հանայն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տնտես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</t>
    </r>
  </si>
  <si>
    <t>Նահապետյան Քաջիկ</t>
  </si>
  <si>
    <t>Դալարիկ վ/շ պահակ</t>
  </si>
  <si>
    <t>Շահբազյան Քնարիկ</t>
  </si>
  <si>
    <t>Արևադաշտի վ/շ հավաքարար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</si>
  <si>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</si>
  <si>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</si>
  <si>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</si>
  <si>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r>
      <rPr>
        <sz val="12"/>
        <rFont val="GHEA Grapalat"/>
        <charset val="134"/>
      </rPr>
      <t>Քարակերտ բնակավայրի աղբահ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մեքենայի վարորդ</t>
    </r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</si>
  <si>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</si>
  <si>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</si>
  <si>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</si>
  <si>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</si>
  <si>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Մկրտչյան  Էդիկ </t>
  </si>
  <si>
    <t>Բաղրամյան ա/ղ բանվոր</t>
  </si>
  <si>
    <t xml:space="preserve">Իգիթյան  Հասմիկ  </t>
  </si>
  <si>
    <t>Վանանդ բնակավայրի գրադարանավար</t>
  </si>
  <si>
    <t xml:space="preserve">Մարտիրոսյան Արամ </t>
  </si>
  <si>
    <t>Արևադաշտի էլ/պոմպավար</t>
  </si>
  <si>
    <t>Ավետիսյան Մկրտիչ</t>
  </si>
  <si>
    <r>
      <rPr>
        <sz val="12"/>
        <rFont val="GHEA Grapalat"/>
        <charset val="134"/>
      </rPr>
      <t>Դալարիկի մ/տ պատասխան</t>
    </r>
    <r>
      <rPr>
        <sz val="12"/>
        <rFont val="Times New Roman"/>
        <charset val="134"/>
      </rPr>
      <t>․</t>
    </r>
  </si>
  <si>
    <t>Գևորգյան Սևակ</t>
  </si>
  <si>
    <r>
      <rPr>
        <sz val="12"/>
        <rFont val="GHEA Grapalat"/>
        <charset val="134"/>
      </rPr>
      <t>աշխատակ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առաջատ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մասն</t>
    </r>
    <r>
      <rPr>
        <sz val="12"/>
        <rFont val="Times New Roman"/>
        <charset val="134"/>
      </rPr>
      <t>․</t>
    </r>
  </si>
  <si>
    <t xml:space="preserve">Դալալոյան Տարոն </t>
  </si>
  <si>
    <r>
      <rPr>
        <sz val="12"/>
        <rFont val="GHEA Grapalat"/>
        <charset val="134"/>
      </rPr>
      <t>առաջ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կարգի մասնագետ</t>
    </r>
  </si>
  <si>
    <t>Հարությունյան Մարիամ</t>
  </si>
  <si>
    <t xml:space="preserve">Սիմոնյան  Սերգեյ </t>
  </si>
  <si>
    <t>աշխատակազմի առաջատար մասնագետ</t>
  </si>
  <si>
    <t>Փիլոյան Գուրգոն</t>
  </si>
  <si>
    <t>Արմավիր</t>
  </si>
  <si>
    <t>Սարգսյան Վարշամ Լյովայի</t>
  </si>
  <si>
    <t>Համայնքների խոշորացում</t>
  </si>
  <si>
    <t>Պետրոսյան Ֆելիքս Կամոյի</t>
  </si>
  <si>
    <t>Համայնքի ղեկավարի տեղակալ</t>
  </si>
  <si>
    <t>Մելքոնյան Ռուբիկ Մելքոնի</t>
  </si>
  <si>
    <t>Համայնքի ղեկավարի տեղակալի օգնական</t>
  </si>
  <si>
    <t>Մուրադյան Վաղուշ Նորիկի</t>
  </si>
  <si>
    <t>Վարչական ղեկավար Լենուղի</t>
  </si>
  <si>
    <t>Հարությունյան Լիպարիտ Գուրգենի</t>
  </si>
  <si>
    <t>Վարչական ղեկավար Մայիսյան</t>
  </si>
  <si>
    <t>Միքաելյան Արթուր Արևշատի</t>
  </si>
  <si>
    <t>Վարչական ղեկավար Նորավան</t>
  </si>
  <si>
    <t>Հայրապետյան Լիանա Հրաչյայի</t>
  </si>
  <si>
    <t>Մանուկյան Ռուզաննա Իշխանի</t>
  </si>
  <si>
    <t>Բաժնի պետ</t>
  </si>
  <si>
    <t>Հովհաննիսյան Ալինա Ալեքսանի</t>
  </si>
  <si>
    <t>Մարտիրոսյան Սաթենիկ Գևորգի</t>
  </si>
  <si>
    <t>Գլխավոր մասնագետ</t>
  </si>
  <si>
    <t>Անդրեասյան Զարինե Լյուդվիգի</t>
  </si>
  <si>
    <t>1-ին կարգի   մասնագետ</t>
  </si>
  <si>
    <t>Հովհաննիսյան Նոնա Մանուկի</t>
  </si>
  <si>
    <t>Գործավար</t>
  </si>
  <si>
    <t>Հակոբյան Հակոբ Հովհաննեսի</t>
  </si>
  <si>
    <t>Վարորդ</t>
  </si>
  <si>
    <t>Ներսիսյան Արմինե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</si>
  <si>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Արաքս գյուղի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մսուր-մանկապարտեզ»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տնօրեն</t>
    </r>
  </si>
  <si>
    <t>Ալեքսանյան Լուսածին</t>
  </si>
  <si>
    <r>
      <rPr>
        <sz val="12"/>
        <color rgb="FF333333"/>
        <rFont val="GHEA Grapalat"/>
        <charset val="134"/>
      </rPr>
      <t>«Հայաստանի Հանրապետության Արմավիրի մարզի Արմավիր համայնքի Արմավիր քաղաքի գրադարան»</t>
    </r>
    <r>
      <rPr>
        <sz val="12"/>
        <color rgb="FF333333"/>
        <rFont val="Arial"/>
        <charset val="134"/>
      </rPr>
      <t> </t>
    </r>
    <r>
      <rPr>
        <sz val="12"/>
        <color rgb="FF333333"/>
        <rFont val="GHEA Grapalat"/>
        <charset val="134"/>
      </rPr>
      <t>ՀՈԱԿ-ի տնօրեն</t>
    </r>
  </si>
  <si>
    <t>Արաքս</t>
  </si>
  <si>
    <t>Ղազար Ղազարյան</t>
  </si>
  <si>
    <t>համայնքի ղեկավար</t>
  </si>
  <si>
    <t>Աշխատանքի ծանրաբեռնվածություն</t>
  </si>
  <si>
    <t>Կազմվել է ժամանակացույց</t>
  </si>
  <si>
    <t>Արա Նավասարդյան</t>
  </si>
  <si>
    <t>համայնքի ղեկավարի խորհրդական</t>
  </si>
  <si>
    <t xml:space="preserve">Հմայակ Սարոյան </t>
  </si>
  <si>
    <t>Հայկաշեն  գյուղի վարչական ղեկավար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</si>
  <si>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</si>
  <si>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</si>
  <si>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</si>
  <si>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</si>
  <si>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</si>
  <si>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</si>
  <si>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Լուսիկ Աղաջանյան</t>
  </si>
  <si>
    <t>Ռոզա Մաթևոսյան</t>
  </si>
  <si>
    <t>Աշխատակազմի առաջին կարգի մասնագետ</t>
  </si>
  <si>
    <t>Նոնա Մկրտչյան</t>
  </si>
  <si>
    <t>Զոյա  Ամիրջանյան</t>
  </si>
  <si>
    <t>Հավաքարար /Գայ/</t>
  </si>
  <si>
    <t>Հենրիկ Սահակյան</t>
  </si>
  <si>
    <t>Նելլի Գասպարյան</t>
  </si>
  <si>
    <t>Գյուղ և բնապահպանութ . բաժնի 2-րդ կարգի մասնագետ</t>
  </si>
  <si>
    <t>Աշոտ Հովհաննիսյան</t>
  </si>
  <si>
    <t>Համայնքի ղեկավարի օգնական</t>
  </si>
  <si>
    <t>Վաղարշապատ</t>
  </si>
  <si>
    <t>Աջամողլյան Արևիկ</t>
  </si>
  <si>
    <t>Գլխավոր մասնագետ /սոցիալական աշխ./</t>
  </si>
  <si>
    <t>Գտնվում է 
անազատության 
մեջ /կալանք/</t>
  </si>
  <si>
    <t>Խաչատրյան Սրբուհի</t>
  </si>
  <si>
    <t>Գլխավոր մասնագետ-տնտեսական ծրագրերի պատասխանատու</t>
  </si>
  <si>
    <t>Գտնվում է երեխայի
 խնամքի արձակուրդում</t>
  </si>
  <si>
    <t>Սիրեկանյան Տաթևիկ</t>
  </si>
  <si>
    <t>Քարտուղարության բաժնի առաջին կարգի մասնագետ</t>
  </si>
  <si>
    <t>Կարապետյան Անդրանիկ</t>
  </si>
  <si>
    <t>Աշխատակազմի տեխնիկական սպասարկում իրականացնող անձնակազմի անվտանգության հսկիչ</t>
  </si>
  <si>
    <t xml:space="preserve">Ռուզաննա Ալեքսանյան </t>
  </si>
  <si>
    <t>«Բարեկարգում տնօրինություն» ԲՀ-ի առաջատար մասնագետ</t>
  </si>
  <si>
    <t xml:space="preserve"> Հակոբ Մանուկյան</t>
  </si>
  <si>
    <t>«Բարեկարգում տնօրինություն»  ԲՀ-ի «Լուսավորություն» տեղամասի ամբարձիչի վարորդ</t>
  </si>
  <si>
    <t>Մելքոնյան Արմեն</t>
  </si>
  <si>
    <t>«Բնակարանային կոմունալ վարչություն» ԲՀ-ի պետ</t>
  </si>
  <si>
    <t>«Բնակարանային կոմունալ վարչություն» ԲՀ-ի գլխ.հաշվապահ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</si>
  <si>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</si>
  <si>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</si>
  <si>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</si>
  <si>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</si>
  <si>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</si>
  <si>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</si>
  <si>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</si>
  <si>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</si>
  <si>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</si>
  <si>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Սիմոնյան Մայրանուշ</t>
  </si>
  <si>
    <t>Շահվերդյան  Մարինա</t>
  </si>
  <si>
    <t>Ֆրնզյան Հայկանուշ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</si>
  <si>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</si>
  <si>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</si>
  <si>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</si>
  <si>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</si>
  <si>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</si>
  <si>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</si>
  <si>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</si>
  <si>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</si>
  <si>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</si>
  <si>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</si>
  <si>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</si>
  <si>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</si>
  <si>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ժորա</t>
  </si>
  <si>
    <t>Այվազյան Գևորգ</t>
  </si>
  <si>
    <t>Հարությունյան Հրաչիկ</t>
  </si>
  <si>
    <t>«Բնակարանային կոմունալ վարչություն» ԲՀ-ի վարորդ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</si>
  <si>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</si>
  <si>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</si>
  <si>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</si>
  <si>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</si>
  <si>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</si>
  <si>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Սարգսյան Լիլիթ</t>
  </si>
  <si>
    <t>Կարապետյան Հասմիկ</t>
  </si>
  <si>
    <t>տեսուչ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</si>
  <si>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</si>
  <si>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</si>
  <si>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</si>
  <si>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</si>
  <si>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</si>
  <si>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</si>
  <si>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</si>
  <si>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</si>
  <si>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</si>
  <si>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</si>
  <si>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</si>
  <si>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</si>
  <si>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</si>
  <si>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</si>
  <si>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</si>
  <si>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</si>
  <si>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</si>
  <si>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</si>
  <si>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</si>
  <si>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</si>
  <si>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</si>
  <si>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</si>
  <si>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</si>
  <si>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r>
      <rPr>
        <sz val="12"/>
        <color theme="1"/>
        <rFont val="GHEA Grapalat"/>
        <charset val="134"/>
      </rPr>
      <t>2023-2024թթ ամենամյա արձակուրդը տրամադրվելու է 2025թ</t>
    </r>
    <r>
      <rPr>
        <sz val="12"/>
        <color theme="1"/>
        <rFont val="Times New Roman"/>
        <charset val="134"/>
      </rPr>
      <t>․</t>
    </r>
    <r>
      <rPr>
        <sz val="12"/>
        <color theme="1"/>
        <rFont val="GHEA Grapalat"/>
        <charset val="134"/>
      </rPr>
      <t xml:space="preserve"> ապրիլին</t>
    </r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</si>
  <si>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</si>
  <si>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</si>
  <si>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</si>
  <si>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Գրիգորյան Անուշ</t>
  </si>
  <si>
    <t>Թիվ 4 &lt;&lt;Ձնծաղիկ&gt;&gt; մսուր-մանկապարտեզ  ՀՈԱԿ-ի երաժշտության դաստիարակ</t>
  </si>
  <si>
    <t xml:space="preserve">Սուսաննա Ավագյան   </t>
  </si>
  <si>
    <t>թիվ 4 «Ձնծաղիկ» մսուր- մանկապարտեզ ՀՈԱԿ-ի երաժշտության դաստիարակ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</si>
  <si>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</si>
  <si>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</si>
  <si>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</si>
  <si>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 xml:space="preserve">Վարդան  Մաթևոսյան </t>
  </si>
  <si>
    <t>թիվ 4 «Ձնծաղիկ» մսուր- մանկապարտեզ ՀՈԱԿ-ի պահակ</t>
  </si>
  <si>
    <t>Հայրապետյան  Նունե</t>
  </si>
  <si>
    <t>Թիվ 5 &lt;&lt;Գարուն&gt;&gt; մանկապարտեզ  ՀՈԱԿ-ի հաշվապահ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</si>
  <si>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</si>
  <si>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</si>
  <si>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</si>
  <si>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</si>
  <si>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</si>
  <si>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</si>
  <si>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</si>
  <si>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</si>
  <si>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</si>
  <si>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</si>
  <si>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</si>
  <si>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</si>
  <si>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</si>
  <si>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Մեծամորի թիվ 2 մանկապարտեզ  ՀՈԱԿ</t>
  </si>
  <si>
    <t xml:space="preserve">Գայանե Կարապետյան </t>
  </si>
  <si>
    <t>Ջանֆիդայի մանկապարտեզ  ՀՈԱԿ</t>
  </si>
  <si>
    <t>Մարգարյան Ալլա</t>
  </si>
  <si>
    <t>տնօրեն</t>
  </si>
  <si>
    <t xml:space="preserve">Հայարփի Այվազյան </t>
  </si>
  <si>
    <t>հաշվապահ-գործավար</t>
  </si>
  <si>
    <t>անհրժեշտության բացակայություն</t>
  </si>
  <si>
    <t>Մեծամորի բարեկարգում ՀՈԱԿ</t>
  </si>
  <si>
    <t xml:space="preserve">Մայիլյան Կարեն </t>
  </si>
  <si>
    <t>փոխարինող չլինելու պատճառով</t>
  </si>
  <si>
    <t xml:space="preserve">  Անուշ Բարխուդարյան</t>
  </si>
  <si>
    <t>դաստիարակի օգն.</t>
  </si>
  <si>
    <t>անհրաժեշտության բացակայություն</t>
  </si>
  <si>
    <t>Բամբակաշատի մանկապարտեզ ՀՈԱԿ</t>
  </si>
  <si>
    <t>Ամալյա Եղիազարյան</t>
  </si>
  <si>
    <t>ժ/պ չունենալու պատճառով</t>
  </si>
  <si>
    <t>Մեծամորի թիվ 3 մանկապարտեզ ՀՈԱԿ</t>
  </si>
  <si>
    <t>Աննա Գալստյան</t>
  </si>
  <si>
    <t>դաստիարակի օգնական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</si>
  <si>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</si>
  <si>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</si>
  <si>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</si>
  <si>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</si>
  <si>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Մեծամորի համայնքապետարան</t>
  </si>
  <si>
    <t>Վահրամ խաչատրան Աշոտի</t>
  </si>
  <si>
    <t>Էդգար Հովհաննիսյան</t>
  </si>
  <si>
    <t>համայնքի ղեկավարի առաջին տեղակալ</t>
  </si>
  <si>
    <t>Արբակ Վոլոդյայի Եղիազարյան</t>
  </si>
  <si>
    <t>համայնքի ղեկավարի տեղակալ</t>
  </si>
  <si>
    <t>Գրիշա Խուրշուդյան Ցոլակի</t>
  </si>
  <si>
    <t xml:space="preserve">համայնքի ղեկավարի խորհրդական </t>
  </si>
  <si>
    <t>Ռուբեն Մանուկյան Արսենի</t>
  </si>
  <si>
    <t>Կամսար Ղորղանյան Լենդրոշի</t>
  </si>
  <si>
    <t>վարչական ղեկավար</t>
  </si>
  <si>
    <t>Արթուր Կարապետյան Սայադի</t>
  </si>
  <si>
    <t>Մանվել Հարությունյան Լյուդվիգի</t>
  </si>
  <si>
    <t>Արտակ Եղիազարյան Բագրատի</t>
  </si>
  <si>
    <t>Շողիկ Նորիկի Մուրադյան</t>
  </si>
  <si>
    <t>Գառնիկ Իշխանի Ծատուրյան</t>
  </si>
  <si>
    <t>Էդգար ենոքյան Համբարձումի</t>
  </si>
  <si>
    <t>Կարեն Հովհաննիսյան Թելմանի</t>
  </si>
  <si>
    <t>Լևոն Վարդանյան Ռուբենի</t>
  </si>
  <si>
    <t>ՌոբերտԱվետիսյան Ռուդիկի</t>
  </si>
  <si>
    <t>Սարգիս Արշակյան Ատոմի</t>
  </si>
  <si>
    <t>Վարդգես Ալեքյան Ցոլակի</t>
  </si>
  <si>
    <t>Արկադիա Հովհաննիսյան Գագիկի</t>
  </si>
  <si>
    <t>Մխիթար Պետրոսյան Այվազի</t>
  </si>
  <si>
    <t>Ռոման Կարապետյան Ստյոպայի</t>
  </si>
  <si>
    <t>Սուսաննա Սահակի Հովհաննիսյան</t>
  </si>
  <si>
    <t>Գագիկ Արամայնիաի Կոստանյան</t>
  </si>
  <si>
    <t>Լյուբա Այվազյան Արամի</t>
  </si>
  <si>
    <t>Սոնյա Հարությունի Վարդանյան</t>
  </si>
  <si>
    <t>Ստեփան Հովսեփի Մարտիրոսյան</t>
  </si>
  <si>
    <t>Կարինե Հովհաննեսի Բարսեղյան</t>
  </si>
  <si>
    <t>Լյուդմիլա Խաչատրյան Մայիսի</t>
  </si>
  <si>
    <t>Լյուդվիգ Դանիելյան Բաբկենի</t>
  </si>
  <si>
    <t>Մարտիկ Նազարյան Մուքաելի</t>
  </si>
  <si>
    <t>Կարապետ Խաչատրյան Գուրգենի</t>
  </si>
  <si>
    <t>Գրետա Հաջիյան Սերյոժայի</t>
  </si>
  <si>
    <t>Կարինե Մարտիկի Մովսիսյան</t>
  </si>
  <si>
    <t>Հովհաննես Հայրապետյան Սպարտակի</t>
  </si>
  <si>
    <t>Սպարտակ Հայրապետյան Ավագի</t>
  </si>
  <si>
    <t>Հովհաննես Մանուկյան Գագիկի</t>
  </si>
  <si>
    <t>Եգոր Ավետիսյան Հովհաննեսի</t>
  </si>
  <si>
    <t>Գառնիկ Պետրոսյան Ռաֆիկի</t>
  </si>
  <si>
    <t>Գագիկ Դանիելյան Արսենի</t>
  </si>
  <si>
    <t>Համեստ Լենդրուշի Եփրեմյան</t>
  </si>
  <si>
    <t>Վլադիկ Կարապետյան Գրիշայի</t>
  </si>
  <si>
    <t>համայնքի ղեկավարի տեղակալի օգնական</t>
  </si>
  <si>
    <t>Վլադիմիր Լվովի Ստեփանյան</t>
  </si>
  <si>
    <t>Անժելա Մարտիրոսյան Նիկելի</t>
  </si>
  <si>
    <t>Նարինե Ռաֆիկի Զաքարյան</t>
  </si>
  <si>
    <t>Մարինե Խաչիկի Հովսեփյան</t>
  </si>
  <si>
    <t>Քրիստինե Աչոյան Հուսիկի</t>
  </si>
  <si>
    <t>Սվետլանա Հովսեփյան Սարգսի</t>
  </si>
  <si>
    <t>Զոյա Արթուրի Աղաջանյան</t>
  </si>
  <si>
    <t>Կարինե Վարդանյան Շավարշի</t>
  </si>
  <si>
    <t>Նելի Ենգիբարյան Սուրենի</t>
  </si>
  <si>
    <t>Զոյա Մարտիրոսյան Ռաֆիկի</t>
  </si>
  <si>
    <t>Ռուբեն Սարգսի Սարգսյան</t>
  </si>
  <si>
    <t>Գեղեցիկ Վարդանյան Թովմասի</t>
  </si>
  <si>
    <t>Ռուզան Գևորգի Սարգսյան</t>
  </si>
  <si>
    <t>Անահիտ Պարույրի Հովհաննեսյան</t>
  </si>
  <si>
    <t>Գագիկ Հրաչի Մրտեյան</t>
  </si>
  <si>
    <t>Ռիմմա Դիլոյան Աշիկի</t>
  </si>
  <si>
    <t>Սամվել Գալստյան Սարգսի</t>
  </si>
  <si>
    <t>Անի Սերյոժայի Տոնականյան</t>
  </si>
  <si>
    <t>Սվետլանա Վոլոդյայի Հովհաննիսյան</t>
  </si>
  <si>
    <t>Խաչիկ Սամվելի Միքայելյան</t>
  </si>
  <si>
    <t>Շահբազ Սանդրոյի Պողոսյան</t>
  </si>
  <si>
    <t>Արայիկ Սարգսյան Բաղդասարի</t>
  </si>
  <si>
    <t>Տնտեսվար</t>
  </si>
  <si>
    <t>Մնացական Մուրադյան Հովհաննեսի</t>
  </si>
  <si>
    <t>Լուիզա Իվանյան Տիմոֆեի</t>
  </si>
  <si>
    <t>Հերիքնազ Հարությունյան Վաչագանի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</si>
  <si>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</si>
  <si>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</si>
  <si>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</si>
  <si>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</si>
  <si>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</si>
  <si>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Մարիամ  Էդվարդի Բաբախանյան</t>
  </si>
  <si>
    <t>Դուխիկ Արթուրի Մովսիսյան</t>
  </si>
  <si>
    <t>Մարատ Հովհաննիսյան Միհրանի</t>
  </si>
  <si>
    <t>Բենիկ Ստեփանյան Յուրիկի</t>
  </si>
  <si>
    <t xml:space="preserve">Բաժնի պետ </t>
  </si>
  <si>
    <t>Հովհաննես Հրաչիկի Մկրտչյան</t>
  </si>
  <si>
    <t>Հեղինե Արիստակի Նավասարդյան</t>
  </si>
  <si>
    <t>Առաջատար մասնագետ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</si>
  <si>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</si>
  <si>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</si>
  <si>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</si>
  <si>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</si>
  <si>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Աշոտ Վաչագանի Գրիգորյան</t>
  </si>
  <si>
    <t>Առաջին կարգի մասնագետ</t>
  </si>
  <si>
    <t>Լիլիթ Էդվարթի Թովմասյան</t>
  </si>
  <si>
    <t>Տիգրան Տիտալի Իզրյան</t>
  </si>
  <si>
    <t>Արմեն Գևորգի Հակոբյան</t>
  </si>
  <si>
    <t>Նոնա Սամվելի Հակոբյան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</si>
  <si>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</si>
  <si>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</si>
  <si>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</si>
  <si>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</si>
  <si>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</si>
  <si>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</si>
  <si>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</si>
  <si>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</si>
  <si>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</si>
  <si>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</si>
  <si>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</si>
  <si>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</si>
  <si>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Հարություն Կառլենի Սիմոնյան</t>
  </si>
  <si>
    <t>Հասմիկ Արմենի Վարդանյան</t>
  </si>
  <si>
    <t>Տաթև Արարատի Գալստյան</t>
  </si>
  <si>
    <t>Մարուշ Սուրենի Հակոբյան</t>
  </si>
  <si>
    <t>Դիանա Արմենի Հովակիմյան</t>
  </si>
  <si>
    <t>Լուսինե Հրաչյայի Մուրադյան</t>
  </si>
  <si>
    <t>Լուսինե Հակոբի Խաչատրյան</t>
  </si>
  <si>
    <t>Արմեն Մուխաելի Մխիթարյան</t>
  </si>
  <si>
    <t>Միքայել Նազարյան Մարտիկի</t>
  </si>
  <si>
    <t>Ալվարդ Եփրեմի Խաչատրյան</t>
  </si>
  <si>
    <t>Կարեն Գարգինյան Մարտիկի</t>
  </si>
  <si>
    <t>պահակ</t>
  </si>
  <si>
    <t>Սոնա Գևորգի Առաքելյան</t>
  </si>
  <si>
    <t>Քնարիկ Գալստյան Սամվելի</t>
  </si>
  <si>
    <t>Լիլիթ Մնացականի Խաչատրյան</t>
  </si>
  <si>
    <t>Վահե Խաչիկի Վարդանյան</t>
  </si>
  <si>
    <t>առաջատար մասնագետ</t>
  </si>
  <si>
    <t>Հասմիկ Սարգսի Հարությունյան</t>
  </si>
  <si>
    <t>Նարեկ Հուսիկի Մնացականյան</t>
  </si>
  <si>
    <t>Գլխավոր մասնագետ-հողաշինարար</t>
  </si>
  <si>
    <t>Նարեկ Ռոբերտի Գինոսյան</t>
  </si>
  <si>
    <t>Շուշիկ վարանցովի Ասատրյան</t>
  </si>
  <si>
    <t>Երկրորդ կարգի մասնագետ</t>
  </si>
  <si>
    <t>Մարգարիտ Միրզոյան Մարտիրոսի</t>
  </si>
  <si>
    <t>Կարինե Սանթրոսի Եղշատյան</t>
  </si>
  <si>
    <t>Ելենա Հովհաննիսյան Վարդանի</t>
  </si>
  <si>
    <t>Հայկ Ռոբերտի Մկրտումյան</t>
  </si>
  <si>
    <t>Ալվինա Դավթյան Քաջիկի</t>
  </si>
  <si>
    <t xml:space="preserve">Վազգեն Սաշայի Մուրադյան </t>
  </si>
  <si>
    <t>Լիլիթ Վարդանի Աբրահամյան</t>
  </si>
  <si>
    <t>Հովհաննես Մարտինի Գրիգորյան</t>
  </si>
  <si>
    <t>Օլյա Գառնիկյան Կամոյի</t>
  </si>
  <si>
    <t>Կարապետ Ասատրյան Զասուլի</t>
  </si>
  <si>
    <t>Արամ Գրիգորյան Ժակի</t>
  </si>
  <si>
    <t>Համայնքի զեկավարի օգնական</t>
  </si>
  <si>
    <t>Եղիազար Բագրատի Մարտիրոսյան</t>
  </si>
  <si>
    <t xml:space="preserve">Ռոզա Կարապետյան </t>
  </si>
  <si>
    <t xml:space="preserve">Սարգիս Սահակյան </t>
  </si>
  <si>
    <t>Գլխավոր մասնագետ -ճարտարապետ</t>
  </si>
  <si>
    <t xml:space="preserve">Ռուստամ Մարտիրոսյան </t>
  </si>
  <si>
    <t xml:space="preserve">Գյուղատնտեսության և բնապահպանության բաժնի պետ </t>
  </si>
  <si>
    <t xml:space="preserve">Նելլի Ծատուրյան </t>
  </si>
  <si>
    <t xml:space="preserve">Լարիսա Ավետիսյան </t>
  </si>
  <si>
    <t xml:space="preserve">Սեյրան Փիրոյան </t>
  </si>
  <si>
    <t>Մարինե Կարապետյան</t>
  </si>
  <si>
    <t xml:space="preserve">Անգին Վարդևանյան </t>
  </si>
  <si>
    <t>Հասմիկ Սողոմոնյան</t>
  </si>
  <si>
    <t xml:space="preserve">Գուրգեն Ղազարյան </t>
  </si>
  <si>
    <t xml:space="preserve">Արա Մանուկյան </t>
  </si>
  <si>
    <t xml:space="preserve">Արգամ Հունանյան </t>
  </si>
  <si>
    <t xml:space="preserve">Էմմա Ազիզյան </t>
  </si>
  <si>
    <t xml:space="preserve">Նազենի Սահակյան </t>
  </si>
  <si>
    <t xml:space="preserve">Քրսիտինե Վարդանյան </t>
  </si>
  <si>
    <t xml:space="preserve">Հասմիկ Բարսեղյան </t>
  </si>
  <si>
    <t xml:space="preserve">Լիլիթ Մադաթյան </t>
  </si>
  <si>
    <t xml:space="preserve">Վանուշ Խաչատրյան </t>
  </si>
  <si>
    <t xml:space="preserve">Արևիկ Քերոբյան </t>
  </si>
  <si>
    <t>Արեգնազան Սաժումյան</t>
  </si>
  <si>
    <t xml:space="preserve">Հայկանուշ Առաքելյան </t>
  </si>
  <si>
    <t xml:space="preserve">Բաբկեն Ավագյան </t>
  </si>
  <si>
    <t xml:space="preserve">Կարեն Շախտանյան </t>
  </si>
  <si>
    <t xml:space="preserve">Անահիտ Հովհաննիսյան </t>
  </si>
  <si>
    <t xml:space="preserve">Նորայր Դարբինյան </t>
  </si>
  <si>
    <t>Անի Ծատուրյան</t>
  </si>
  <si>
    <t xml:space="preserve">Արկադի Խոյեցյան </t>
  </si>
  <si>
    <t xml:space="preserve">Սոնա Թադևոսյան </t>
  </si>
  <si>
    <t xml:space="preserve">Ռոբերտ Մանուկյան </t>
  </si>
  <si>
    <t xml:space="preserve">Ռաֆիկ Գևորգյան </t>
  </si>
  <si>
    <t xml:space="preserve">Հռիփսիմե Ավետիսյան </t>
  </si>
  <si>
    <t xml:space="preserve">Վարազդատ Մարգարյան </t>
  </si>
  <si>
    <t xml:space="preserve">Ալինա Պետրոսյան </t>
  </si>
  <si>
    <t xml:space="preserve">Իդա Հովհաննիսյան </t>
  </si>
  <si>
    <t>Վարդան Սանոյան</t>
  </si>
  <si>
    <t xml:space="preserve">Մեդիա օպերատոր </t>
  </si>
  <si>
    <t xml:space="preserve">Դիանա Վարդանյան </t>
  </si>
  <si>
    <t xml:space="preserve">Առաքելյան Ռազմիկ </t>
  </si>
  <si>
    <t xml:space="preserve">համայնքի ղեկավարի օգնական </t>
  </si>
  <si>
    <t>Սուսաննա Այվազյան Հովհաննեսի</t>
  </si>
  <si>
    <r>
      <rPr>
        <sz val="12"/>
        <color theme="1"/>
        <rFont val="GHEA Grapalat"/>
        <charset val="204"/>
      </rPr>
      <t>6</t>
    </r>
    <r>
      <rPr>
        <sz val="12"/>
        <color theme="1"/>
        <rFont val="Times New Roman"/>
        <charset val="204"/>
      </rPr>
      <t>,</t>
    </r>
    <r>
      <rPr>
        <sz val="12"/>
        <color theme="1"/>
        <rFont val="GHEA Grapalat"/>
        <charset val="204"/>
      </rPr>
      <t>234</t>
    </r>
  </si>
  <si>
    <t>Ընդամենը մարզ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</si>
</sst>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  <numFmt numFmtId="182" formatCode="0.00_ "/>
  </numFmts>
  <fonts count="42">
    <font>
      <sz val="11"/>
      <color theme="1"/>
      <name val="Calibri"/>
      <charset val="134"/>
      <scheme val="minor"/>
    </font>
    <font>
      <sz val="12"/>
      <color indexed="8"/>
      <name val="GHEA Grapalat"/>
      <charset val="134"/>
    </font>
    <font>
      <b/>
      <sz val="12"/>
      <name val="GHEA Grapalat"/>
      <charset val="134"/>
    </font>
    <font>
      <sz val="12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color rgb="FF000000"/>
      <name val="GHEA Grapalat"/>
      <charset val="134"/>
    </font>
    <font>
      <b/>
      <sz val="12"/>
      <color theme="1"/>
      <name val="GHEA Grapalat"/>
      <charset val="134"/>
    </font>
    <font>
      <b/>
      <sz val="12"/>
      <color rgb="FF000000"/>
      <name val="GHEA Grapalat"/>
      <charset val="134"/>
    </font>
    <font>
      <sz val="12"/>
      <color theme="1"/>
      <name val="GHEA Grapalat"/>
      <charset val="204"/>
    </font>
    <font>
      <sz val="12"/>
      <name val="GHEA Grapalat"/>
      <charset val="204"/>
    </font>
    <font>
      <b/>
      <sz val="12"/>
      <name val="GHEA Grapalat"/>
      <charset val="204"/>
    </font>
    <font>
      <sz val="12"/>
      <color rgb="FF333333"/>
      <name val="GHEA Grapalat"/>
      <charset val="134"/>
    </font>
    <font>
      <sz val="12"/>
      <color rgb="FFFF0000"/>
      <name val="GHEA Grapalat"/>
      <charset val="134"/>
    </font>
    <font>
      <sz val="12"/>
      <color rgb="FF000000"/>
      <name val="GHEA Grapalat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color indexed="8"/>
      <name val="GHEA Grapalat"/>
      <charset val="134"/>
    </font>
    <font>
      <i/>
      <sz val="12"/>
      <color indexed="8"/>
      <name val="GHEA Grapalat"/>
      <charset val="134"/>
    </font>
    <font>
      <sz val="12"/>
      <color rgb="FF333333"/>
      <name val="Arial"/>
      <charset val="134"/>
    </font>
    <font>
      <sz val="12"/>
      <name val="Times New Roman"/>
      <charset val="134"/>
    </font>
    <font>
      <i/>
      <sz val="12"/>
      <color rgb="FF000000"/>
      <name val="GHEA Grapalat"/>
      <charset val="134"/>
    </font>
    <font>
      <b/>
      <i/>
      <sz val="12"/>
      <color rgb="FF000000"/>
      <name val="GHEA Grapalat"/>
      <charset val="134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121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/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/>
    <xf numFmtId="0" fontId="4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 wrapText="1"/>
    </xf>
    <xf numFmtId="18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81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2" xfId="0" applyFont="1" applyFill="1" applyBorder="1" applyAlignment="1"/>
    <xf numFmtId="0" fontId="9" fillId="2" borderId="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82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182" fontId="3" fillId="2" borderId="5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1" fontId="4" fillId="2" borderId="5" xfId="0" applyNumberFormat="1" applyFont="1" applyFill="1" applyBorder="1" applyAlignment="1">
      <alignment vertical="center"/>
    </xf>
    <xf numFmtId="1" fontId="4" fillId="2" borderId="5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justify" wrapText="1"/>
    </xf>
    <xf numFmtId="0" fontId="7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1" fontId="9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wrapText="1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" fontId="9" fillId="2" borderId="5" xfId="0" applyNumberFormat="1" applyFont="1" applyFill="1" applyBorder="1" applyAlignment="1">
      <alignment horizont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top" wrapText="1" shrinkToFit="1" readingOrder="1"/>
    </xf>
    <xf numFmtId="49" fontId="13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/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vertical="top" wrapText="1" shrinkToFit="1" readingOrder="1"/>
    </xf>
    <xf numFmtId="0" fontId="10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left" vertical="top" wrapText="1" shrinkToFit="1" readingOrder="1"/>
    </xf>
    <xf numFmtId="1" fontId="10" fillId="2" borderId="5" xfId="0" applyNumberFormat="1" applyFont="1" applyFill="1" applyBorder="1" applyAlignment="1"/>
    <xf numFmtId="49" fontId="10" fillId="2" borderId="5" xfId="0" applyNumberFormat="1" applyFont="1" applyFill="1" applyBorder="1" applyAlignment="1">
      <alignment horizontal="center" vertical="top" wrapText="1" shrinkToFit="1" readingOrder="1"/>
    </xf>
    <xf numFmtId="49" fontId="4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49" fontId="14" fillId="2" borderId="5" xfId="0" applyNumberFormat="1" applyFont="1" applyFill="1" applyBorder="1" applyAlignment="1">
      <alignment horizontal="left" vertical="top" wrapText="1" shrinkToFit="1" readingOrder="1"/>
    </xf>
    <xf numFmtId="1" fontId="9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81" fontId="4" fillId="2" borderId="0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81"/>
  <sheetViews>
    <sheetView tabSelected="1" workbookViewId="0">
      <pane xSplit="2" ySplit="6" topLeftCell="C7" activePane="bottomRight" state="frozen"/>
      <selection/>
      <selection pane="topRight"/>
      <selection pane="bottomLeft"/>
      <selection pane="bottomRight" activeCell="E4" sqref="E4:E5"/>
    </sheetView>
  </sheetViews>
  <sheetFormatPr defaultColWidth="9.66666666666667" defaultRowHeight="17.4"/>
  <cols>
    <col min="1" max="1" width="5.11111111111111" style="6" customWidth="1"/>
    <col min="2" max="2" width="20.2222222222222" style="7" customWidth="1"/>
    <col min="3" max="3" width="26" style="7" customWidth="1"/>
    <col min="4" max="4" width="24.75" style="7" customWidth="1"/>
    <col min="5" max="5" width="18" style="3" customWidth="1"/>
    <col min="6" max="6" width="17.1111111111111" style="3" customWidth="1"/>
    <col min="7" max="7" width="12.2222222222222" style="3" customWidth="1"/>
    <col min="8" max="8" width="15" style="3" customWidth="1"/>
    <col min="9" max="13" width="18" style="3" customWidth="1"/>
    <col min="14" max="14" width="30.8888888888889" style="3" customWidth="1"/>
    <col min="15" max="15" width="28.4444444444444" style="3" customWidth="1"/>
    <col min="16" max="16384" width="9.66666666666667" style="3"/>
  </cols>
  <sheetData>
    <row r="1" s="1" customFormat="1" ht="1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39.6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18" spans="1:1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1" customFormat="1" ht="15.6" customHeight="1" spans="1:15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2" t="s">
        <v>13</v>
      </c>
      <c r="L4" s="36" t="s">
        <v>14</v>
      </c>
      <c r="M4" s="36" t="s">
        <v>15</v>
      </c>
      <c r="N4" s="12" t="s">
        <v>16</v>
      </c>
      <c r="O4" s="13" t="s">
        <v>17</v>
      </c>
    </row>
    <row r="5" s="1" customFormat="1" ht="127.8" customHeight="1" spans="1:15">
      <c r="A5" s="14"/>
      <c r="B5" s="15"/>
      <c r="C5" s="16"/>
      <c r="D5" s="16"/>
      <c r="E5" s="17"/>
      <c r="F5" s="16"/>
      <c r="G5" s="16"/>
      <c r="H5" s="16"/>
      <c r="I5" s="37"/>
      <c r="J5" s="16"/>
      <c r="K5" s="17"/>
      <c r="L5" s="37"/>
      <c r="M5" s="37"/>
      <c r="N5" s="17"/>
      <c r="O5" s="16"/>
    </row>
    <row r="6" s="1" customFormat="1" ht="16.5" customHeight="1" spans="1:15">
      <c r="A6" s="14"/>
      <c r="B6" s="18">
        <v>1</v>
      </c>
      <c r="C6" s="19">
        <v>2</v>
      </c>
      <c r="D6" s="19">
        <v>3</v>
      </c>
      <c r="E6" s="20">
        <v>4</v>
      </c>
      <c r="F6" s="21">
        <v>5</v>
      </c>
      <c r="G6" s="20">
        <v>6</v>
      </c>
      <c r="H6" s="20">
        <v>7</v>
      </c>
      <c r="I6" s="38">
        <f t="shared" ref="I6:I69" si="0">G6*H6</f>
        <v>42</v>
      </c>
      <c r="J6" s="20">
        <v>9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</row>
    <row r="7" s="1" customFormat="1" ht="52.2" spans="1:15">
      <c r="A7" s="22">
        <v>1</v>
      </c>
      <c r="B7" s="23" t="s">
        <v>18</v>
      </c>
      <c r="C7" s="24" t="s">
        <v>19</v>
      </c>
      <c r="D7" s="24" t="s">
        <v>20</v>
      </c>
      <c r="E7" s="25">
        <v>19</v>
      </c>
      <c r="F7" s="25">
        <v>24</v>
      </c>
      <c r="G7" s="21">
        <f t="shared" ref="G7:G70" si="1">E7+F7</f>
        <v>43</v>
      </c>
      <c r="H7" s="25">
        <v>9.8</v>
      </c>
      <c r="I7" s="38">
        <f t="shared" si="0"/>
        <v>421.4</v>
      </c>
      <c r="J7" s="39">
        <v>29</v>
      </c>
      <c r="K7" s="20">
        <f t="shared" ref="K7:K70" si="2">G7-J7</f>
        <v>14</v>
      </c>
      <c r="L7" s="25">
        <f t="shared" ref="L7:L70" si="3">H7*J7</f>
        <v>284.2</v>
      </c>
      <c r="M7" s="38">
        <f t="shared" ref="M7:M70" si="4">I7-L7</f>
        <v>137.2</v>
      </c>
      <c r="N7" s="40" t="s">
        <v>21</v>
      </c>
      <c r="O7" s="41" t="s">
        <v>22</v>
      </c>
    </row>
    <row r="8" s="1" customFormat="1" ht="34.8" spans="1:15">
      <c r="A8" s="26">
        <v>2</v>
      </c>
      <c r="B8" s="23" t="s">
        <v>18</v>
      </c>
      <c r="C8" s="23" t="s">
        <v>23</v>
      </c>
      <c r="D8" s="23" t="s">
        <v>24</v>
      </c>
      <c r="E8" s="25">
        <v>20</v>
      </c>
      <c r="F8" s="25">
        <v>20</v>
      </c>
      <c r="G8" s="21">
        <f t="shared" si="1"/>
        <v>40</v>
      </c>
      <c r="H8" s="25">
        <v>5.4</v>
      </c>
      <c r="I8" s="38">
        <f t="shared" si="0"/>
        <v>216</v>
      </c>
      <c r="J8" s="42">
        <v>20</v>
      </c>
      <c r="K8" s="20">
        <f t="shared" si="2"/>
        <v>20</v>
      </c>
      <c r="L8" s="25">
        <f t="shared" si="3"/>
        <v>108</v>
      </c>
      <c r="M8" s="38">
        <f t="shared" si="4"/>
        <v>108</v>
      </c>
      <c r="N8" s="40" t="s">
        <v>21</v>
      </c>
      <c r="O8" s="41" t="s">
        <v>22</v>
      </c>
    </row>
    <row r="9" s="1" customFormat="1" ht="52.2" spans="1:15">
      <c r="A9" s="26">
        <v>3</v>
      </c>
      <c r="B9" s="23" t="s">
        <v>18</v>
      </c>
      <c r="C9" s="24" t="s">
        <v>25</v>
      </c>
      <c r="D9" s="24" t="s">
        <v>26</v>
      </c>
      <c r="E9" s="27"/>
      <c r="F9" s="25">
        <v>14</v>
      </c>
      <c r="G9" s="21">
        <f t="shared" si="1"/>
        <v>14</v>
      </c>
      <c r="H9" s="25">
        <v>8.2</v>
      </c>
      <c r="I9" s="38">
        <f t="shared" si="0"/>
        <v>114.8</v>
      </c>
      <c r="J9" s="39">
        <v>14</v>
      </c>
      <c r="K9" s="20">
        <f t="shared" si="2"/>
        <v>0</v>
      </c>
      <c r="L9" s="25">
        <f t="shared" si="3"/>
        <v>114.8</v>
      </c>
      <c r="M9" s="38">
        <f t="shared" si="4"/>
        <v>0</v>
      </c>
      <c r="N9" s="40" t="s">
        <v>21</v>
      </c>
      <c r="O9" s="41" t="s">
        <v>22</v>
      </c>
    </row>
    <row r="10" s="1" customFormat="1" ht="34.8" spans="1:15">
      <c r="A10" s="26">
        <v>6</v>
      </c>
      <c r="B10" s="23" t="s">
        <v>18</v>
      </c>
      <c r="C10" s="24" t="s">
        <v>27</v>
      </c>
      <c r="D10" s="24" t="s">
        <v>28</v>
      </c>
      <c r="E10" s="25"/>
      <c r="F10" s="25">
        <v>20</v>
      </c>
      <c r="G10" s="21">
        <f t="shared" si="1"/>
        <v>20</v>
      </c>
      <c r="H10" s="25">
        <v>5.4</v>
      </c>
      <c r="I10" s="38">
        <f t="shared" si="0"/>
        <v>108</v>
      </c>
      <c r="J10" s="42">
        <v>15</v>
      </c>
      <c r="K10" s="20">
        <f t="shared" si="2"/>
        <v>5</v>
      </c>
      <c r="L10" s="25">
        <f t="shared" si="3"/>
        <v>81</v>
      </c>
      <c r="M10" s="38">
        <f t="shared" si="4"/>
        <v>27</v>
      </c>
      <c r="N10" s="40" t="s">
        <v>21</v>
      </c>
      <c r="O10" s="41" t="s">
        <v>22</v>
      </c>
    </row>
    <row r="11" s="1" customFormat="1" ht="34.8" spans="1:15">
      <c r="A11" s="26">
        <v>7</v>
      </c>
      <c r="B11" s="23" t="s">
        <v>18</v>
      </c>
      <c r="C11" s="24" t="s">
        <v>29</v>
      </c>
      <c r="D11" s="24" t="s">
        <v>30</v>
      </c>
      <c r="E11" s="25">
        <v>20</v>
      </c>
      <c r="F11" s="25">
        <v>20</v>
      </c>
      <c r="G11" s="21">
        <f t="shared" si="1"/>
        <v>40</v>
      </c>
      <c r="H11" s="25">
        <v>5.4</v>
      </c>
      <c r="I11" s="38">
        <f t="shared" si="0"/>
        <v>216</v>
      </c>
      <c r="J11" s="42">
        <v>0</v>
      </c>
      <c r="K11" s="20">
        <f t="shared" si="2"/>
        <v>40</v>
      </c>
      <c r="L11" s="25">
        <f t="shared" si="3"/>
        <v>0</v>
      </c>
      <c r="M11" s="38">
        <f t="shared" si="4"/>
        <v>216</v>
      </c>
      <c r="N11" s="40" t="s">
        <v>21</v>
      </c>
      <c r="O11" s="41" t="s">
        <v>22</v>
      </c>
    </row>
    <row r="12" s="1" customFormat="1" ht="34.8" spans="1:15">
      <c r="A12" s="26">
        <v>8</v>
      </c>
      <c r="B12" s="23" t="s">
        <v>18</v>
      </c>
      <c r="C12" s="24" t="s">
        <v>31</v>
      </c>
      <c r="D12" s="28" t="s">
        <v>32</v>
      </c>
      <c r="E12" s="25"/>
      <c r="F12" s="25">
        <v>4</v>
      </c>
      <c r="G12" s="21">
        <f t="shared" si="1"/>
        <v>4</v>
      </c>
      <c r="H12" s="25">
        <v>17.5</v>
      </c>
      <c r="I12" s="38">
        <f t="shared" si="0"/>
        <v>70</v>
      </c>
      <c r="J12" s="42">
        <v>0</v>
      </c>
      <c r="K12" s="20">
        <f t="shared" si="2"/>
        <v>4</v>
      </c>
      <c r="L12" s="25">
        <f t="shared" si="3"/>
        <v>0</v>
      </c>
      <c r="M12" s="38">
        <f t="shared" si="4"/>
        <v>70</v>
      </c>
      <c r="N12" s="40" t="s">
        <v>21</v>
      </c>
      <c r="O12" s="41" t="s">
        <v>22</v>
      </c>
    </row>
    <row r="13" s="1" customFormat="1" ht="34.8" spans="1:15">
      <c r="A13" s="26">
        <v>9</v>
      </c>
      <c r="B13" s="23" t="s">
        <v>18</v>
      </c>
      <c r="C13" s="24" t="s">
        <v>33</v>
      </c>
      <c r="D13" s="28" t="s">
        <v>34</v>
      </c>
      <c r="E13" s="25">
        <v>20</v>
      </c>
      <c r="F13" s="25">
        <v>20</v>
      </c>
      <c r="G13" s="21">
        <f t="shared" si="1"/>
        <v>40</v>
      </c>
      <c r="H13" s="25">
        <v>5.4</v>
      </c>
      <c r="I13" s="38">
        <f t="shared" si="0"/>
        <v>216</v>
      </c>
      <c r="J13" s="42">
        <v>20</v>
      </c>
      <c r="K13" s="20">
        <f t="shared" si="2"/>
        <v>20</v>
      </c>
      <c r="L13" s="25">
        <f t="shared" si="3"/>
        <v>108</v>
      </c>
      <c r="M13" s="38">
        <f t="shared" si="4"/>
        <v>108</v>
      </c>
      <c r="N13" s="40" t="s">
        <v>21</v>
      </c>
      <c r="O13" s="41" t="s">
        <v>22</v>
      </c>
    </row>
    <row r="14" s="1" customFormat="1" ht="34.8" spans="1:15">
      <c r="A14" s="26">
        <v>10</v>
      </c>
      <c r="B14" s="23" t="s">
        <v>18</v>
      </c>
      <c r="C14" s="24" t="s">
        <v>35</v>
      </c>
      <c r="D14" s="28" t="s">
        <v>36</v>
      </c>
      <c r="E14" s="25"/>
      <c r="F14" s="25">
        <v>20</v>
      </c>
      <c r="G14" s="21">
        <f t="shared" si="1"/>
        <v>20</v>
      </c>
      <c r="H14" s="25">
        <v>5.4</v>
      </c>
      <c r="I14" s="38">
        <f t="shared" si="0"/>
        <v>108</v>
      </c>
      <c r="J14" s="42">
        <v>0</v>
      </c>
      <c r="K14" s="20">
        <f t="shared" si="2"/>
        <v>20</v>
      </c>
      <c r="L14" s="25">
        <f t="shared" si="3"/>
        <v>0</v>
      </c>
      <c r="M14" s="38">
        <f t="shared" si="4"/>
        <v>108</v>
      </c>
      <c r="N14" s="40" t="s">
        <v>21</v>
      </c>
      <c r="O14" s="41" t="s">
        <v>22</v>
      </c>
    </row>
    <row r="15" s="1" customFormat="1" ht="34.8" spans="1:15">
      <c r="A15" s="26">
        <v>11</v>
      </c>
      <c r="B15" s="23" t="s">
        <v>18</v>
      </c>
      <c r="C15" s="24" t="s">
        <v>37</v>
      </c>
      <c r="D15" s="24" t="s">
        <v>38</v>
      </c>
      <c r="E15" s="25"/>
      <c r="F15" s="25">
        <v>24</v>
      </c>
      <c r="G15" s="21">
        <f t="shared" si="1"/>
        <v>24</v>
      </c>
      <c r="H15" s="29">
        <v>17</v>
      </c>
      <c r="I15" s="38">
        <f t="shared" si="0"/>
        <v>408</v>
      </c>
      <c r="J15" s="42">
        <v>12</v>
      </c>
      <c r="K15" s="20">
        <f t="shared" si="2"/>
        <v>12</v>
      </c>
      <c r="L15" s="25">
        <f t="shared" si="3"/>
        <v>204</v>
      </c>
      <c r="M15" s="38">
        <f t="shared" si="4"/>
        <v>204</v>
      </c>
      <c r="N15" s="40" t="s">
        <v>21</v>
      </c>
      <c r="O15" s="41" t="s">
        <v>22</v>
      </c>
    </row>
    <row r="16" s="1" customFormat="1" ht="52.2" spans="1:15">
      <c r="A16" s="26">
        <v>12</v>
      </c>
      <c r="B16" s="23" t="s">
        <v>18</v>
      </c>
      <c r="C16" s="24" t="s">
        <v>39</v>
      </c>
      <c r="D16" s="24" t="s">
        <v>40</v>
      </c>
      <c r="E16" s="25"/>
      <c r="F16" s="25">
        <v>24</v>
      </c>
      <c r="G16" s="21">
        <f t="shared" si="1"/>
        <v>24</v>
      </c>
      <c r="H16" s="25">
        <v>9.8</v>
      </c>
      <c r="I16" s="38">
        <f t="shared" si="0"/>
        <v>235.2</v>
      </c>
      <c r="J16" s="42">
        <v>19</v>
      </c>
      <c r="K16" s="20">
        <f t="shared" si="2"/>
        <v>5</v>
      </c>
      <c r="L16" s="25">
        <f t="shared" si="3"/>
        <v>186.2</v>
      </c>
      <c r="M16" s="38">
        <f t="shared" si="4"/>
        <v>49</v>
      </c>
      <c r="N16" s="40" t="s">
        <v>21</v>
      </c>
      <c r="O16" s="41" t="s">
        <v>22</v>
      </c>
    </row>
    <row r="17" s="1" customFormat="1" ht="52.2" spans="1:15">
      <c r="A17" s="26">
        <v>13</v>
      </c>
      <c r="B17" s="23" t="s">
        <v>18</v>
      </c>
      <c r="C17" s="24" t="s">
        <v>41</v>
      </c>
      <c r="D17" s="24" t="s">
        <v>42</v>
      </c>
      <c r="E17" s="25">
        <v>10</v>
      </c>
      <c r="F17" s="25">
        <v>24</v>
      </c>
      <c r="G17" s="21">
        <f t="shared" si="1"/>
        <v>34</v>
      </c>
      <c r="H17" s="25">
        <v>8.2</v>
      </c>
      <c r="I17" s="38">
        <f t="shared" si="0"/>
        <v>278.8</v>
      </c>
      <c r="J17" s="42">
        <v>10</v>
      </c>
      <c r="K17" s="20">
        <f t="shared" si="2"/>
        <v>24</v>
      </c>
      <c r="L17" s="25">
        <f t="shared" si="3"/>
        <v>82</v>
      </c>
      <c r="M17" s="38">
        <f t="shared" si="4"/>
        <v>196.8</v>
      </c>
      <c r="N17" s="40" t="s">
        <v>21</v>
      </c>
      <c r="O17" s="41" t="s">
        <v>22</v>
      </c>
    </row>
    <row r="18" s="1" customFormat="1" ht="52.2" spans="1:15">
      <c r="A18" s="26">
        <v>14</v>
      </c>
      <c r="B18" s="23" t="s">
        <v>18</v>
      </c>
      <c r="C18" s="24" t="s">
        <v>43</v>
      </c>
      <c r="D18" s="24" t="s">
        <v>44</v>
      </c>
      <c r="E18" s="25"/>
      <c r="F18" s="25">
        <v>12</v>
      </c>
      <c r="G18" s="21">
        <f t="shared" si="1"/>
        <v>12</v>
      </c>
      <c r="H18" s="25">
        <v>9.8</v>
      </c>
      <c r="I18" s="38">
        <f t="shared" si="0"/>
        <v>117.6</v>
      </c>
      <c r="J18" s="42">
        <v>0</v>
      </c>
      <c r="K18" s="20">
        <f t="shared" si="2"/>
        <v>12</v>
      </c>
      <c r="L18" s="25">
        <f t="shared" si="3"/>
        <v>0</v>
      </c>
      <c r="M18" s="38">
        <f t="shared" si="4"/>
        <v>117.6</v>
      </c>
      <c r="N18" s="40" t="s">
        <v>21</v>
      </c>
      <c r="O18" s="41" t="s">
        <v>22</v>
      </c>
    </row>
    <row r="19" s="1" customFormat="1" ht="52.2" spans="1:15">
      <c r="A19" s="26">
        <v>15</v>
      </c>
      <c r="B19" s="23" t="s">
        <v>18</v>
      </c>
      <c r="C19" s="24" t="s">
        <v>45</v>
      </c>
      <c r="D19" s="24" t="s">
        <v>46</v>
      </c>
      <c r="E19" s="25"/>
      <c r="F19" s="25">
        <v>4</v>
      </c>
      <c r="G19" s="21">
        <f t="shared" si="1"/>
        <v>4</v>
      </c>
      <c r="H19" s="25">
        <v>9.8</v>
      </c>
      <c r="I19" s="38">
        <f t="shared" si="0"/>
        <v>39.2</v>
      </c>
      <c r="J19" s="42">
        <v>0</v>
      </c>
      <c r="K19" s="20">
        <f t="shared" si="2"/>
        <v>4</v>
      </c>
      <c r="L19" s="25">
        <f t="shared" si="3"/>
        <v>0</v>
      </c>
      <c r="M19" s="38">
        <f t="shared" si="4"/>
        <v>39.2</v>
      </c>
      <c r="N19" s="40" t="s">
        <v>21</v>
      </c>
      <c r="O19" s="41" t="s">
        <v>22</v>
      </c>
    </row>
    <row r="20" s="1" customFormat="1" ht="52.2" spans="1:15">
      <c r="A20" s="26">
        <v>16</v>
      </c>
      <c r="B20" s="23" t="s">
        <v>18</v>
      </c>
      <c r="C20" s="24" t="s">
        <v>47</v>
      </c>
      <c r="D20" s="24" t="s">
        <v>48</v>
      </c>
      <c r="E20" s="25"/>
      <c r="F20" s="25">
        <v>24</v>
      </c>
      <c r="G20" s="21">
        <f t="shared" si="1"/>
        <v>24</v>
      </c>
      <c r="H20" s="25">
        <v>8.2</v>
      </c>
      <c r="I20" s="38">
        <f t="shared" si="0"/>
        <v>196.8</v>
      </c>
      <c r="J20" s="42">
        <v>0</v>
      </c>
      <c r="K20" s="20">
        <f t="shared" si="2"/>
        <v>24</v>
      </c>
      <c r="L20" s="25">
        <f t="shared" si="3"/>
        <v>0</v>
      </c>
      <c r="M20" s="38">
        <f t="shared" si="4"/>
        <v>196.8</v>
      </c>
      <c r="N20" s="40" t="s">
        <v>21</v>
      </c>
      <c r="O20" s="41" t="s">
        <v>22</v>
      </c>
    </row>
    <row r="21" s="1" customFormat="1" ht="34.8" spans="1:15">
      <c r="A21" s="26">
        <v>17</v>
      </c>
      <c r="B21" s="23" t="s">
        <v>18</v>
      </c>
      <c r="C21" s="24" t="s">
        <v>49</v>
      </c>
      <c r="D21" s="24" t="s">
        <v>50</v>
      </c>
      <c r="E21" s="25"/>
      <c r="F21" s="25">
        <v>24</v>
      </c>
      <c r="G21" s="21">
        <f t="shared" si="1"/>
        <v>24</v>
      </c>
      <c r="H21" s="25">
        <v>17</v>
      </c>
      <c r="I21" s="38">
        <f t="shared" si="0"/>
        <v>408</v>
      </c>
      <c r="J21" s="42">
        <v>0</v>
      </c>
      <c r="K21" s="20">
        <f t="shared" si="2"/>
        <v>24</v>
      </c>
      <c r="L21" s="25">
        <f t="shared" si="3"/>
        <v>0</v>
      </c>
      <c r="M21" s="38">
        <f t="shared" si="4"/>
        <v>408</v>
      </c>
      <c r="N21" s="40" t="s">
        <v>21</v>
      </c>
      <c r="O21" s="41" t="s">
        <v>22</v>
      </c>
    </row>
    <row r="22" s="1" customFormat="1" ht="34.8" spans="1:15">
      <c r="A22" s="26">
        <v>18</v>
      </c>
      <c r="B22" s="23" t="s">
        <v>18</v>
      </c>
      <c r="C22" s="24" t="s">
        <v>51</v>
      </c>
      <c r="D22" s="24" t="s">
        <v>52</v>
      </c>
      <c r="E22" s="25">
        <v>20</v>
      </c>
      <c r="F22" s="25">
        <v>20</v>
      </c>
      <c r="G22" s="21">
        <f t="shared" si="1"/>
        <v>40</v>
      </c>
      <c r="H22" s="25">
        <v>5.4</v>
      </c>
      <c r="I22" s="38">
        <f t="shared" si="0"/>
        <v>216</v>
      </c>
      <c r="J22" s="42">
        <v>0</v>
      </c>
      <c r="K22" s="20">
        <f t="shared" si="2"/>
        <v>40</v>
      </c>
      <c r="L22" s="25">
        <f t="shared" si="3"/>
        <v>0</v>
      </c>
      <c r="M22" s="38">
        <f t="shared" si="4"/>
        <v>216</v>
      </c>
      <c r="N22" s="40" t="s">
        <v>21</v>
      </c>
      <c r="O22" s="41" t="s">
        <v>22</v>
      </c>
    </row>
    <row r="23" s="1" customFormat="1" ht="34.8" spans="1:15">
      <c r="A23" s="26">
        <v>19</v>
      </c>
      <c r="B23" s="23" t="s">
        <v>18</v>
      </c>
      <c r="C23" s="24" t="s">
        <v>53</v>
      </c>
      <c r="D23" s="24" t="s">
        <v>54</v>
      </c>
      <c r="E23" s="25"/>
      <c r="F23" s="25">
        <v>24</v>
      </c>
      <c r="G23" s="21">
        <f t="shared" si="1"/>
        <v>24</v>
      </c>
      <c r="H23" s="25">
        <v>17</v>
      </c>
      <c r="I23" s="38">
        <f t="shared" si="0"/>
        <v>408</v>
      </c>
      <c r="J23" s="39">
        <v>6</v>
      </c>
      <c r="K23" s="20">
        <f t="shared" si="2"/>
        <v>18</v>
      </c>
      <c r="L23" s="25">
        <f t="shared" si="3"/>
        <v>102</v>
      </c>
      <c r="M23" s="38">
        <f t="shared" si="4"/>
        <v>306</v>
      </c>
      <c r="N23" s="40" t="s">
        <v>21</v>
      </c>
      <c r="O23" s="41" t="s">
        <v>22</v>
      </c>
    </row>
    <row r="24" s="1" customFormat="1" ht="52.2" spans="1:15">
      <c r="A24" s="26">
        <v>20</v>
      </c>
      <c r="B24" s="23" t="s">
        <v>18</v>
      </c>
      <c r="C24" s="24" t="s">
        <v>55</v>
      </c>
      <c r="D24" s="24" t="s">
        <v>56</v>
      </c>
      <c r="E24" s="25"/>
      <c r="F24" s="25">
        <v>22</v>
      </c>
      <c r="G24" s="21">
        <f t="shared" si="1"/>
        <v>22</v>
      </c>
      <c r="H24" s="25">
        <v>9.8</v>
      </c>
      <c r="I24" s="38">
        <f t="shared" si="0"/>
        <v>215.6</v>
      </c>
      <c r="J24" s="42">
        <v>0</v>
      </c>
      <c r="K24" s="20">
        <f t="shared" si="2"/>
        <v>22</v>
      </c>
      <c r="L24" s="25">
        <f t="shared" si="3"/>
        <v>0</v>
      </c>
      <c r="M24" s="38">
        <f t="shared" si="4"/>
        <v>215.6</v>
      </c>
      <c r="N24" s="40" t="s">
        <v>21</v>
      </c>
      <c r="O24" s="41" t="s">
        <v>22</v>
      </c>
    </row>
    <row r="25" s="1" customFormat="1" ht="69.6" spans="1:15">
      <c r="A25" s="26">
        <v>21</v>
      </c>
      <c r="B25" s="23" t="s">
        <v>18</v>
      </c>
      <c r="C25" s="24" t="s">
        <v>57</v>
      </c>
      <c r="D25" s="24" t="s">
        <v>58</v>
      </c>
      <c r="E25" s="25"/>
      <c r="F25" s="25">
        <v>12</v>
      </c>
      <c r="G25" s="21">
        <f t="shared" si="1"/>
        <v>12</v>
      </c>
      <c r="H25" s="25">
        <v>8.2</v>
      </c>
      <c r="I25" s="38">
        <f t="shared" si="0"/>
        <v>98.4</v>
      </c>
      <c r="J25" s="42">
        <v>0</v>
      </c>
      <c r="K25" s="20">
        <f t="shared" si="2"/>
        <v>12</v>
      </c>
      <c r="L25" s="25">
        <f t="shared" si="3"/>
        <v>0</v>
      </c>
      <c r="M25" s="38">
        <f t="shared" si="4"/>
        <v>98.4</v>
      </c>
      <c r="N25" s="40" t="s">
        <v>21</v>
      </c>
      <c r="O25" s="41" t="s">
        <v>22</v>
      </c>
    </row>
    <row r="26" s="1" customFormat="1" ht="34.8" spans="1:15">
      <c r="A26" s="26">
        <v>22</v>
      </c>
      <c r="B26" s="23" t="s">
        <v>18</v>
      </c>
      <c r="C26" s="24" t="s">
        <v>59</v>
      </c>
      <c r="D26" s="28" t="s">
        <v>60</v>
      </c>
      <c r="E26" s="25">
        <v>20</v>
      </c>
      <c r="F26" s="25">
        <v>20</v>
      </c>
      <c r="G26" s="21">
        <f t="shared" si="1"/>
        <v>40</v>
      </c>
      <c r="H26" s="25">
        <v>5.4</v>
      </c>
      <c r="I26" s="38">
        <f t="shared" si="0"/>
        <v>216</v>
      </c>
      <c r="J26" s="42">
        <v>0</v>
      </c>
      <c r="K26" s="20">
        <f t="shared" si="2"/>
        <v>40</v>
      </c>
      <c r="L26" s="25">
        <f t="shared" si="3"/>
        <v>0</v>
      </c>
      <c r="M26" s="38">
        <f t="shared" si="4"/>
        <v>216</v>
      </c>
      <c r="N26" s="40" t="s">
        <v>21</v>
      </c>
      <c r="O26" s="41" t="s">
        <v>22</v>
      </c>
    </row>
    <row r="27" s="1" customFormat="1" ht="52.2" spans="1:15">
      <c r="A27" s="26">
        <v>24</v>
      </c>
      <c r="B27" s="23" t="s">
        <v>18</v>
      </c>
      <c r="C27" s="24" t="s">
        <v>61</v>
      </c>
      <c r="D27" s="24" t="s">
        <v>62</v>
      </c>
      <c r="E27" s="25"/>
      <c r="F27" s="25">
        <v>20</v>
      </c>
      <c r="G27" s="21">
        <f t="shared" si="1"/>
        <v>20</v>
      </c>
      <c r="H27" s="25">
        <v>9.8</v>
      </c>
      <c r="I27" s="38">
        <f t="shared" si="0"/>
        <v>196</v>
      </c>
      <c r="J27" s="42">
        <v>0</v>
      </c>
      <c r="K27" s="20">
        <f t="shared" si="2"/>
        <v>20</v>
      </c>
      <c r="L27" s="25">
        <f t="shared" si="3"/>
        <v>0</v>
      </c>
      <c r="M27" s="38">
        <f t="shared" si="4"/>
        <v>196</v>
      </c>
      <c r="N27" s="40" t="s">
        <v>21</v>
      </c>
      <c r="O27" s="41" t="s">
        <v>22</v>
      </c>
    </row>
    <row r="28" s="1" customFormat="1" ht="34.8" spans="1:15">
      <c r="A28" s="26">
        <v>25</v>
      </c>
      <c r="B28" s="23" t="s">
        <v>18</v>
      </c>
      <c r="C28" s="24" t="s">
        <v>63</v>
      </c>
      <c r="D28" s="24" t="s">
        <v>64</v>
      </c>
      <c r="E28" s="25">
        <v>20</v>
      </c>
      <c r="F28" s="25">
        <v>20</v>
      </c>
      <c r="G28" s="21">
        <f t="shared" si="1"/>
        <v>40</v>
      </c>
      <c r="H28" s="25">
        <v>5.4</v>
      </c>
      <c r="I28" s="38">
        <f t="shared" si="0"/>
        <v>216</v>
      </c>
      <c r="J28" s="42">
        <v>20</v>
      </c>
      <c r="K28" s="20">
        <f t="shared" si="2"/>
        <v>20</v>
      </c>
      <c r="L28" s="25">
        <f t="shared" si="3"/>
        <v>108</v>
      </c>
      <c r="M28" s="38">
        <f t="shared" si="4"/>
        <v>108</v>
      </c>
      <c r="N28" s="40" t="s">
        <v>21</v>
      </c>
      <c r="O28" s="41" t="s">
        <v>22</v>
      </c>
    </row>
    <row r="29" s="1" customFormat="1" ht="34.8" spans="1:15">
      <c r="A29" s="26">
        <v>27</v>
      </c>
      <c r="B29" s="23" t="s">
        <v>18</v>
      </c>
      <c r="C29" s="24" t="s">
        <v>65</v>
      </c>
      <c r="D29" s="24" t="s">
        <v>66</v>
      </c>
      <c r="E29" s="25"/>
      <c r="F29" s="25">
        <v>24</v>
      </c>
      <c r="G29" s="21">
        <f t="shared" si="1"/>
        <v>24</v>
      </c>
      <c r="H29" s="25">
        <v>17</v>
      </c>
      <c r="I29" s="38">
        <f t="shared" si="0"/>
        <v>408</v>
      </c>
      <c r="J29" s="42">
        <v>0</v>
      </c>
      <c r="K29" s="20">
        <f t="shared" si="2"/>
        <v>24</v>
      </c>
      <c r="L29" s="25">
        <f t="shared" si="3"/>
        <v>0</v>
      </c>
      <c r="M29" s="38">
        <f t="shared" si="4"/>
        <v>408</v>
      </c>
      <c r="N29" s="40" t="s">
        <v>21</v>
      </c>
      <c r="O29" s="41" t="s">
        <v>22</v>
      </c>
    </row>
    <row r="30" s="1" customFormat="1" ht="34.8" spans="1:15">
      <c r="A30" s="26">
        <v>28</v>
      </c>
      <c r="B30" s="23" t="s">
        <v>18</v>
      </c>
      <c r="C30" s="24" t="s">
        <v>67</v>
      </c>
      <c r="D30" s="24" t="s">
        <v>68</v>
      </c>
      <c r="E30" s="25"/>
      <c r="F30" s="25">
        <v>4</v>
      </c>
      <c r="G30" s="21">
        <f t="shared" si="1"/>
        <v>4</v>
      </c>
      <c r="H30" s="25">
        <v>17</v>
      </c>
      <c r="I30" s="38">
        <f t="shared" si="0"/>
        <v>68</v>
      </c>
      <c r="J30" s="42">
        <v>0</v>
      </c>
      <c r="K30" s="20">
        <f t="shared" si="2"/>
        <v>4</v>
      </c>
      <c r="L30" s="25">
        <f t="shared" si="3"/>
        <v>0</v>
      </c>
      <c r="M30" s="38">
        <f t="shared" si="4"/>
        <v>68</v>
      </c>
      <c r="N30" s="40" t="s">
        <v>21</v>
      </c>
      <c r="O30" s="41" t="s">
        <v>22</v>
      </c>
    </row>
    <row r="31" s="1" customFormat="1" ht="34.8" spans="1:15">
      <c r="A31" s="26">
        <v>29</v>
      </c>
      <c r="B31" s="23" t="s">
        <v>18</v>
      </c>
      <c r="C31" s="30" t="s">
        <v>69</v>
      </c>
      <c r="D31" s="28" t="s">
        <v>70</v>
      </c>
      <c r="E31" s="25"/>
      <c r="F31" s="25">
        <v>12</v>
      </c>
      <c r="G31" s="21">
        <f t="shared" si="1"/>
        <v>12</v>
      </c>
      <c r="H31" s="25">
        <v>5.4</v>
      </c>
      <c r="I31" s="38">
        <f t="shared" si="0"/>
        <v>64.8</v>
      </c>
      <c r="J31" s="42">
        <v>0</v>
      </c>
      <c r="K31" s="20">
        <f t="shared" si="2"/>
        <v>12</v>
      </c>
      <c r="L31" s="25">
        <f t="shared" si="3"/>
        <v>0</v>
      </c>
      <c r="M31" s="38">
        <f t="shared" si="4"/>
        <v>64.8</v>
      </c>
      <c r="N31" s="40" t="s">
        <v>21</v>
      </c>
      <c r="O31" s="41" t="s">
        <v>22</v>
      </c>
    </row>
    <row r="32" s="1" customFormat="1" ht="34.8" spans="1:15">
      <c r="A32" s="26">
        <v>30</v>
      </c>
      <c r="B32" s="23" t="s">
        <v>18</v>
      </c>
      <c r="C32" s="24" t="s">
        <v>71</v>
      </c>
      <c r="D32" s="24" t="s">
        <v>72</v>
      </c>
      <c r="E32" s="25"/>
      <c r="F32" s="25">
        <v>24</v>
      </c>
      <c r="G32" s="21">
        <f t="shared" si="1"/>
        <v>24</v>
      </c>
      <c r="H32" s="25">
        <v>16.5</v>
      </c>
      <c r="I32" s="38">
        <f t="shared" si="0"/>
        <v>396</v>
      </c>
      <c r="J32" s="42">
        <v>0</v>
      </c>
      <c r="K32" s="20">
        <f t="shared" si="2"/>
        <v>24</v>
      </c>
      <c r="L32" s="25">
        <f t="shared" si="3"/>
        <v>0</v>
      </c>
      <c r="M32" s="38">
        <f t="shared" si="4"/>
        <v>396</v>
      </c>
      <c r="N32" s="40" t="s">
        <v>21</v>
      </c>
      <c r="O32" s="41" t="s">
        <v>22</v>
      </c>
    </row>
    <row r="33" s="1" customFormat="1" ht="52.2" spans="1:15">
      <c r="A33" s="26">
        <v>31</v>
      </c>
      <c r="B33" s="23" t="s">
        <v>18</v>
      </c>
      <c r="C33" s="24" t="s">
        <v>73</v>
      </c>
      <c r="D33" s="24" t="s">
        <v>74</v>
      </c>
      <c r="E33" s="25"/>
      <c r="F33" s="25">
        <v>24</v>
      </c>
      <c r="G33" s="21">
        <f t="shared" si="1"/>
        <v>24</v>
      </c>
      <c r="H33" s="25">
        <v>8.2</v>
      </c>
      <c r="I33" s="38">
        <f t="shared" si="0"/>
        <v>196.8</v>
      </c>
      <c r="J33" s="42">
        <v>6</v>
      </c>
      <c r="K33" s="20">
        <f t="shared" si="2"/>
        <v>18</v>
      </c>
      <c r="L33" s="25">
        <f t="shared" si="3"/>
        <v>49.2</v>
      </c>
      <c r="M33" s="38">
        <f t="shared" si="4"/>
        <v>147.6</v>
      </c>
      <c r="N33" s="40" t="s">
        <v>21</v>
      </c>
      <c r="O33" s="41" t="s">
        <v>22</v>
      </c>
    </row>
    <row r="34" s="1" customFormat="1" ht="34.8" spans="1:15">
      <c r="A34" s="26">
        <v>32</v>
      </c>
      <c r="B34" s="23" t="s">
        <v>18</v>
      </c>
      <c r="C34" s="24" t="s">
        <v>75</v>
      </c>
      <c r="D34" s="24" t="s">
        <v>76</v>
      </c>
      <c r="E34" s="25"/>
      <c r="F34" s="25">
        <v>9</v>
      </c>
      <c r="G34" s="21">
        <f t="shared" si="1"/>
        <v>9</v>
      </c>
      <c r="H34" s="25">
        <v>16.5</v>
      </c>
      <c r="I34" s="38">
        <f t="shared" si="0"/>
        <v>148.5</v>
      </c>
      <c r="J34" s="42">
        <v>0</v>
      </c>
      <c r="K34" s="20">
        <f t="shared" si="2"/>
        <v>9</v>
      </c>
      <c r="L34" s="25">
        <f t="shared" si="3"/>
        <v>0</v>
      </c>
      <c r="M34" s="38">
        <f t="shared" si="4"/>
        <v>148.5</v>
      </c>
      <c r="N34" s="40" t="s">
        <v>21</v>
      </c>
      <c r="O34" s="41" t="s">
        <v>22</v>
      </c>
    </row>
    <row r="35" s="1" customFormat="1" ht="34.8" spans="1:15">
      <c r="A35" s="26">
        <v>33</v>
      </c>
      <c r="B35" s="23" t="s">
        <v>18</v>
      </c>
      <c r="C35" s="24" t="s">
        <v>77</v>
      </c>
      <c r="D35" s="24" t="s">
        <v>78</v>
      </c>
      <c r="E35" s="25"/>
      <c r="F35" s="25">
        <v>20</v>
      </c>
      <c r="G35" s="21">
        <f t="shared" si="1"/>
        <v>20</v>
      </c>
      <c r="H35" s="25">
        <v>5.4</v>
      </c>
      <c r="I35" s="38">
        <f t="shared" si="0"/>
        <v>108</v>
      </c>
      <c r="J35" s="42">
        <v>0</v>
      </c>
      <c r="K35" s="20">
        <f t="shared" si="2"/>
        <v>20</v>
      </c>
      <c r="L35" s="25">
        <f t="shared" si="3"/>
        <v>0</v>
      </c>
      <c r="M35" s="38">
        <f t="shared" si="4"/>
        <v>108</v>
      </c>
      <c r="N35" s="40" t="s">
        <v>21</v>
      </c>
      <c r="O35" s="41" t="s">
        <v>22</v>
      </c>
    </row>
    <row r="36" s="1" customFormat="1" ht="69.6" spans="1:15">
      <c r="A36" s="26">
        <v>34</v>
      </c>
      <c r="B36" s="23" t="s">
        <v>18</v>
      </c>
      <c r="C36" s="24" t="s">
        <v>79</v>
      </c>
      <c r="D36" s="24" t="s">
        <v>80</v>
      </c>
      <c r="E36" s="25"/>
      <c r="F36" s="25">
        <v>11</v>
      </c>
      <c r="G36" s="21">
        <f t="shared" si="1"/>
        <v>11</v>
      </c>
      <c r="H36" s="25">
        <v>9.8</v>
      </c>
      <c r="I36" s="38">
        <f t="shared" si="0"/>
        <v>107.8</v>
      </c>
      <c r="J36" s="42">
        <v>0</v>
      </c>
      <c r="K36" s="20">
        <f t="shared" si="2"/>
        <v>11</v>
      </c>
      <c r="L36" s="25">
        <f t="shared" si="3"/>
        <v>0</v>
      </c>
      <c r="M36" s="38">
        <f t="shared" si="4"/>
        <v>107.8</v>
      </c>
      <c r="N36" s="40" t="s">
        <v>21</v>
      </c>
      <c r="O36" s="41" t="s">
        <v>22</v>
      </c>
    </row>
    <row r="37" s="1" customFormat="1" ht="69.6" spans="1:15">
      <c r="A37" s="26">
        <v>35</v>
      </c>
      <c r="B37" s="23" t="s">
        <v>18</v>
      </c>
      <c r="C37" s="24" t="s">
        <v>81</v>
      </c>
      <c r="D37" s="24" t="s">
        <v>80</v>
      </c>
      <c r="E37" s="25"/>
      <c r="F37" s="25">
        <v>14</v>
      </c>
      <c r="G37" s="21">
        <f t="shared" si="1"/>
        <v>14</v>
      </c>
      <c r="H37" s="25">
        <v>9.8</v>
      </c>
      <c r="I37" s="38">
        <f t="shared" si="0"/>
        <v>137.2</v>
      </c>
      <c r="J37" s="42">
        <v>10</v>
      </c>
      <c r="K37" s="20">
        <f t="shared" si="2"/>
        <v>4</v>
      </c>
      <c r="L37" s="25">
        <f t="shared" si="3"/>
        <v>98</v>
      </c>
      <c r="M37" s="38">
        <f t="shared" si="4"/>
        <v>39.2</v>
      </c>
      <c r="N37" s="40" t="s">
        <v>21</v>
      </c>
      <c r="O37" s="41" t="s">
        <v>22</v>
      </c>
    </row>
    <row r="38" s="1" customFormat="1" ht="104.4" spans="1:15">
      <c r="A38" s="26">
        <v>36</v>
      </c>
      <c r="B38" s="23" t="s">
        <v>18</v>
      </c>
      <c r="C38" s="24" t="s">
        <v>82</v>
      </c>
      <c r="D38" s="24" t="s">
        <v>83</v>
      </c>
      <c r="E38" s="25"/>
      <c r="F38" s="25">
        <v>24</v>
      </c>
      <c r="G38" s="21">
        <f t="shared" si="1"/>
        <v>24</v>
      </c>
      <c r="H38" s="25">
        <v>9.8</v>
      </c>
      <c r="I38" s="38">
        <f t="shared" si="0"/>
        <v>235.2</v>
      </c>
      <c r="J38" s="39">
        <v>12</v>
      </c>
      <c r="K38" s="20">
        <f t="shared" si="2"/>
        <v>12</v>
      </c>
      <c r="L38" s="25">
        <f t="shared" si="3"/>
        <v>117.6</v>
      </c>
      <c r="M38" s="38">
        <f t="shared" si="4"/>
        <v>117.6</v>
      </c>
      <c r="N38" s="40" t="s">
        <v>21</v>
      </c>
      <c r="O38" s="41" t="s">
        <v>22</v>
      </c>
    </row>
    <row r="39" s="1" customFormat="1" ht="104.4" spans="1:15">
      <c r="A39" s="26">
        <v>37</v>
      </c>
      <c r="B39" s="23" t="s">
        <v>18</v>
      </c>
      <c r="C39" s="24" t="s">
        <v>84</v>
      </c>
      <c r="D39" s="24" t="s">
        <v>85</v>
      </c>
      <c r="E39" s="25"/>
      <c r="F39" s="25">
        <v>10</v>
      </c>
      <c r="G39" s="21">
        <f t="shared" si="1"/>
        <v>10</v>
      </c>
      <c r="H39" s="25">
        <v>18</v>
      </c>
      <c r="I39" s="38">
        <f t="shared" si="0"/>
        <v>180</v>
      </c>
      <c r="J39" s="42">
        <v>0</v>
      </c>
      <c r="K39" s="20">
        <f t="shared" si="2"/>
        <v>10</v>
      </c>
      <c r="L39" s="25">
        <f t="shared" si="3"/>
        <v>0</v>
      </c>
      <c r="M39" s="38">
        <f t="shared" si="4"/>
        <v>180</v>
      </c>
      <c r="N39" s="40" t="s">
        <v>21</v>
      </c>
      <c r="O39" s="41" t="s">
        <v>22</v>
      </c>
    </row>
    <row r="40" s="1" customFormat="1" ht="69.6" spans="1:15">
      <c r="A40" s="26">
        <v>40</v>
      </c>
      <c r="B40" s="23" t="s">
        <v>18</v>
      </c>
      <c r="C40" s="24" t="s">
        <v>86</v>
      </c>
      <c r="D40" s="24" t="s">
        <v>87</v>
      </c>
      <c r="E40" s="25"/>
      <c r="F40" s="25">
        <v>9</v>
      </c>
      <c r="G40" s="21">
        <f t="shared" si="1"/>
        <v>9</v>
      </c>
      <c r="H40" s="25">
        <v>12.3</v>
      </c>
      <c r="I40" s="38">
        <f t="shared" si="0"/>
        <v>110.7</v>
      </c>
      <c r="J40" s="42">
        <v>5</v>
      </c>
      <c r="K40" s="20">
        <f t="shared" si="2"/>
        <v>4</v>
      </c>
      <c r="L40" s="25">
        <f t="shared" si="3"/>
        <v>61.5</v>
      </c>
      <c r="M40" s="38">
        <f t="shared" si="4"/>
        <v>49.2</v>
      </c>
      <c r="N40" s="40" t="s">
        <v>21</v>
      </c>
      <c r="O40" s="41" t="s">
        <v>22</v>
      </c>
    </row>
    <row r="41" s="1" customFormat="1" ht="69.6" spans="1:15">
      <c r="A41" s="26">
        <v>41</v>
      </c>
      <c r="B41" s="23" t="s">
        <v>18</v>
      </c>
      <c r="C41" s="24" t="s">
        <v>88</v>
      </c>
      <c r="D41" s="24" t="s">
        <v>89</v>
      </c>
      <c r="E41" s="25"/>
      <c r="F41" s="25">
        <v>24</v>
      </c>
      <c r="G41" s="21">
        <f t="shared" si="1"/>
        <v>24</v>
      </c>
      <c r="H41" s="25">
        <v>8.2</v>
      </c>
      <c r="I41" s="38">
        <f t="shared" si="0"/>
        <v>196.8</v>
      </c>
      <c r="J41" s="39">
        <v>6</v>
      </c>
      <c r="K41" s="20">
        <f t="shared" si="2"/>
        <v>18</v>
      </c>
      <c r="L41" s="25">
        <f t="shared" si="3"/>
        <v>49.2</v>
      </c>
      <c r="M41" s="38">
        <f t="shared" si="4"/>
        <v>147.6</v>
      </c>
      <c r="N41" s="40" t="s">
        <v>21</v>
      </c>
      <c r="O41" s="41" t="s">
        <v>22</v>
      </c>
    </row>
    <row r="42" s="1" customFormat="1" ht="87" spans="1:15">
      <c r="A42" s="26">
        <v>42</v>
      </c>
      <c r="B42" s="23" t="s">
        <v>18</v>
      </c>
      <c r="C42" s="24" t="s">
        <v>90</v>
      </c>
      <c r="D42" s="24" t="s">
        <v>91</v>
      </c>
      <c r="E42" s="25"/>
      <c r="F42" s="25">
        <v>24</v>
      </c>
      <c r="G42" s="21">
        <f t="shared" si="1"/>
        <v>24</v>
      </c>
      <c r="H42" s="25">
        <v>9.8</v>
      </c>
      <c r="I42" s="38">
        <f t="shared" si="0"/>
        <v>235.2</v>
      </c>
      <c r="J42" s="42">
        <v>0</v>
      </c>
      <c r="K42" s="20">
        <f t="shared" si="2"/>
        <v>24</v>
      </c>
      <c r="L42" s="25">
        <f t="shared" si="3"/>
        <v>0</v>
      </c>
      <c r="M42" s="38">
        <f t="shared" si="4"/>
        <v>235.2</v>
      </c>
      <c r="N42" s="40" t="s">
        <v>21</v>
      </c>
      <c r="O42" s="41" t="s">
        <v>22</v>
      </c>
    </row>
    <row r="43" s="1" customFormat="1" ht="87" spans="1:15">
      <c r="A43" s="26">
        <v>43</v>
      </c>
      <c r="B43" s="23" t="s">
        <v>18</v>
      </c>
      <c r="C43" s="24" t="s">
        <v>92</v>
      </c>
      <c r="D43" s="24" t="s">
        <v>93</v>
      </c>
      <c r="E43" s="25"/>
      <c r="F43" s="25">
        <v>5</v>
      </c>
      <c r="G43" s="21">
        <f t="shared" si="1"/>
        <v>5</v>
      </c>
      <c r="H43" s="25">
        <v>12.3</v>
      </c>
      <c r="I43" s="38">
        <f t="shared" si="0"/>
        <v>61.5</v>
      </c>
      <c r="J43" s="42">
        <v>0</v>
      </c>
      <c r="K43" s="20">
        <f t="shared" si="2"/>
        <v>5</v>
      </c>
      <c r="L43" s="25">
        <f t="shared" si="3"/>
        <v>0</v>
      </c>
      <c r="M43" s="38">
        <f t="shared" si="4"/>
        <v>61.5</v>
      </c>
      <c r="N43" s="40" t="s">
        <v>21</v>
      </c>
      <c r="O43" s="41" t="s">
        <v>22</v>
      </c>
    </row>
    <row r="44" s="1" customFormat="1" ht="104.4" spans="1:15">
      <c r="A44" s="26">
        <v>44</v>
      </c>
      <c r="B44" s="23" t="s">
        <v>18</v>
      </c>
      <c r="C44" s="24" t="s">
        <v>94</v>
      </c>
      <c r="D44" s="24" t="s">
        <v>95</v>
      </c>
      <c r="E44" s="25"/>
      <c r="F44" s="25">
        <v>18</v>
      </c>
      <c r="G44" s="21">
        <f t="shared" si="1"/>
        <v>18</v>
      </c>
      <c r="H44" s="25">
        <v>9.8</v>
      </c>
      <c r="I44" s="38">
        <f t="shared" si="0"/>
        <v>176.4</v>
      </c>
      <c r="J44" s="42">
        <v>10</v>
      </c>
      <c r="K44" s="20">
        <f t="shared" si="2"/>
        <v>8</v>
      </c>
      <c r="L44" s="25">
        <f t="shared" si="3"/>
        <v>98</v>
      </c>
      <c r="M44" s="38">
        <f t="shared" si="4"/>
        <v>78.4</v>
      </c>
      <c r="N44" s="40" t="s">
        <v>21</v>
      </c>
      <c r="O44" s="41" t="s">
        <v>22</v>
      </c>
    </row>
    <row r="45" s="1" customFormat="1" ht="52.2" spans="1:15">
      <c r="A45" s="26">
        <v>45</v>
      </c>
      <c r="B45" s="23" t="s">
        <v>18</v>
      </c>
      <c r="C45" s="24" t="s">
        <v>96</v>
      </c>
      <c r="D45" s="24" t="s">
        <v>97</v>
      </c>
      <c r="E45" s="25"/>
      <c r="F45" s="25">
        <v>14</v>
      </c>
      <c r="G45" s="21">
        <f t="shared" si="1"/>
        <v>14</v>
      </c>
      <c r="H45" s="25">
        <v>12.3</v>
      </c>
      <c r="I45" s="38">
        <f t="shared" si="0"/>
        <v>172.2</v>
      </c>
      <c r="J45" s="42">
        <v>0</v>
      </c>
      <c r="K45" s="20">
        <f t="shared" si="2"/>
        <v>14</v>
      </c>
      <c r="L45" s="25">
        <f t="shared" si="3"/>
        <v>0</v>
      </c>
      <c r="M45" s="38">
        <f t="shared" si="4"/>
        <v>172.2</v>
      </c>
      <c r="N45" s="40" t="s">
        <v>21</v>
      </c>
      <c r="O45" s="41" t="s">
        <v>22</v>
      </c>
    </row>
    <row r="46" s="1" customFormat="1" ht="34.8" spans="1:15">
      <c r="A46" s="26">
        <v>46</v>
      </c>
      <c r="B46" s="23" t="s">
        <v>18</v>
      </c>
      <c r="C46" s="30" t="s">
        <v>98</v>
      </c>
      <c r="D46" s="24" t="s">
        <v>99</v>
      </c>
      <c r="E46" s="31"/>
      <c r="F46" s="25">
        <v>20</v>
      </c>
      <c r="G46" s="21">
        <f t="shared" si="1"/>
        <v>20</v>
      </c>
      <c r="H46" s="25">
        <v>5.4</v>
      </c>
      <c r="I46" s="38">
        <f t="shared" si="0"/>
        <v>108</v>
      </c>
      <c r="J46" s="42">
        <v>0</v>
      </c>
      <c r="K46" s="20">
        <f t="shared" si="2"/>
        <v>20</v>
      </c>
      <c r="L46" s="25">
        <f t="shared" si="3"/>
        <v>0</v>
      </c>
      <c r="M46" s="38">
        <f t="shared" si="4"/>
        <v>108</v>
      </c>
      <c r="N46" s="40" t="s">
        <v>21</v>
      </c>
      <c r="O46" s="41" t="s">
        <v>22</v>
      </c>
    </row>
    <row r="47" s="1" customFormat="1" ht="34.8" spans="1:15">
      <c r="A47" s="26">
        <v>47</v>
      </c>
      <c r="B47" s="23" t="s">
        <v>18</v>
      </c>
      <c r="C47" s="30" t="s">
        <v>100</v>
      </c>
      <c r="D47" s="24" t="s">
        <v>101</v>
      </c>
      <c r="E47" s="31"/>
      <c r="F47" s="25">
        <v>11</v>
      </c>
      <c r="G47" s="21">
        <f t="shared" si="1"/>
        <v>11</v>
      </c>
      <c r="H47" s="25">
        <v>8.7</v>
      </c>
      <c r="I47" s="38">
        <f t="shared" si="0"/>
        <v>95.7</v>
      </c>
      <c r="J47" s="42">
        <v>0</v>
      </c>
      <c r="K47" s="20">
        <f t="shared" si="2"/>
        <v>11</v>
      </c>
      <c r="L47" s="25">
        <f t="shared" si="3"/>
        <v>0</v>
      </c>
      <c r="M47" s="38">
        <f t="shared" si="4"/>
        <v>95.7</v>
      </c>
      <c r="N47" s="40" t="s">
        <v>21</v>
      </c>
      <c r="O47" s="41" t="s">
        <v>22</v>
      </c>
    </row>
    <row r="48" s="1" customFormat="1" ht="34.8" spans="1:15">
      <c r="A48" s="26">
        <v>48</v>
      </c>
      <c r="B48" s="23" t="s">
        <v>18</v>
      </c>
      <c r="C48" s="30" t="s">
        <v>102</v>
      </c>
      <c r="D48" s="24" t="s">
        <v>103</v>
      </c>
      <c r="E48" s="31"/>
      <c r="F48" s="25">
        <v>3</v>
      </c>
      <c r="G48" s="21">
        <f t="shared" si="1"/>
        <v>3</v>
      </c>
      <c r="H48" s="25">
        <v>9.5</v>
      </c>
      <c r="I48" s="38">
        <f t="shared" si="0"/>
        <v>28.5</v>
      </c>
      <c r="J48" s="42">
        <v>0</v>
      </c>
      <c r="K48" s="20">
        <f t="shared" si="2"/>
        <v>3</v>
      </c>
      <c r="L48" s="25">
        <f t="shared" si="3"/>
        <v>0</v>
      </c>
      <c r="M48" s="38">
        <f t="shared" si="4"/>
        <v>28.5</v>
      </c>
      <c r="N48" s="40" t="s">
        <v>21</v>
      </c>
      <c r="O48" s="41" t="s">
        <v>22</v>
      </c>
    </row>
    <row r="49" s="1" customFormat="1" ht="34.8" spans="1:15">
      <c r="A49" s="26">
        <v>49</v>
      </c>
      <c r="B49" s="23" t="s">
        <v>18</v>
      </c>
      <c r="C49" s="30" t="s">
        <v>104</v>
      </c>
      <c r="D49" s="24" t="s">
        <v>105</v>
      </c>
      <c r="E49" s="25">
        <v>20</v>
      </c>
      <c r="F49" s="25">
        <v>20</v>
      </c>
      <c r="G49" s="21">
        <f t="shared" si="1"/>
        <v>40</v>
      </c>
      <c r="H49" s="25">
        <v>9.5</v>
      </c>
      <c r="I49" s="38">
        <f t="shared" si="0"/>
        <v>380</v>
      </c>
      <c r="J49" s="42">
        <v>0</v>
      </c>
      <c r="K49" s="20">
        <f t="shared" si="2"/>
        <v>40</v>
      </c>
      <c r="L49" s="25">
        <f t="shared" si="3"/>
        <v>0</v>
      </c>
      <c r="M49" s="38">
        <f t="shared" si="4"/>
        <v>380</v>
      </c>
      <c r="N49" s="40" t="s">
        <v>21</v>
      </c>
      <c r="O49" s="41" t="s">
        <v>22</v>
      </c>
    </row>
    <row r="50" s="1" customFormat="1" ht="34.8" spans="1:15">
      <c r="A50" s="26">
        <v>50</v>
      </c>
      <c r="B50" s="23" t="s">
        <v>18</v>
      </c>
      <c r="C50" s="30" t="s">
        <v>106</v>
      </c>
      <c r="D50" s="24" t="s">
        <v>105</v>
      </c>
      <c r="E50" s="25">
        <v>20</v>
      </c>
      <c r="F50" s="25">
        <v>20</v>
      </c>
      <c r="G50" s="21">
        <f t="shared" si="1"/>
        <v>40</v>
      </c>
      <c r="H50" s="25">
        <v>9.5</v>
      </c>
      <c r="I50" s="38">
        <f t="shared" si="0"/>
        <v>380</v>
      </c>
      <c r="J50" s="42">
        <v>0</v>
      </c>
      <c r="K50" s="20">
        <f t="shared" si="2"/>
        <v>40</v>
      </c>
      <c r="L50" s="25">
        <f t="shared" si="3"/>
        <v>0</v>
      </c>
      <c r="M50" s="38">
        <f t="shared" si="4"/>
        <v>380</v>
      </c>
      <c r="N50" s="40" t="s">
        <v>21</v>
      </c>
      <c r="O50" s="41" t="s">
        <v>22</v>
      </c>
    </row>
    <row r="51" s="1" customFormat="1" ht="34.8" spans="1:15">
      <c r="A51" s="26">
        <v>51</v>
      </c>
      <c r="B51" s="23" t="s">
        <v>18</v>
      </c>
      <c r="C51" s="30" t="s">
        <v>107</v>
      </c>
      <c r="D51" s="24" t="s">
        <v>105</v>
      </c>
      <c r="E51" s="25">
        <v>20</v>
      </c>
      <c r="F51" s="25">
        <v>20</v>
      </c>
      <c r="G51" s="21">
        <f t="shared" si="1"/>
        <v>40</v>
      </c>
      <c r="H51" s="25">
        <v>9.5</v>
      </c>
      <c r="I51" s="38">
        <f t="shared" si="0"/>
        <v>380</v>
      </c>
      <c r="J51" s="42">
        <v>0</v>
      </c>
      <c r="K51" s="20">
        <f t="shared" si="2"/>
        <v>40</v>
      </c>
      <c r="L51" s="25">
        <f t="shared" si="3"/>
        <v>0</v>
      </c>
      <c r="M51" s="38">
        <f t="shared" si="4"/>
        <v>380</v>
      </c>
      <c r="N51" s="40" t="s">
        <v>21</v>
      </c>
      <c r="O51" s="41" t="s">
        <v>22</v>
      </c>
    </row>
    <row r="52" s="1" customFormat="1" ht="34.8" spans="1:15">
      <c r="A52" s="26">
        <v>52</v>
      </c>
      <c r="B52" s="23" t="s">
        <v>18</v>
      </c>
      <c r="C52" s="30" t="s">
        <v>108</v>
      </c>
      <c r="D52" s="24" t="s">
        <v>105</v>
      </c>
      <c r="E52" s="25">
        <v>20</v>
      </c>
      <c r="F52" s="25">
        <v>20</v>
      </c>
      <c r="G52" s="21">
        <f t="shared" si="1"/>
        <v>40</v>
      </c>
      <c r="H52" s="25">
        <v>9.5</v>
      </c>
      <c r="I52" s="38">
        <f t="shared" si="0"/>
        <v>380</v>
      </c>
      <c r="J52" s="42">
        <v>0</v>
      </c>
      <c r="K52" s="20">
        <f t="shared" si="2"/>
        <v>40</v>
      </c>
      <c r="L52" s="25">
        <f t="shared" si="3"/>
        <v>0</v>
      </c>
      <c r="M52" s="38">
        <f t="shared" si="4"/>
        <v>380</v>
      </c>
      <c r="N52" s="40" t="s">
        <v>21</v>
      </c>
      <c r="O52" s="41" t="s">
        <v>22</v>
      </c>
    </row>
    <row r="53" s="1" customFormat="1" ht="87" spans="1:15">
      <c r="A53" s="26">
        <v>53</v>
      </c>
      <c r="B53" s="32" t="s">
        <v>109</v>
      </c>
      <c r="C53" s="33" t="s">
        <v>110</v>
      </c>
      <c r="D53" s="18" t="s">
        <v>111</v>
      </c>
      <c r="E53" s="25"/>
      <c r="F53" s="25">
        <v>18</v>
      </c>
      <c r="G53" s="21">
        <f t="shared" si="1"/>
        <v>18</v>
      </c>
      <c r="H53" s="25">
        <v>37.9</v>
      </c>
      <c r="I53" s="38">
        <f t="shared" si="0"/>
        <v>682.2</v>
      </c>
      <c r="J53" s="42">
        <v>0</v>
      </c>
      <c r="K53" s="20">
        <f t="shared" si="2"/>
        <v>18</v>
      </c>
      <c r="L53" s="25">
        <f t="shared" si="3"/>
        <v>0</v>
      </c>
      <c r="M53" s="38">
        <f t="shared" si="4"/>
        <v>682.2</v>
      </c>
      <c r="N53" s="40" t="s">
        <v>21</v>
      </c>
      <c r="O53" s="41" t="s">
        <v>22</v>
      </c>
    </row>
    <row r="54" s="1" customFormat="1" ht="87" spans="1:15">
      <c r="A54" s="26">
        <v>54</v>
      </c>
      <c r="B54" s="32" t="s">
        <v>109</v>
      </c>
      <c r="C54" s="34" t="s">
        <v>112</v>
      </c>
      <c r="D54" s="35" t="s">
        <v>113</v>
      </c>
      <c r="E54" s="25">
        <v>18</v>
      </c>
      <c r="F54" s="25">
        <v>24</v>
      </c>
      <c r="G54" s="21">
        <f t="shared" si="1"/>
        <v>42</v>
      </c>
      <c r="H54" s="25">
        <v>14.8</v>
      </c>
      <c r="I54" s="38">
        <f t="shared" si="0"/>
        <v>621.6</v>
      </c>
      <c r="J54" s="42">
        <v>20</v>
      </c>
      <c r="K54" s="20">
        <f t="shared" si="2"/>
        <v>22</v>
      </c>
      <c r="L54" s="25">
        <f t="shared" si="3"/>
        <v>296</v>
      </c>
      <c r="M54" s="38">
        <f t="shared" si="4"/>
        <v>325.6</v>
      </c>
      <c r="N54" s="40" t="s">
        <v>21</v>
      </c>
      <c r="O54" s="41" t="s">
        <v>22</v>
      </c>
    </row>
    <row r="55" s="1" customFormat="1" ht="87" spans="1:15">
      <c r="A55" s="26">
        <v>55</v>
      </c>
      <c r="B55" s="32" t="s">
        <v>109</v>
      </c>
      <c r="C55" s="34" t="s">
        <v>114</v>
      </c>
      <c r="D55" s="35" t="s">
        <v>113</v>
      </c>
      <c r="E55" s="25">
        <v>5</v>
      </c>
      <c r="F55" s="25">
        <v>24</v>
      </c>
      <c r="G55" s="21">
        <f t="shared" si="1"/>
        <v>29</v>
      </c>
      <c r="H55" s="25">
        <v>14.8</v>
      </c>
      <c r="I55" s="38">
        <f t="shared" si="0"/>
        <v>429.2</v>
      </c>
      <c r="J55" s="42">
        <v>0</v>
      </c>
      <c r="K55" s="20">
        <f t="shared" si="2"/>
        <v>29</v>
      </c>
      <c r="L55" s="25">
        <f t="shared" si="3"/>
        <v>0</v>
      </c>
      <c r="M55" s="38">
        <f t="shared" si="4"/>
        <v>429.2</v>
      </c>
      <c r="N55" s="40" t="s">
        <v>21</v>
      </c>
      <c r="O55" s="41" t="s">
        <v>22</v>
      </c>
    </row>
    <row r="56" s="1" customFormat="1" ht="87" spans="1:15">
      <c r="A56" s="26">
        <v>56</v>
      </c>
      <c r="B56" s="32" t="s">
        <v>109</v>
      </c>
      <c r="C56" s="34" t="s">
        <v>115</v>
      </c>
      <c r="D56" s="35" t="s">
        <v>116</v>
      </c>
      <c r="E56" s="25"/>
      <c r="F56" s="25">
        <v>8</v>
      </c>
      <c r="G56" s="21">
        <f t="shared" si="1"/>
        <v>8</v>
      </c>
      <c r="H56" s="25">
        <v>14.2</v>
      </c>
      <c r="I56" s="38">
        <f t="shared" si="0"/>
        <v>113.6</v>
      </c>
      <c r="J56" s="42">
        <v>0</v>
      </c>
      <c r="K56" s="20">
        <f t="shared" si="2"/>
        <v>8</v>
      </c>
      <c r="L56" s="25">
        <f t="shared" si="3"/>
        <v>0</v>
      </c>
      <c r="M56" s="38">
        <f t="shared" si="4"/>
        <v>113.6</v>
      </c>
      <c r="N56" s="40" t="s">
        <v>21</v>
      </c>
      <c r="O56" s="41" t="s">
        <v>22</v>
      </c>
    </row>
    <row r="57" s="1" customFormat="1" ht="87" spans="1:15">
      <c r="A57" s="26">
        <v>57</v>
      </c>
      <c r="B57" s="32" t="s">
        <v>109</v>
      </c>
      <c r="C57" s="34" t="s">
        <v>117</v>
      </c>
      <c r="D57" s="35" t="s">
        <v>118</v>
      </c>
      <c r="E57" s="25">
        <v>11</v>
      </c>
      <c r="F57" s="25">
        <v>20</v>
      </c>
      <c r="G57" s="21">
        <f t="shared" si="1"/>
        <v>31</v>
      </c>
      <c r="H57" s="25">
        <v>10.2</v>
      </c>
      <c r="I57" s="38">
        <f t="shared" si="0"/>
        <v>316.2</v>
      </c>
      <c r="J57" s="42">
        <v>0</v>
      </c>
      <c r="K57" s="20">
        <f t="shared" si="2"/>
        <v>31</v>
      </c>
      <c r="L57" s="25">
        <f t="shared" si="3"/>
        <v>0</v>
      </c>
      <c r="M57" s="38">
        <f t="shared" si="4"/>
        <v>316.2</v>
      </c>
      <c r="N57" s="40" t="s">
        <v>21</v>
      </c>
      <c r="O57" s="41" t="s">
        <v>22</v>
      </c>
    </row>
    <row r="58" s="1" customFormat="1" ht="87" spans="1:15">
      <c r="A58" s="26">
        <v>58</v>
      </c>
      <c r="B58" s="32" t="s">
        <v>109</v>
      </c>
      <c r="C58" s="34" t="s">
        <v>119</v>
      </c>
      <c r="D58" s="35" t="s">
        <v>99</v>
      </c>
      <c r="E58" s="25"/>
      <c r="F58" s="25">
        <v>2</v>
      </c>
      <c r="G58" s="21">
        <f t="shared" si="1"/>
        <v>2</v>
      </c>
      <c r="H58" s="25">
        <v>5.3</v>
      </c>
      <c r="I58" s="38">
        <f t="shared" si="0"/>
        <v>10.6</v>
      </c>
      <c r="J58" s="42">
        <v>0</v>
      </c>
      <c r="K58" s="20">
        <f t="shared" si="2"/>
        <v>2</v>
      </c>
      <c r="L58" s="25">
        <f t="shared" si="3"/>
        <v>0</v>
      </c>
      <c r="M58" s="38">
        <f t="shared" si="4"/>
        <v>10.6</v>
      </c>
      <c r="N58" s="40" t="s">
        <v>21</v>
      </c>
      <c r="O58" s="41" t="s">
        <v>22</v>
      </c>
    </row>
    <row r="59" s="1" customFormat="1" ht="87" spans="1:15">
      <c r="A59" s="26">
        <v>59</v>
      </c>
      <c r="B59" s="32" t="s">
        <v>109</v>
      </c>
      <c r="C59" s="34" t="s">
        <v>120</v>
      </c>
      <c r="D59" s="35" t="s">
        <v>118</v>
      </c>
      <c r="E59" s="25"/>
      <c r="F59" s="25">
        <v>20</v>
      </c>
      <c r="G59" s="21">
        <f t="shared" si="1"/>
        <v>20</v>
      </c>
      <c r="H59" s="25">
        <v>12.8</v>
      </c>
      <c r="I59" s="38">
        <f t="shared" si="0"/>
        <v>256</v>
      </c>
      <c r="J59" s="42"/>
      <c r="K59" s="20">
        <f t="shared" si="2"/>
        <v>20</v>
      </c>
      <c r="L59" s="25">
        <f t="shared" si="3"/>
        <v>0</v>
      </c>
      <c r="M59" s="38">
        <f t="shared" si="4"/>
        <v>256</v>
      </c>
      <c r="N59" s="40" t="s">
        <v>21</v>
      </c>
      <c r="O59" s="41" t="s">
        <v>22</v>
      </c>
    </row>
    <row r="60" s="1" customFormat="1" ht="87" spans="1:15">
      <c r="A60" s="26">
        <v>60</v>
      </c>
      <c r="B60" s="32" t="s">
        <v>109</v>
      </c>
      <c r="C60" s="33" t="s">
        <v>121</v>
      </c>
      <c r="D60" s="35" t="s">
        <v>122</v>
      </c>
      <c r="E60" s="25">
        <v>18</v>
      </c>
      <c r="F60" s="25">
        <v>20</v>
      </c>
      <c r="G60" s="21">
        <f t="shared" si="1"/>
        <v>38</v>
      </c>
      <c r="H60" s="25">
        <v>9.8</v>
      </c>
      <c r="I60" s="38">
        <f t="shared" si="0"/>
        <v>372.4</v>
      </c>
      <c r="J60" s="42">
        <v>0</v>
      </c>
      <c r="K60" s="20">
        <f t="shared" si="2"/>
        <v>38</v>
      </c>
      <c r="L60" s="25">
        <f t="shared" si="3"/>
        <v>0</v>
      </c>
      <c r="M60" s="38">
        <f t="shared" si="4"/>
        <v>372.4</v>
      </c>
      <c r="N60" s="40" t="s">
        <v>21</v>
      </c>
      <c r="O60" s="41" t="s">
        <v>22</v>
      </c>
    </row>
    <row r="61" s="1" customFormat="1" ht="87" spans="1:15">
      <c r="A61" s="26">
        <v>61</v>
      </c>
      <c r="B61" s="32" t="s">
        <v>109</v>
      </c>
      <c r="C61" s="33" t="s">
        <v>123</v>
      </c>
      <c r="D61" s="35" t="s">
        <v>124</v>
      </c>
      <c r="E61" s="25">
        <v>18</v>
      </c>
      <c r="F61" s="25">
        <v>20</v>
      </c>
      <c r="G61" s="21">
        <f t="shared" si="1"/>
        <v>38</v>
      </c>
      <c r="H61" s="25">
        <v>12.7</v>
      </c>
      <c r="I61" s="38">
        <f t="shared" si="0"/>
        <v>482.6</v>
      </c>
      <c r="J61" s="42">
        <v>0</v>
      </c>
      <c r="K61" s="20">
        <f t="shared" si="2"/>
        <v>38</v>
      </c>
      <c r="L61" s="25">
        <f t="shared" si="3"/>
        <v>0</v>
      </c>
      <c r="M61" s="38">
        <f t="shared" si="4"/>
        <v>482.6</v>
      </c>
      <c r="N61" s="40" t="s">
        <v>21</v>
      </c>
      <c r="O61" s="41" t="s">
        <v>22</v>
      </c>
    </row>
    <row r="62" s="1" customFormat="1" ht="87" spans="1:15">
      <c r="A62" s="26">
        <v>62</v>
      </c>
      <c r="B62" s="32" t="s">
        <v>109</v>
      </c>
      <c r="C62" s="34" t="s">
        <v>125</v>
      </c>
      <c r="D62" s="35" t="s">
        <v>126</v>
      </c>
      <c r="E62" s="25">
        <v>18</v>
      </c>
      <c r="F62" s="25">
        <v>20</v>
      </c>
      <c r="G62" s="21">
        <f t="shared" si="1"/>
        <v>38</v>
      </c>
      <c r="H62" s="25">
        <v>9.2</v>
      </c>
      <c r="I62" s="38">
        <f t="shared" si="0"/>
        <v>349.6</v>
      </c>
      <c r="J62" s="42">
        <v>0</v>
      </c>
      <c r="K62" s="20">
        <f t="shared" si="2"/>
        <v>38</v>
      </c>
      <c r="L62" s="25">
        <f t="shared" si="3"/>
        <v>0</v>
      </c>
      <c r="M62" s="38">
        <f t="shared" si="4"/>
        <v>349.6</v>
      </c>
      <c r="N62" s="40" t="s">
        <v>21</v>
      </c>
      <c r="O62" s="41" t="s">
        <v>22</v>
      </c>
    </row>
    <row r="63" s="1" customFormat="1" ht="87" spans="1:15">
      <c r="A63" s="26">
        <v>63</v>
      </c>
      <c r="B63" s="32" t="s">
        <v>109</v>
      </c>
      <c r="C63" s="33" t="s">
        <v>127</v>
      </c>
      <c r="D63" s="18" t="s">
        <v>126</v>
      </c>
      <c r="E63" s="25">
        <v>18</v>
      </c>
      <c r="F63" s="25">
        <v>20</v>
      </c>
      <c r="G63" s="21">
        <f t="shared" si="1"/>
        <v>38</v>
      </c>
      <c r="H63" s="25">
        <v>9.2</v>
      </c>
      <c r="I63" s="38">
        <f t="shared" si="0"/>
        <v>349.6</v>
      </c>
      <c r="J63" s="42">
        <v>0</v>
      </c>
      <c r="K63" s="20">
        <f t="shared" si="2"/>
        <v>38</v>
      </c>
      <c r="L63" s="25">
        <f t="shared" si="3"/>
        <v>0</v>
      </c>
      <c r="M63" s="38">
        <f t="shared" si="4"/>
        <v>349.6</v>
      </c>
      <c r="N63" s="40" t="s">
        <v>21</v>
      </c>
      <c r="O63" s="41" t="s">
        <v>22</v>
      </c>
    </row>
    <row r="64" s="1" customFormat="1" ht="87" spans="1:15">
      <c r="A64" s="26">
        <v>65</v>
      </c>
      <c r="B64" s="32" t="s">
        <v>109</v>
      </c>
      <c r="C64" s="33" t="s">
        <v>128</v>
      </c>
      <c r="D64" s="18" t="s">
        <v>126</v>
      </c>
      <c r="E64" s="25">
        <v>18</v>
      </c>
      <c r="F64" s="25">
        <v>20</v>
      </c>
      <c r="G64" s="21">
        <f t="shared" si="1"/>
        <v>38</v>
      </c>
      <c r="H64" s="25">
        <v>9.2</v>
      </c>
      <c r="I64" s="38">
        <f t="shared" si="0"/>
        <v>349.6</v>
      </c>
      <c r="J64" s="42">
        <v>0</v>
      </c>
      <c r="K64" s="20">
        <f t="shared" si="2"/>
        <v>38</v>
      </c>
      <c r="L64" s="25">
        <f t="shared" si="3"/>
        <v>0</v>
      </c>
      <c r="M64" s="38">
        <f t="shared" si="4"/>
        <v>349.6</v>
      </c>
      <c r="N64" s="40" t="s">
        <v>21</v>
      </c>
      <c r="O64" s="41" t="s">
        <v>22</v>
      </c>
    </row>
    <row r="65" s="1" customFormat="1" ht="87" spans="1:15">
      <c r="A65" s="26">
        <v>67</v>
      </c>
      <c r="B65" s="32" t="s">
        <v>109</v>
      </c>
      <c r="C65" s="33" t="s">
        <v>129</v>
      </c>
      <c r="D65" s="18" t="s">
        <v>126</v>
      </c>
      <c r="E65" s="25"/>
      <c r="F65" s="25">
        <v>7</v>
      </c>
      <c r="G65" s="21">
        <f t="shared" si="1"/>
        <v>7</v>
      </c>
      <c r="H65" s="25">
        <v>9.2</v>
      </c>
      <c r="I65" s="38">
        <f t="shared" si="0"/>
        <v>64.4</v>
      </c>
      <c r="J65" s="42">
        <v>0</v>
      </c>
      <c r="K65" s="20">
        <f t="shared" si="2"/>
        <v>7</v>
      </c>
      <c r="L65" s="25">
        <f t="shared" si="3"/>
        <v>0</v>
      </c>
      <c r="M65" s="38">
        <f t="shared" si="4"/>
        <v>64.4</v>
      </c>
      <c r="N65" s="40" t="s">
        <v>21</v>
      </c>
      <c r="O65" s="41" t="s">
        <v>22</v>
      </c>
    </row>
    <row r="66" s="1" customFormat="1" ht="87" spans="1:15">
      <c r="A66" s="26">
        <v>69</v>
      </c>
      <c r="B66" s="32" t="s">
        <v>109</v>
      </c>
      <c r="C66" s="33" t="s">
        <v>130</v>
      </c>
      <c r="D66" s="18" t="s">
        <v>126</v>
      </c>
      <c r="E66" s="25">
        <v>16</v>
      </c>
      <c r="F66" s="25">
        <v>20</v>
      </c>
      <c r="G66" s="21">
        <f t="shared" si="1"/>
        <v>36</v>
      </c>
      <c r="H66" s="25">
        <v>9.2</v>
      </c>
      <c r="I66" s="38">
        <f t="shared" si="0"/>
        <v>331.2</v>
      </c>
      <c r="J66" s="42">
        <v>0</v>
      </c>
      <c r="K66" s="20">
        <f t="shared" si="2"/>
        <v>36</v>
      </c>
      <c r="L66" s="25">
        <f t="shared" si="3"/>
        <v>0</v>
      </c>
      <c r="M66" s="38">
        <f t="shared" si="4"/>
        <v>331.2</v>
      </c>
      <c r="N66" s="40" t="s">
        <v>21</v>
      </c>
      <c r="O66" s="41" t="s">
        <v>22</v>
      </c>
    </row>
    <row r="67" s="1" customFormat="1" ht="87" spans="1:15">
      <c r="A67" s="26">
        <v>70</v>
      </c>
      <c r="B67" s="32" t="s">
        <v>109</v>
      </c>
      <c r="C67" s="26" t="s">
        <v>131</v>
      </c>
      <c r="D67" s="18" t="s">
        <v>126</v>
      </c>
      <c r="E67" s="25">
        <v>16</v>
      </c>
      <c r="F67" s="25">
        <v>20</v>
      </c>
      <c r="G67" s="21">
        <f t="shared" si="1"/>
        <v>36</v>
      </c>
      <c r="H67" s="25">
        <v>9.2</v>
      </c>
      <c r="I67" s="38">
        <f t="shared" si="0"/>
        <v>331.2</v>
      </c>
      <c r="J67" s="42">
        <v>10</v>
      </c>
      <c r="K67" s="20">
        <f t="shared" si="2"/>
        <v>26</v>
      </c>
      <c r="L67" s="25">
        <f t="shared" si="3"/>
        <v>92</v>
      </c>
      <c r="M67" s="38">
        <f t="shared" si="4"/>
        <v>239.2</v>
      </c>
      <c r="N67" s="40" t="s">
        <v>21</v>
      </c>
      <c r="O67" s="41" t="s">
        <v>22</v>
      </c>
    </row>
    <row r="68" s="1" customFormat="1" ht="87" spans="1:15">
      <c r="A68" s="26">
        <v>71</v>
      </c>
      <c r="B68" s="32" t="s">
        <v>109</v>
      </c>
      <c r="C68" s="26" t="s">
        <v>132</v>
      </c>
      <c r="D68" s="18" t="s">
        <v>126</v>
      </c>
      <c r="E68" s="25">
        <v>16</v>
      </c>
      <c r="F68" s="25">
        <v>20</v>
      </c>
      <c r="G68" s="21">
        <f t="shared" si="1"/>
        <v>36</v>
      </c>
      <c r="H68" s="25">
        <v>9.2</v>
      </c>
      <c r="I68" s="38">
        <f t="shared" si="0"/>
        <v>331.2</v>
      </c>
      <c r="J68" s="39">
        <v>20</v>
      </c>
      <c r="K68" s="20">
        <f t="shared" si="2"/>
        <v>16</v>
      </c>
      <c r="L68" s="25">
        <f t="shared" si="3"/>
        <v>184</v>
      </c>
      <c r="M68" s="38">
        <f t="shared" si="4"/>
        <v>147.2</v>
      </c>
      <c r="N68" s="40" t="s">
        <v>21</v>
      </c>
      <c r="O68" s="41" t="s">
        <v>22</v>
      </c>
    </row>
    <row r="69" s="1" customFormat="1" ht="87" spans="1:15">
      <c r="A69" s="26">
        <v>72</v>
      </c>
      <c r="B69" s="32" t="s">
        <v>109</v>
      </c>
      <c r="C69" s="26" t="s">
        <v>133</v>
      </c>
      <c r="D69" s="18" t="s">
        <v>126</v>
      </c>
      <c r="E69" s="25">
        <v>16</v>
      </c>
      <c r="F69" s="25">
        <v>20</v>
      </c>
      <c r="G69" s="21">
        <f t="shared" si="1"/>
        <v>36</v>
      </c>
      <c r="H69" s="25">
        <v>9.2</v>
      </c>
      <c r="I69" s="38">
        <f t="shared" si="0"/>
        <v>331.2</v>
      </c>
      <c r="J69" s="42">
        <v>0</v>
      </c>
      <c r="K69" s="20">
        <f t="shared" si="2"/>
        <v>36</v>
      </c>
      <c r="L69" s="25">
        <f t="shared" si="3"/>
        <v>0</v>
      </c>
      <c r="M69" s="38">
        <f t="shared" si="4"/>
        <v>331.2</v>
      </c>
      <c r="N69" s="40" t="s">
        <v>21</v>
      </c>
      <c r="O69" s="41" t="s">
        <v>22</v>
      </c>
    </row>
    <row r="70" s="1" customFormat="1" ht="87" spans="1:15">
      <c r="A70" s="26">
        <v>73</v>
      </c>
      <c r="B70" s="32" t="s">
        <v>109</v>
      </c>
      <c r="C70" s="26" t="s">
        <v>134</v>
      </c>
      <c r="D70" s="18" t="s">
        <v>126</v>
      </c>
      <c r="E70" s="25">
        <v>16</v>
      </c>
      <c r="F70" s="25">
        <v>20</v>
      </c>
      <c r="G70" s="21">
        <f t="shared" si="1"/>
        <v>36</v>
      </c>
      <c r="H70" s="25">
        <v>9.2</v>
      </c>
      <c r="I70" s="38">
        <f t="shared" ref="I70:I133" si="5">G70*H70</f>
        <v>331.2</v>
      </c>
      <c r="J70" s="42">
        <v>0</v>
      </c>
      <c r="K70" s="20">
        <f t="shared" si="2"/>
        <v>36</v>
      </c>
      <c r="L70" s="25">
        <f t="shared" si="3"/>
        <v>0</v>
      </c>
      <c r="M70" s="38">
        <f t="shared" si="4"/>
        <v>331.2</v>
      </c>
      <c r="N70" s="40" t="s">
        <v>21</v>
      </c>
      <c r="O70" s="41" t="s">
        <v>22</v>
      </c>
    </row>
    <row r="71" s="1" customFormat="1" ht="87" spans="1:15">
      <c r="A71" s="26">
        <v>74</v>
      </c>
      <c r="B71" s="32" t="s">
        <v>109</v>
      </c>
      <c r="C71" s="26" t="s">
        <v>135</v>
      </c>
      <c r="D71" s="18" t="s">
        <v>126</v>
      </c>
      <c r="E71" s="25">
        <v>16</v>
      </c>
      <c r="F71" s="25">
        <v>20</v>
      </c>
      <c r="G71" s="21">
        <f t="shared" ref="G71:G92" si="6">E71+F71</f>
        <v>36</v>
      </c>
      <c r="H71" s="25">
        <v>9.2</v>
      </c>
      <c r="I71" s="38">
        <f t="shared" si="5"/>
        <v>331.2</v>
      </c>
      <c r="J71" s="42">
        <v>0</v>
      </c>
      <c r="K71" s="20">
        <f t="shared" ref="K71:K134" si="7">G71-J71</f>
        <v>36</v>
      </c>
      <c r="L71" s="25">
        <f t="shared" ref="L71:L134" si="8">H71*J71</f>
        <v>0</v>
      </c>
      <c r="M71" s="38">
        <f t="shared" ref="M71:M134" si="9">I71-L71</f>
        <v>331.2</v>
      </c>
      <c r="N71" s="40" t="s">
        <v>21</v>
      </c>
      <c r="O71" s="41" t="s">
        <v>22</v>
      </c>
    </row>
    <row r="72" s="1" customFormat="1" ht="87" spans="1:15">
      <c r="A72" s="26">
        <v>76</v>
      </c>
      <c r="B72" s="32" t="s">
        <v>109</v>
      </c>
      <c r="C72" s="26" t="s">
        <v>136</v>
      </c>
      <c r="D72" s="18" t="s">
        <v>126</v>
      </c>
      <c r="E72" s="25">
        <v>13</v>
      </c>
      <c r="F72" s="25">
        <v>20</v>
      </c>
      <c r="G72" s="21">
        <f t="shared" si="6"/>
        <v>33</v>
      </c>
      <c r="H72" s="25">
        <v>9.2</v>
      </c>
      <c r="I72" s="38">
        <f t="shared" si="5"/>
        <v>303.6</v>
      </c>
      <c r="J72" s="42">
        <v>0</v>
      </c>
      <c r="K72" s="20">
        <f t="shared" si="7"/>
        <v>33</v>
      </c>
      <c r="L72" s="25">
        <f t="shared" si="8"/>
        <v>0</v>
      </c>
      <c r="M72" s="38">
        <f t="shared" si="9"/>
        <v>303.6</v>
      </c>
      <c r="N72" s="40" t="s">
        <v>21</v>
      </c>
      <c r="O72" s="41" t="s">
        <v>22</v>
      </c>
    </row>
    <row r="73" s="1" customFormat="1" ht="87" spans="1:15">
      <c r="A73" s="26">
        <v>77</v>
      </c>
      <c r="B73" s="32" t="s">
        <v>109</v>
      </c>
      <c r="C73" s="43" t="s">
        <v>137</v>
      </c>
      <c r="D73" s="18" t="s">
        <v>126</v>
      </c>
      <c r="E73" s="25">
        <v>11</v>
      </c>
      <c r="F73" s="25">
        <v>20</v>
      </c>
      <c r="G73" s="21">
        <f t="shared" si="6"/>
        <v>31</v>
      </c>
      <c r="H73" s="25">
        <v>9.2</v>
      </c>
      <c r="I73" s="38">
        <f t="shared" si="5"/>
        <v>285.2</v>
      </c>
      <c r="J73" s="39">
        <v>20</v>
      </c>
      <c r="K73" s="20">
        <f t="shared" si="7"/>
        <v>11</v>
      </c>
      <c r="L73" s="25">
        <f t="shared" si="8"/>
        <v>184</v>
      </c>
      <c r="M73" s="38">
        <f t="shared" si="9"/>
        <v>101.2</v>
      </c>
      <c r="N73" s="40" t="s">
        <v>21</v>
      </c>
      <c r="O73" s="41" t="s">
        <v>22</v>
      </c>
    </row>
    <row r="74" s="1" customFormat="1" ht="87" spans="1:15">
      <c r="A74" s="26">
        <v>79</v>
      </c>
      <c r="B74" s="32" t="s">
        <v>109</v>
      </c>
      <c r="C74" s="44" t="s">
        <v>138</v>
      </c>
      <c r="D74" s="18" t="s">
        <v>126</v>
      </c>
      <c r="E74" s="25"/>
      <c r="F74" s="25">
        <v>18</v>
      </c>
      <c r="G74" s="21">
        <f t="shared" si="6"/>
        <v>18</v>
      </c>
      <c r="H74" s="25">
        <v>9.2</v>
      </c>
      <c r="I74" s="38">
        <f t="shared" si="5"/>
        <v>165.6</v>
      </c>
      <c r="J74" s="42">
        <v>0</v>
      </c>
      <c r="K74" s="20">
        <f t="shared" si="7"/>
        <v>18</v>
      </c>
      <c r="L74" s="25">
        <f t="shared" si="8"/>
        <v>0</v>
      </c>
      <c r="M74" s="38">
        <f t="shared" si="9"/>
        <v>165.6</v>
      </c>
      <c r="N74" s="40" t="s">
        <v>21</v>
      </c>
      <c r="O74" s="41" t="s">
        <v>22</v>
      </c>
    </row>
    <row r="75" s="1" customFormat="1" ht="87" spans="1:15">
      <c r="A75" s="26">
        <v>80</v>
      </c>
      <c r="B75" s="32" t="s">
        <v>109</v>
      </c>
      <c r="C75" s="44" t="s">
        <v>139</v>
      </c>
      <c r="D75" s="18" t="s">
        <v>126</v>
      </c>
      <c r="E75" s="25"/>
      <c r="F75" s="25">
        <v>18</v>
      </c>
      <c r="G75" s="21">
        <f t="shared" si="6"/>
        <v>18</v>
      </c>
      <c r="H75" s="25">
        <v>9.2</v>
      </c>
      <c r="I75" s="38">
        <f t="shared" si="5"/>
        <v>165.6</v>
      </c>
      <c r="J75" s="42">
        <v>0</v>
      </c>
      <c r="K75" s="20">
        <f t="shared" si="7"/>
        <v>18</v>
      </c>
      <c r="L75" s="25">
        <f t="shared" si="8"/>
        <v>0</v>
      </c>
      <c r="M75" s="38">
        <f t="shared" si="9"/>
        <v>165.6</v>
      </c>
      <c r="N75" s="40" t="s">
        <v>21</v>
      </c>
      <c r="O75" s="41" t="s">
        <v>22</v>
      </c>
    </row>
    <row r="76" s="1" customFormat="1" ht="87" spans="1:15">
      <c r="A76" s="26">
        <v>82</v>
      </c>
      <c r="B76" s="32" t="s">
        <v>109</v>
      </c>
      <c r="C76" s="26" t="s">
        <v>140</v>
      </c>
      <c r="D76" s="18" t="s">
        <v>126</v>
      </c>
      <c r="E76" s="25"/>
      <c r="F76" s="25">
        <v>20</v>
      </c>
      <c r="G76" s="21">
        <f t="shared" si="6"/>
        <v>20</v>
      </c>
      <c r="H76" s="25">
        <v>9.2</v>
      </c>
      <c r="I76" s="38">
        <f t="shared" si="5"/>
        <v>184</v>
      </c>
      <c r="J76" s="42">
        <v>0</v>
      </c>
      <c r="K76" s="20">
        <f t="shared" si="7"/>
        <v>20</v>
      </c>
      <c r="L76" s="25">
        <f t="shared" si="8"/>
        <v>0</v>
      </c>
      <c r="M76" s="38">
        <f t="shared" si="9"/>
        <v>184</v>
      </c>
      <c r="N76" s="40" t="s">
        <v>21</v>
      </c>
      <c r="O76" s="41" t="s">
        <v>22</v>
      </c>
    </row>
    <row r="77" s="1" customFormat="1" ht="87" spans="1:15">
      <c r="A77" s="26">
        <v>84</v>
      </c>
      <c r="B77" s="32" t="s">
        <v>109</v>
      </c>
      <c r="C77" s="26" t="s">
        <v>141</v>
      </c>
      <c r="D77" s="18" t="s">
        <v>126</v>
      </c>
      <c r="E77" s="25"/>
      <c r="F77" s="25">
        <v>10</v>
      </c>
      <c r="G77" s="21">
        <f t="shared" si="6"/>
        <v>10</v>
      </c>
      <c r="H77" s="25">
        <v>9.2</v>
      </c>
      <c r="I77" s="38">
        <f t="shared" si="5"/>
        <v>92</v>
      </c>
      <c r="J77" s="42">
        <v>0</v>
      </c>
      <c r="K77" s="20">
        <f t="shared" si="7"/>
        <v>10</v>
      </c>
      <c r="L77" s="25">
        <f t="shared" si="8"/>
        <v>0</v>
      </c>
      <c r="M77" s="38">
        <f t="shared" si="9"/>
        <v>92</v>
      </c>
      <c r="N77" s="40" t="s">
        <v>21</v>
      </c>
      <c r="O77" s="41" t="s">
        <v>22</v>
      </c>
    </row>
    <row r="78" s="1" customFormat="1" ht="87" spans="1:15">
      <c r="A78" s="26">
        <v>85</v>
      </c>
      <c r="B78" s="32" t="s">
        <v>109</v>
      </c>
      <c r="C78" s="26" t="s">
        <v>142</v>
      </c>
      <c r="D78" s="18" t="s">
        <v>126</v>
      </c>
      <c r="E78" s="25"/>
      <c r="F78" s="25">
        <v>5</v>
      </c>
      <c r="G78" s="21">
        <f t="shared" si="6"/>
        <v>5</v>
      </c>
      <c r="H78" s="25">
        <v>9.2</v>
      </c>
      <c r="I78" s="38">
        <f t="shared" si="5"/>
        <v>46</v>
      </c>
      <c r="J78" s="42">
        <v>0</v>
      </c>
      <c r="K78" s="20">
        <f t="shared" si="7"/>
        <v>5</v>
      </c>
      <c r="L78" s="25">
        <f t="shared" si="8"/>
        <v>0</v>
      </c>
      <c r="M78" s="38">
        <f t="shared" si="9"/>
        <v>46</v>
      </c>
      <c r="N78" s="40" t="s">
        <v>21</v>
      </c>
      <c r="O78" s="41" t="s">
        <v>22</v>
      </c>
    </row>
    <row r="79" s="1" customFormat="1" ht="87" spans="1:15">
      <c r="A79" s="26">
        <v>86</v>
      </c>
      <c r="B79" s="32" t="s">
        <v>109</v>
      </c>
      <c r="C79" s="26" t="s">
        <v>143</v>
      </c>
      <c r="D79" s="18" t="s">
        <v>126</v>
      </c>
      <c r="E79" s="25"/>
      <c r="F79" s="25">
        <v>3</v>
      </c>
      <c r="G79" s="21">
        <f t="shared" si="6"/>
        <v>3</v>
      </c>
      <c r="H79" s="25">
        <v>9.2</v>
      </c>
      <c r="I79" s="38">
        <f t="shared" si="5"/>
        <v>27.6</v>
      </c>
      <c r="J79" s="42">
        <v>0</v>
      </c>
      <c r="K79" s="20">
        <f t="shared" si="7"/>
        <v>3</v>
      </c>
      <c r="L79" s="25">
        <f t="shared" si="8"/>
        <v>0</v>
      </c>
      <c r="M79" s="38">
        <f t="shared" si="9"/>
        <v>27.6</v>
      </c>
      <c r="N79" s="40" t="s">
        <v>21</v>
      </c>
      <c r="O79" s="41" t="s">
        <v>22</v>
      </c>
    </row>
    <row r="80" s="1" customFormat="1" ht="87" spans="1:15">
      <c r="A80" s="26">
        <v>88</v>
      </c>
      <c r="B80" s="32" t="s">
        <v>109</v>
      </c>
      <c r="C80" s="26" t="s">
        <v>144</v>
      </c>
      <c r="D80" s="18" t="s">
        <v>145</v>
      </c>
      <c r="E80" s="25">
        <v>15</v>
      </c>
      <c r="F80" s="25">
        <v>20</v>
      </c>
      <c r="G80" s="21">
        <f t="shared" si="6"/>
        <v>35</v>
      </c>
      <c r="H80" s="25">
        <v>2.9</v>
      </c>
      <c r="I80" s="38">
        <f t="shared" si="5"/>
        <v>101.5</v>
      </c>
      <c r="J80" s="42">
        <v>0</v>
      </c>
      <c r="K80" s="20">
        <f t="shared" si="7"/>
        <v>35</v>
      </c>
      <c r="L80" s="25">
        <f t="shared" si="8"/>
        <v>0</v>
      </c>
      <c r="M80" s="38">
        <f t="shared" si="9"/>
        <v>101.5</v>
      </c>
      <c r="N80" s="40" t="s">
        <v>21</v>
      </c>
      <c r="O80" s="41" t="s">
        <v>22</v>
      </c>
    </row>
    <row r="81" s="1" customFormat="1" ht="87" spans="1:15">
      <c r="A81" s="26">
        <v>89</v>
      </c>
      <c r="B81" s="32" t="s">
        <v>109</v>
      </c>
      <c r="C81" s="26" t="s">
        <v>146</v>
      </c>
      <c r="D81" s="26" t="s">
        <v>126</v>
      </c>
      <c r="E81" s="25"/>
      <c r="F81" s="25">
        <v>12</v>
      </c>
      <c r="G81" s="21">
        <f t="shared" si="6"/>
        <v>12</v>
      </c>
      <c r="H81" s="25">
        <v>9.2</v>
      </c>
      <c r="I81" s="38">
        <f t="shared" si="5"/>
        <v>110.4</v>
      </c>
      <c r="J81" s="42">
        <v>0</v>
      </c>
      <c r="K81" s="20">
        <f t="shared" si="7"/>
        <v>12</v>
      </c>
      <c r="L81" s="25">
        <f t="shared" si="8"/>
        <v>0</v>
      </c>
      <c r="M81" s="38">
        <f t="shared" si="9"/>
        <v>110.4</v>
      </c>
      <c r="N81" s="40" t="s">
        <v>21</v>
      </c>
      <c r="O81" s="41" t="s">
        <v>22</v>
      </c>
    </row>
    <row r="82" s="1" customFormat="1" ht="87" spans="1:15">
      <c r="A82" s="26">
        <v>90</v>
      </c>
      <c r="B82" s="32" t="s">
        <v>109</v>
      </c>
      <c r="C82" s="26" t="s">
        <v>147</v>
      </c>
      <c r="D82" s="26" t="s">
        <v>148</v>
      </c>
      <c r="E82" s="25"/>
      <c r="F82" s="25">
        <v>8</v>
      </c>
      <c r="G82" s="21">
        <f t="shared" si="6"/>
        <v>8</v>
      </c>
      <c r="H82" s="25">
        <v>9.8</v>
      </c>
      <c r="I82" s="38">
        <f t="shared" si="5"/>
        <v>78.4</v>
      </c>
      <c r="J82" s="39">
        <v>8</v>
      </c>
      <c r="K82" s="20">
        <f t="shared" si="7"/>
        <v>0</v>
      </c>
      <c r="L82" s="25">
        <f t="shared" si="8"/>
        <v>78.4</v>
      </c>
      <c r="M82" s="38">
        <f t="shared" si="9"/>
        <v>0</v>
      </c>
      <c r="N82" s="40" t="s">
        <v>21</v>
      </c>
      <c r="O82" s="41" t="s">
        <v>22</v>
      </c>
    </row>
    <row r="83" s="1" customFormat="1" ht="87" spans="1:15">
      <c r="A83" s="26">
        <v>91</v>
      </c>
      <c r="B83" s="32" t="s">
        <v>109</v>
      </c>
      <c r="C83" s="26" t="s">
        <v>149</v>
      </c>
      <c r="D83" s="26" t="s">
        <v>150</v>
      </c>
      <c r="E83" s="25"/>
      <c r="F83" s="25">
        <v>13</v>
      </c>
      <c r="G83" s="21">
        <f t="shared" si="6"/>
        <v>13</v>
      </c>
      <c r="H83" s="25">
        <v>15.5</v>
      </c>
      <c r="I83" s="38">
        <f t="shared" si="5"/>
        <v>201.5</v>
      </c>
      <c r="J83" s="42">
        <v>5</v>
      </c>
      <c r="K83" s="20">
        <f t="shared" si="7"/>
        <v>8</v>
      </c>
      <c r="L83" s="25">
        <f t="shared" si="8"/>
        <v>77.5</v>
      </c>
      <c r="M83" s="38">
        <f t="shared" si="9"/>
        <v>124</v>
      </c>
      <c r="N83" s="40" t="s">
        <v>21</v>
      </c>
      <c r="O83" s="41" t="s">
        <v>22</v>
      </c>
    </row>
    <row r="84" s="1" customFormat="1" ht="87" spans="1:15">
      <c r="A84" s="26">
        <v>92</v>
      </c>
      <c r="B84" s="32" t="s">
        <v>109</v>
      </c>
      <c r="C84" s="26" t="s">
        <v>151</v>
      </c>
      <c r="D84" s="26" t="s">
        <v>152</v>
      </c>
      <c r="E84" s="25">
        <v>13</v>
      </c>
      <c r="F84" s="25">
        <v>20</v>
      </c>
      <c r="G84" s="21">
        <f t="shared" si="6"/>
        <v>33</v>
      </c>
      <c r="H84" s="25">
        <v>9.8</v>
      </c>
      <c r="I84" s="38">
        <f t="shared" si="5"/>
        <v>323.4</v>
      </c>
      <c r="J84" s="42">
        <v>0</v>
      </c>
      <c r="K84" s="20">
        <f t="shared" si="7"/>
        <v>33</v>
      </c>
      <c r="L84" s="25">
        <f t="shared" si="8"/>
        <v>0</v>
      </c>
      <c r="M84" s="38">
        <f t="shared" si="9"/>
        <v>323.4</v>
      </c>
      <c r="N84" s="40" t="s">
        <v>21</v>
      </c>
      <c r="O84" s="41" t="s">
        <v>22</v>
      </c>
    </row>
    <row r="85" s="1" customFormat="1" ht="87" spans="1:15">
      <c r="A85" s="26">
        <v>94</v>
      </c>
      <c r="B85" s="32" t="s">
        <v>109</v>
      </c>
      <c r="C85" s="26" t="s">
        <v>153</v>
      </c>
      <c r="D85" s="26" t="s">
        <v>154</v>
      </c>
      <c r="E85" s="25"/>
      <c r="F85" s="25">
        <v>8</v>
      </c>
      <c r="G85" s="21">
        <f t="shared" si="6"/>
        <v>8</v>
      </c>
      <c r="H85" s="25">
        <v>88</v>
      </c>
      <c r="I85" s="38">
        <f t="shared" si="5"/>
        <v>704</v>
      </c>
      <c r="J85" s="42">
        <v>0</v>
      </c>
      <c r="K85" s="20">
        <f t="shared" si="7"/>
        <v>8</v>
      </c>
      <c r="L85" s="25">
        <f t="shared" si="8"/>
        <v>0</v>
      </c>
      <c r="M85" s="38">
        <f t="shared" si="9"/>
        <v>704</v>
      </c>
      <c r="N85" s="40" t="s">
        <v>21</v>
      </c>
      <c r="O85" s="41" t="s">
        <v>22</v>
      </c>
    </row>
    <row r="86" s="1" customFormat="1" ht="87" spans="1:15">
      <c r="A86" s="26">
        <v>95</v>
      </c>
      <c r="B86" s="32" t="s">
        <v>109</v>
      </c>
      <c r="C86" s="26" t="s">
        <v>155</v>
      </c>
      <c r="D86" s="26" t="s">
        <v>154</v>
      </c>
      <c r="E86" s="25">
        <v>18</v>
      </c>
      <c r="F86" s="25">
        <v>20</v>
      </c>
      <c r="G86" s="21">
        <f t="shared" si="6"/>
        <v>38</v>
      </c>
      <c r="H86" s="25">
        <v>8.8</v>
      </c>
      <c r="I86" s="38">
        <f t="shared" si="5"/>
        <v>334.4</v>
      </c>
      <c r="J86" s="42">
        <v>0</v>
      </c>
      <c r="K86" s="20">
        <f t="shared" si="7"/>
        <v>38</v>
      </c>
      <c r="L86" s="25">
        <f t="shared" si="8"/>
        <v>0</v>
      </c>
      <c r="M86" s="38">
        <f t="shared" si="9"/>
        <v>334.4</v>
      </c>
      <c r="N86" s="40" t="s">
        <v>21</v>
      </c>
      <c r="O86" s="41" t="s">
        <v>22</v>
      </c>
    </row>
    <row r="87" s="1" customFormat="1" ht="87" spans="1:15">
      <c r="A87" s="26">
        <v>96</v>
      </c>
      <c r="B87" s="32" t="s">
        <v>109</v>
      </c>
      <c r="C87" s="26" t="s">
        <v>156</v>
      </c>
      <c r="D87" s="26" t="s">
        <v>157</v>
      </c>
      <c r="E87" s="25"/>
      <c r="F87" s="25">
        <v>8</v>
      </c>
      <c r="G87" s="21">
        <f t="shared" si="6"/>
        <v>8</v>
      </c>
      <c r="H87" s="25">
        <v>14.1</v>
      </c>
      <c r="I87" s="38">
        <f t="shared" si="5"/>
        <v>112.8</v>
      </c>
      <c r="J87" s="42">
        <v>0</v>
      </c>
      <c r="K87" s="20">
        <f t="shared" si="7"/>
        <v>8</v>
      </c>
      <c r="L87" s="25">
        <f t="shared" si="8"/>
        <v>0</v>
      </c>
      <c r="M87" s="38">
        <f t="shared" si="9"/>
        <v>112.8</v>
      </c>
      <c r="N87" s="40" t="s">
        <v>21</v>
      </c>
      <c r="O87" s="41" t="s">
        <v>22</v>
      </c>
    </row>
    <row r="88" s="1" customFormat="1" ht="87" spans="1:15">
      <c r="A88" s="26">
        <v>97</v>
      </c>
      <c r="B88" s="32" t="s">
        <v>109</v>
      </c>
      <c r="C88" s="26" t="s">
        <v>158</v>
      </c>
      <c r="D88" s="26" t="s">
        <v>157</v>
      </c>
      <c r="E88" s="25"/>
      <c r="F88" s="25">
        <v>16</v>
      </c>
      <c r="G88" s="21">
        <f t="shared" si="6"/>
        <v>16</v>
      </c>
      <c r="H88" s="25">
        <v>14.7</v>
      </c>
      <c r="I88" s="38">
        <f t="shared" si="5"/>
        <v>235.2</v>
      </c>
      <c r="J88" s="42">
        <v>0</v>
      </c>
      <c r="K88" s="20">
        <f t="shared" si="7"/>
        <v>16</v>
      </c>
      <c r="L88" s="25">
        <f t="shared" si="8"/>
        <v>0</v>
      </c>
      <c r="M88" s="38">
        <f t="shared" si="9"/>
        <v>235.2</v>
      </c>
      <c r="N88" s="40" t="s">
        <v>21</v>
      </c>
      <c r="O88" s="41" t="s">
        <v>22</v>
      </c>
    </row>
    <row r="89" s="1" customFormat="1" ht="87" spans="1:15">
      <c r="A89" s="26">
        <v>98</v>
      </c>
      <c r="B89" s="32" t="s">
        <v>109</v>
      </c>
      <c r="C89" s="26" t="s">
        <v>159</v>
      </c>
      <c r="D89" s="26" t="s">
        <v>160</v>
      </c>
      <c r="E89" s="25"/>
      <c r="F89" s="25">
        <v>16</v>
      </c>
      <c r="G89" s="21">
        <f t="shared" si="6"/>
        <v>16</v>
      </c>
      <c r="H89" s="25">
        <v>9.2</v>
      </c>
      <c r="I89" s="38">
        <f t="shared" si="5"/>
        <v>147.2</v>
      </c>
      <c r="J89" s="42">
        <v>0</v>
      </c>
      <c r="K89" s="20">
        <f t="shared" si="7"/>
        <v>16</v>
      </c>
      <c r="L89" s="25">
        <f t="shared" si="8"/>
        <v>0</v>
      </c>
      <c r="M89" s="38">
        <f t="shared" si="9"/>
        <v>147.2</v>
      </c>
      <c r="N89" s="40" t="s">
        <v>21</v>
      </c>
      <c r="O89" s="41" t="s">
        <v>22</v>
      </c>
    </row>
    <row r="90" s="1" customFormat="1" ht="87" spans="1:15">
      <c r="A90" s="26">
        <v>99</v>
      </c>
      <c r="B90" s="32" t="s">
        <v>109</v>
      </c>
      <c r="C90" s="45" t="s">
        <v>161</v>
      </c>
      <c r="D90" s="26" t="s">
        <v>162</v>
      </c>
      <c r="E90" s="25"/>
      <c r="F90" s="25">
        <v>18</v>
      </c>
      <c r="G90" s="21">
        <f t="shared" si="6"/>
        <v>18</v>
      </c>
      <c r="H90" s="25">
        <v>8.1</v>
      </c>
      <c r="I90" s="38">
        <f t="shared" si="5"/>
        <v>145.8</v>
      </c>
      <c r="J90" s="42">
        <v>0</v>
      </c>
      <c r="K90" s="20">
        <f t="shared" si="7"/>
        <v>18</v>
      </c>
      <c r="L90" s="25">
        <f t="shared" si="8"/>
        <v>0</v>
      </c>
      <c r="M90" s="38">
        <f t="shared" si="9"/>
        <v>145.8</v>
      </c>
      <c r="N90" s="40" t="s">
        <v>21</v>
      </c>
      <c r="O90" s="41" t="s">
        <v>22</v>
      </c>
    </row>
    <row r="91" s="1" customFormat="1" ht="87" spans="1:15">
      <c r="A91" s="26">
        <v>101</v>
      </c>
      <c r="B91" s="32" t="s">
        <v>109</v>
      </c>
      <c r="C91" s="45" t="s">
        <v>163</v>
      </c>
      <c r="D91" s="26" t="s">
        <v>164</v>
      </c>
      <c r="E91" s="25"/>
      <c r="F91" s="25">
        <v>11</v>
      </c>
      <c r="G91" s="21">
        <f t="shared" si="6"/>
        <v>11</v>
      </c>
      <c r="H91" s="25">
        <v>12.8</v>
      </c>
      <c r="I91" s="38">
        <f t="shared" si="5"/>
        <v>140.8</v>
      </c>
      <c r="J91" s="42">
        <v>0</v>
      </c>
      <c r="K91" s="20">
        <f t="shared" si="7"/>
        <v>11</v>
      </c>
      <c r="L91" s="25">
        <f t="shared" si="8"/>
        <v>0</v>
      </c>
      <c r="M91" s="38">
        <f t="shared" si="9"/>
        <v>140.8</v>
      </c>
      <c r="N91" s="40" t="s">
        <v>21</v>
      </c>
      <c r="O91" s="41" t="s">
        <v>22</v>
      </c>
    </row>
    <row r="92" s="1" customFormat="1" ht="69.6" spans="1:15">
      <c r="A92" s="26">
        <v>102</v>
      </c>
      <c r="B92" s="32" t="s">
        <v>165</v>
      </c>
      <c r="C92" s="46" t="s">
        <v>166</v>
      </c>
      <c r="D92" s="47" t="s">
        <v>167</v>
      </c>
      <c r="E92" s="48">
        <v>11</v>
      </c>
      <c r="F92" s="25">
        <v>25</v>
      </c>
      <c r="G92" s="21">
        <f t="shared" si="6"/>
        <v>36</v>
      </c>
      <c r="H92" s="25">
        <v>5.7</v>
      </c>
      <c r="I92" s="38">
        <f t="shared" si="5"/>
        <v>205.2</v>
      </c>
      <c r="J92" s="42">
        <v>0</v>
      </c>
      <c r="K92" s="20">
        <f t="shared" si="7"/>
        <v>36</v>
      </c>
      <c r="L92" s="25">
        <f t="shared" si="8"/>
        <v>0</v>
      </c>
      <c r="M92" s="38">
        <f t="shared" si="9"/>
        <v>205.2</v>
      </c>
      <c r="N92" s="40" t="s">
        <v>21</v>
      </c>
      <c r="O92" s="41" t="s">
        <v>22</v>
      </c>
    </row>
    <row r="93" s="1" customFormat="1" ht="87" spans="1:15">
      <c r="A93" s="49">
        <v>2</v>
      </c>
      <c r="B93" s="18" t="s">
        <v>168</v>
      </c>
      <c r="C93" s="18" t="s">
        <v>169</v>
      </c>
      <c r="D93" s="50" t="s">
        <v>170</v>
      </c>
      <c r="E93" s="51">
        <v>0</v>
      </c>
      <c r="F93" s="51">
        <v>19</v>
      </c>
      <c r="G93" s="51">
        <f t="shared" ref="G93:G98" si="10">+E93+F93</f>
        <v>19</v>
      </c>
      <c r="H93" s="52">
        <v>29.61</v>
      </c>
      <c r="I93" s="38">
        <f t="shared" si="5"/>
        <v>562.59</v>
      </c>
      <c r="J93" s="56">
        <v>0</v>
      </c>
      <c r="K93" s="20">
        <f t="shared" si="7"/>
        <v>19</v>
      </c>
      <c r="L93" s="25">
        <f t="shared" si="8"/>
        <v>0</v>
      </c>
      <c r="M93" s="38">
        <f t="shared" si="9"/>
        <v>562.59</v>
      </c>
      <c r="N93" s="50" t="s">
        <v>171</v>
      </c>
      <c r="O93" s="50" t="s">
        <v>172</v>
      </c>
    </row>
    <row r="94" s="1" customFormat="1" ht="104.4" spans="1:15">
      <c r="A94" s="15">
        <v>2</v>
      </c>
      <c r="B94" s="18" t="s">
        <v>168</v>
      </c>
      <c r="C94" s="18" t="s">
        <v>173</v>
      </c>
      <c r="D94" s="50" t="s">
        <v>174</v>
      </c>
      <c r="E94" s="51">
        <v>0</v>
      </c>
      <c r="F94" s="51">
        <v>24</v>
      </c>
      <c r="G94" s="51">
        <f t="shared" si="10"/>
        <v>24</v>
      </c>
      <c r="H94" s="52">
        <v>23.611</v>
      </c>
      <c r="I94" s="38">
        <f t="shared" si="5"/>
        <v>566.664</v>
      </c>
      <c r="J94" s="56">
        <v>0</v>
      </c>
      <c r="K94" s="20">
        <f t="shared" si="7"/>
        <v>24</v>
      </c>
      <c r="L94" s="25">
        <f t="shared" si="8"/>
        <v>0</v>
      </c>
      <c r="M94" s="38">
        <f t="shared" si="9"/>
        <v>566.664</v>
      </c>
      <c r="N94" s="50" t="s">
        <v>171</v>
      </c>
      <c r="O94" s="50" t="s">
        <v>172</v>
      </c>
    </row>
    <row r="95" s="1" customFormat="1" ht="104.4" spans="1:15">
      <c r="A95" s="15">
        <v>3</v>
      </c>
      <c r="B95" s="18" t="s">
        <v>168</v>
      </c>
      <c r="C95" s="18" t="s">
        <v>175</v>
      </c>
      <c r="D95" s="50" t="s">
        <v>176</v>
      </c>
      <c r="E95" s="51">
        <v>0</v>
      </c>
      <c r="F95" s="51">
        <v>20</v>
      </c>
      <c r="G95" s="51">
        <f t="shared" si="10"/>
        <v>20</v>
      </c>
      <c r="H95" s="53">
        <v>20.552</v>
      </c>
      <c r="I95" s="38">
        <f t="shared" si="5"/>
        <v>411.04</v>
      </c>
      <c r="J95" s="63">
        <v>6</v>
      </c>
      <c r="K95" s="20">
        <f t="shared" si="7"/>
        <v>14</v>
      </c>
      <c r="L95" s="25">
        <f t="shared" si="8"/>
        <v>123.312</v>
      </c>
      <c r="M95" s="38">
        <f t="shared" si="9"/>
        <v>287.728</v>
      </c>
      <c r="N95" s="50" t="s">
        <v>171</v>
      </c>
      <c r="O95" s="50" t="s">
        <v>172</v>
      </c>
    </row>
    <row r="96" s="1" customFormat="1" ht="87" spans="1:15">
      <c r="A96" s="15">
        <v>5</v>
      </c>
      <c r="B96" s="18" t="s">
        <v>168</v>
      </c>
      <c r="C96" s="18" t="s">
        <v>177</v>
      </c>
      <c r="D96" s="54" t="s">
        <v>178</v>
      </c>
      <c r="E96" s="50">
        <v>0</v>
      </c>
      <c r="F96" s="51">
        <v>20</v>
      </c>
      <c r="G96" s="51">
        <f t="shared" si="10"/>
        <v>20</v>
      </c>
      <c r="H96" s="55">
        <v>23.61</v>
      </c>
      <c r="I96" s="38">
        <f t="shared" si="5"/>
        <v>472.2</v>
      </c>
      <c r="J96" s="63">
        <v>10</v>
      </c>
      <c r="K96" s="20">
        <f t="shared" si="7"/>
        <v>10</v>
      </c>
      <c r="L96" s="25">
        <f t="shared" si="8"/>
        <v>236.1</v>
      </c>
      <c r="M96" s="38">
        <f t="shared" si="9"/>
        <v>236.1</v>
      </c>
      <c r="N96" s="50" t="s">
        <v>171</v>
      </c>
      <c r="O96" s="50" t="s">
        <v>172</v>
      </c>
    </row>
    <row r="97" s="1" customFormat="1" ht="104.4" spans="1:15">
      <c r="A97" s="15">
        <v>10</v>
      </c>
      <c r="B97" s="18" t="s">
        <v>168</v>
      </c>
      <c r="C97" s="18" t="s">
        <v>179</v>
      </c>
      <c r="D97" s="54" t="s">
        <v>180</v>
      </c>
      <c r="E97" s="50">
        <v>0</v>
      </c>
      <c r="F97" s="51">
        <v>10</v>
      </c>
      <c r="G97" s="51">
        <f t="shared" si="10"/>
        <v>10</v>
      </c>
      <c r="H97" s="56" t="s">
        <v>181</v>
      </c>
      <c r="I97" s="38">
        <f t="shared" si="5"/>
        <v>163.69</v>
      </c>
      <c r="J97" s="56">
        <v>0</v>
      </c>
      <c r="K97" s="20">
        <f t="shared" si="7"/>
        <v>10</v>
      </c>
      <c r="L97" s="25">
        <f t="shared" si="8"/>
        <v>0</v>
      </c>
      <c r="M97" s="38">
        <f t="shared" si="9"/>
        <v>163.69</v>
      </c>
      <c r="N97" s="50" t="s">
        <v>171</v>
      </c>
      <c r="O97" s="50" t="s">
        <v>172</v>
      </c>
    </row>
    <row r="98" s="1" customFormat="1" ht="104.4" spans="1:15">
      <c r="A98" s="15">
        <v>11</v>
      </c>
      <c r="B98" s="18" t="s">
        <v>168</v>
      </c>
      <c r="C98" s="18" t="s">
        <v>182</v>
      </c>
      <c r="D98" s="54" t="s">
        <v>183</v>
      </c>
      <c r="E98" s="50">
        <v>0</v>
      </c>
      <c r="F98" s="51">
        <v>24</v>
      </c>
      <c r="G98" s="51">
        <f t="shared" si="10"/>
        <v>24</v>
      </c>
      <c r="H98" s="56" t="s">
        <v>184</v>
      </c>
      <c r="I98" s="38">
        <f t="shared" si="5"/>
        <v>354.12</v>
      </c>
      <c r="J98" s="56">
        <v>0</v>
      </c>
      <c r="K98" s="20">
        <f t="shared" si="7"/>
        <v>24</v>
      </c>
      <c r="L98" s="25">
        <f t="shared" si="8"/>
        <v>0</v>
      </c>
      <c r="M98" s="38">
        <f t="shared" si="9"/>
        <v>354.12</v>
      </c>
      <c r="N98" s="50" t="s">
        <v>171</v>
      </c>
      <c r="O98" s="50" t="s">
        <v>172</v>
      </c>
    </row>
    <row r="99" s="1" customFormat="1" ht="87" spans="1:15">
      <c r="A99" s="43">
        <v>13</v>
      </c>
      <c r="B99" s="18" t="s">
        <v>168</v>
      </c>
      <c r="C99" s="57" t="s">
        <v>185</v>
      </c>
      <c r="D99" s="54" t="s">
        <v>186</v>
      </c>
      <c r="E99" s="54">
        <v>0</v>
      </c>
      <c r="F99" s="57">
        <v>5</v>
      </c>
      <c r="G99" s="57">
        <f t="shared" ref="G99:G162" si="11">E99+F99</f>
        <v>5</v>
      </c>
      <c r="H99" s="56" t="s">
        <v>181</v>
      </c>
      <c r="I99" s="38">
        <f t="shared" si="5"/>
        <v>81.845</v>
      </c>
      <c r="J99" s="56">
        <v>0</v>
      </c>
      <c r="K99" s="20">
        <f t="shared" si="7"/>
        <v>5</v>
      </c>
      <c r="L99" s="25">
        <f t="shared" si="8"/>
        <v>0</v>
      </c>
      <c r="M99" s="38">
        <f t="shared" si="9"/>
        <v>81.845</v>
      </c>
      <c r="N99" s="50" t="s">
        <v>171</v>
      </c>
      <c r="O99" s="50" t="s">
        <v>172</v>
      </c>
    </row>
    <row r="100" s="1" customFormat="1" ht="121.8" spans="1:15">
      <c r="A100" s="43">
        <v>16</v>
      </c>
      <c r="B100" s="18" t="s">
        <v>168</v>
      </c>
      <c r="C100" s="58" t="s">
        <v>187</v>
      </c>
      <c r="D100" s="54" t="s">
        <v>188</v>
      </c>
      <c r="E100" s="57">
        <v>0</v>
      </c>
      <c r="F100" s="57">
        <v>18</v>
      </c>
      <c r="G100" s="57">
        <f t="shared" si="11"/>
        <v>18</v>
      </c>
      <c r="H100" s="56" t="s">
        <v>189</v>
      </c>
      <c r="I100" s="38">
        <f t="shared" si="5"/>
        <v>424.998</v>
      </c>
      <c r="J100" s="56">
        <v>0</v>
      </c>
      <c r="K100" s="20">
        <f t="shared" si="7"/>
        <v>18</v>
      </c>
      <c r="L100" s="25">
        <f t="shared" si="8"/>
        <v>0</v>
      </c>
      <c r="M100" s="38">
        <f t="shared" si="9"/>
        <v>424.998</v>
      </c>
      <c r="N100" s="50" t="s">
        <v>171</v>
      </c>
      <c r="O100" s="50" t="s">
        <v>172</v>
      </c>
    </row>
    <row r="101" s="1" customFormat="1" ht="121.8" spans="1:15">
      <c r="A101" s="51">
        <v>17</v>
      </c>
      <c r="B101" s="18" t="s">
        <v>168</v>
      </c>
      <c r="C101" s="59" t="s">
        <v>190</v>
      </c>
      <c r="D101" s="54" t="s">
        <v>191</v>
      </c>
      <c r="E101" s="51">
        <v>0</v>
      </c>
      <c r="F101" s="51">
        <v>24</v>
      </c>
      <c r="G101" s="57">
        <f t="shared" si="11"/>
        <v>24</v>
      </c>
      <c r="H101" s="56" t="s">
        <v>192</v>
      </c>
      <c r="I101" s="38">
        <f t="shared" si="5"/>
        <v>442.032</v>
      </c>
      <c r="J101" s="63">
        <v>10</v>
      </c>
      <c r="K101" s="20">
        <f t="shared" si="7"/>
        <v>14</v>
      </c>
      <c r="L101" s="25">
        <f t="shared" si="8"/>
        <v>184.18</v>
      </c>
      <c r="M101" s="38">
        <f t="shared" si="9"/>
        <v>257.852</v>
      </c>
      <c r="N101" s="50" t="s">
        <v>193</v>
      </c>
      <c r="O101" s="50" t="s">
        <v>172</v>
      </c>
    </row>
    <row r="102" s="1" customFormat="1" ht="121.8" spans="1:15">
      <c r="A102" s="51">
        <v>18</v>
      </c>
      <c r="B102" s="18" t="s">
        <v>168</v>
      </c>
      <c r="C102" s="59" t="s">
        <v>194</v>
      </c>
      <c r="D102" s="54" t="s">
        <v>195</v>
      </c>
      <c r="E102" s="51">
        <v>0</v>
      </c>
      <c r="F102" s="51">
        <v>8</v>
      </c>
      <c r="G102" s="57">
        <f t="shared" si="11"/>
        <v>8</v>
      </c>
      <c r="H102" s="56" t="s">
        <v>196</v>
      </c>
      <c r="I102" s="38">
        <f t="shared" si="5"/>
        <v>139.2</v>
      </c>
      <c r="J102" s="63">
        <v>8</v>
      </c>
      <c r="K102" s="20">
        <f t="shared" si="7"/>
        <v>0</v>
      </c>
      <c r="L102" s="25">
        <f t="shared" si="8"/>
        <v>139.2</v>
      </c>
      <c r="M102" s="38">
        <f t="shared" si="9"/>
        <v>0</v>
      </c>
      <c r="N102" s="50" t="s">
        <v>193</v>
      </c>
      <c r="O102" s="50" t="s">
        <v>172</v>
      </c>
    </row>
    <row r="103" s="1" customFormat="1" ht="87" spans="1:15">
      <c r="A103" s="51">
        <v>19</v>
      </c>
      <c r="B103" s="18" t="s">
        <v>168</v>
      </c>
      <c r="C103" s="33" t="s">
        <v>197</v>
      </c>
      <c r="D103" s="54" t="s">
        <v>198</v>
      </c>
      <c r="E103" s="51">
        <v>0</v>
      </c>
      <c r="F103" s="51">
        <v>24</v>
      </c>
      <c r="G103" s="57">
        <f t="shared" si="11"/>
        <v>24</v>
      </c>
      <c r="H103" s="56" t="s">
        <v>181</v>
      </c>
      <c r="I103" s="38">
        <f t="shared" si="5"/>
        <v>392.856</v>
      </c>
      <c r="J103" s="56">
        <v>0</v>
      </c>
      <c r="K103" s="20">
        <f t="shared" si="7"/>
        <v>24</v>
      </c>
      <c r="L103" s="25">
        <f t="shared" si="8"/>
        <v>0</v>
      </c>
      <c r="M103" s="38">
        <f t="shared" si="9"/>
        <v>392.856</v>
      </c>
      <c r="N103" s="50" t="s">
        <v>171</v>
      </c>
      <c r="O103" s="50" t="s">
        <v>172</v>
      </c>
    </row>
    <row r="104" s="1" customFormat="1" ht="87" spans="1:15">
      <c r="A104" s="43">
        <v>20</v>
      </c>
      <c r="B104" s="18" t="s">
        <v>168</v>
      </c>
      <c r="C104" s="59" t="s">
        <v>199</v>
      </c>
      <c r="D104" s="50" t="s">
        <v>200</v>
      </c>
      <c r="E104" s="60">
        <v>0</v>
      </c>
      <c r="F104" s="57">
        <v>19</v>
      </c>
      <c r="G104" s="57">
        <f t="shared" si="11"/>
        <v>19</v>
      </c>
      <c r="H104" s="56" t="s">
        <v>201</v>
      </c>
      <c r="I104" s="38">
        <f t="shared" si="5"/>
        <v>280.725</v>
      </c>
      <c r="J104" s="56">
        <v>0</v>
      </c>
      <c r="K104" s="20">
        <f t="shared" si="7"/>
        <v>19</v>
      </c>
      <c r="L104" s="25">
        <f t="shared" si="8"/>
        <v>0</v>
      </c>
      <c r="M104" s="38">
        <f t="shared" si="9"/>
        <v>280.725</v>
      </c>
      <c r="N104" s="50" t="s">
        <v>171</v>
      </c>
      <c r="O104" s="50" t="s">
        <v>172</v>
      </c>
    </row>
    <row r="105" s="1" customFormat="1" ht="87" spans="1:15">
      <c r="A105" s="51">
        <v>21</v>
      </c>
      <c r="B105" s="18" t="s">
        <v>168</v>
      </c>
      <c r="C105" s="59" t="s">
        <v>202</v>
      </c>
      <c r="D105" s="50" t="s">
        <v>203</v>
      </c>
      <c r="E105" s="51"/>
      <c r="F105" s="51">
        <v>24</v>
      </c>
      <c r="G105" s="57">
        <f t="shared" si="11"/>
        <v>24</v>
      </c>
      <c r="H105" s="56" t="s">
        <v>204</v>
      </c>
      <c r="I105" s="38">
        <f t="shared" si="5"/>
        <v>427.56</v>
      </c>
      <c r="J105" s="56">
        <v>0</v>
      </c>
      <c r="K105" s="20">
        <f t="shared" si="7"/>
        <v>24</v>
      </c>
      <c r="L105" s="25">
        <f t="shared" si="8"/>
        <v>0</v>
      </c>
      <c r="M105" s="38">
        <f t="shared" si="9"/>
        <v>427.56</v>
      </c>
      <c r="N105" s="50"/>
      <c r="O105" s="50" t="s">
        <v>172</v>
      </c>
    </row>
    <row r="106" s="1" customFormat="1" ht="87" spans="1:15">
      <c r="A106" s="51">
        <v>23</v>
      </c>
      <c r="B106" s="18" t="s">
        <v>168</v>
      </c>
      <c r="C106" s="59" t="s">
        <v>205</v>
      </c>
      <c r="D106" s="50" t="s">
        <v>206</v>
      </c>
      <c r="E106" s="51">
        <v>0</v>
      </c>
      <c r="F106" s="51">
        <v>24</v>
      </c>
      <c r="G106" s="57">
        <f t="shared" si="11"/>
        <v>24</v>
      </c>
      <c r="H106" s="56" t="s">
        <v>181</v>
      </c>
      <c r="I106" s="38">
        <f t="shared" si="5"/>
        <v>392.856</v>
      </c>
      <c r="J106" s="56">
        <v>10</v>
      </c>
      <c r="K106" s="20">
        <f t="shared" si="7"/>
        <v>14</v>
      </c>
      <c r="L106" s="25">
        <f t="shared" si="8"/>
        <v>163.69</v>
      </c>
      <c r="M106" s="38">
        <f t="shared" si="9"/>
        <v>229.166</v>
      </c>
      <c r="N106" s="50" t="s">
        <v>171</v>
      </c>
      <c r="O106" s="50" t="s">
        <v>172</v>
      </c>
    </row>
    <row r="107" s="1" customFormat="1" ht="87" spans="1:15">
      <c r="A107" s="33">
        <v>24</v>
      </c>
      <c r="B107" s="18" t="s">
        <v>168</v>
      </c>
      <c r="C107" s="33" t="s">
        <v>207</v>
      </c>
      <c r="D107" s="50" t="s">
        <v>208</v>
      </c>
      <c r="E107" s="50">
        <v>0</v>
      </c>
      <c r="F107" s="50">
        <v>9</v>
      </c>
      <c r="G107" s="57">
        <f t="shared" si="11"/>
        <v>9</v>
      </c>
      <c r="H107" s="56" t="s">
        <v>181</v>
      </c>
      <c r="I107" s="38">
        <f t="shared" si="5"/>
        <v>147.321</v>
      </c>
      <c r="J107" s="56">
        <v>0</v>
      </c>
      <c r="K107" s="20">
        <f t="shared" si="7"/>
        <v>9</v>
      </c>
      <c r="L107" s="25">
        <f t="shared" si="8"/>
        <v>0</v>
      </c>
      <c r="M107" s="38">
        <f t="shared" si="9"/>
        <v>147.321</v>
      </c>
      <c r="N107" s="50" t="s">
        <v>171</v>
      </c>
      <c r="O107" s="50" t="s">
        <v>172</v>
      </c>
    </row>
    <row r="108" s="1" customFormat="1" ht="87" spans="1:15">
      <c r="A108" s="33">
        <v>25</v>
      </c>
      <c r="B108" s="18" t="s">
        <v>168</v>
      </c>
      <c r="C108" s="33" t="s">
        <v>209</v>
      </c>
      <c r="D108" s="50" t="s">
        <v>210</v>
      </c>
      <c r="E108" s="50">
        <v>0</v>
      </c>
      <c r="F108" s="50">
        <v>20</v>
      </c>
      <c r="G108" s="57">
        <f t="shared" si="11"/>
        <v>20</v>
      </c>
      <c r="H108" s="56" t="s">
        <v>211</v>
      </c>
      <c r="I108" s="38">
        <f t="shared" si="5"/>
        <v>384.52</v>
      </c>
      <c r="J108" s="56">
        <v>0</v>
      </c>
      <c r="K108" s="20">
        <f t="shared" si="7"/>
        <v>20</v>
      </c>
      <c r="L108" s="25">
        <f t="shared" si="8"/>
        <v>0</v>
      </c>
      <c r="M108" s="38">
        <f t="shared" si="9"/>
        <v>384.52</v>
      </c>
      <c r="N108" s="50" t="s">
        <v>171</v>
      </c>
      <c r="O108" s="50" t="s">
        <v>172</v>
      </c>
    </row>
    <row r="109" s="1" customFormat="1" ht="87" spans="1:15">
      <c r="A109" s="33">
        <v>26</v>
      </c>
      <c r="B109" s="18" t="s">
        <v>168</v>
      </c>
      <c r="C109" s="33" t="s">
        <v>212</v>
      </c>
      <c r="D109" s="50" t="s">
        <v>213</v>
      </c>
      <c r="E109" s="50">
        <v>0</v>
      </c>
      <c r="F109" s="50">
        <v>20</v>
      </c>
      <c r="G109" s="57">
        <f t="shared" si="11"/>
        <v>20</v>
      </c>
      <c r="H109" s="56" t="s">
        <v>214</v>
      </c>
      <c r="I109" s="38">
        <f t="shared" si="5"/>
        <v>261.9</v>
      </c>
      <c r="J109" s="63">
        <v>10</v>
      </c>
      <c r="K109" s="20">
        <f t="shared" si="7"/>
        <v>10</v>
      </c>
      <c r="L109" s="25">
        <f t="shared" si="8"/>
        <v>130.95</v>
      </c>
      <c r="M109" s="38">
        <f t="shared" si="9"/>
        <v>130.95</v>
      </c>
      <c r="N109" s="50" t="s">
        <v>171</v>
      </c>
      <c r="O109" s="50" t="s">
        <v>172</v>
      </c>
    </row>
    <row r="110" s="1" customFormat="1" ht="87" spans="1:15">
      <c r="A110" s="33">
        <v>27</v>
      </c>
      <c r="B110" s="18" t="s">
        <v>168</v>
      </c>
      <c r="C110" s="33" t="s">
        <v>215</v>
      </c>
      <c r="D110" s="50" t="s">
        <v>216</v>
      </c>
      <c r="E110" s="50">
        <v>0</v>
      </c>
      <c r="F110" s="50">
        <v>20</v>
      </c>
      <c r="G110" s="57">
        <f t="shared" si="11"/>
        <v>20</v>
      </c>
      <c r="H110" s="56" t="s">
        <v>217</v>
      </c>
      <c r="I110" s="38">
        <f t="shared" si="5"/>
        <v>171.42</v>
      </c>
      <c r="J110" s="56">
        <v>0</v>
      </c>
      <c r="K110" s="20">
        <f t="shared" si="7"/>
        <v>20</v>
      </c>
      <c r="L110" s="25">
        <f t="shared" si="8"/>
        <v>0</v>
      </c>
      <c r="M110" s="38">
        <f t="shared" si="9"/>
        <v>171.42</v>
      </c>
      <c r="N110" s="50" t="s">
        <v>171</v>
      </c>
      <c r="O110" s="50" t="s">
        <v>172</v>
      </c>
    </row>
    <row r="111" s="1" customFormat="1" ht="87" spans="1:15">
      <c r="A111" s="33">
        <v>28</v>
      </c>
      <c r="B111" s="18" t="s">
        <v>168</v>
      </c>
      <c r="C111" s="33" t="s">
        <v>106</v>
      </c>
      <c r="D111" s="50" t="s">
        <v>216</v>
      </c>
      <c r="E111" s="50">
        <v>0</v>
      </c>
      <c r="F111" s="50">
        <v>20</v>
      </c>
      <c r="G111" s="57">
        <f t="shared" si="11"/>
        <v>20</v>
      </c>
      <c r="H111" s="56" t="s">
        <v>218</v>
      </c>
      <c r="I111" s="38">
        <f t="shared" si="5"/>
        <v>114.28</v>
      </c>
      <c r="J111" s="63">
        <v>20</v>
      </c>
      <c r="K111" s="20">
        <f t="shared" si="7"/>
        <v>0</v>
      </c>
      <c r="L111" s="25">
        <f t="shared" si="8"/>
        <v>114.28</v>
      </c>
      <c r="M111" s="38">
        <f t="shared" si="9"/>
        <v>0</v>
      </c>
      <c r="N111" s="50" t="s">
        <v>171</v>
      </c>
      <c r="O111" s="50" t="s">
        <v>172</v>
      </c>
    </row>
    <row r="112" s="1" customFormat="1" ht="87" spans="1:15">
      <c r="A112" s="33">
        <v>29</v>
      </c>
      <c r="B112" s="18" t="s">
        <v>168</v>
      </c>
      <c r="C112" s="33" t="s">
        <v>219</v>
      </c>
      <c r="D112" s="50" t="s">
        <v>220</v>
      </c>
      <c r="E112" s="50">
        <v>0</v>
      </c>
      <c r="F112" s="50">
        <v>20</v>
      </c>
      <c r="G112" s="57">
        <f t="shared" si="11"/>
        <v>20</v>
      </c>
      <c r="H112" s="56" t="s">
        <v>221</v>
      </c>
      <c r="I112" s="38">
        <f t="shared" si="5"/>
        <v>59.52</v>
      </c>
      <c r="J112" s="56">
        <v>0</v>
      </c>
      <c r="K112" s="20">
        <f t="shared" si="7"/>
        <v>20</v>
      </c>
      <c r="L112" s="25">
        <f t="shared" si="8"/>
        <v>0</v>
      </c>
      <c r="M112" s="38">
        <f t="shared" si="9"/>
        <v>59.52</v>
      </c>
      <c r="N112" s="50" t="s">
        <v>171</v>
      </c>
      <c r="O112" s="50" t="s">
        <v>172</v>
      </c>
    </row>
    <row r="113" s="1" customFormat="1" ht="87" spans="1:15">
      <c r="A113" s="33">
        <v>43</v>
      </c>
      <c r="B113" s="18" t="s">
        <v>222</v>
      </c>
      <c r="C113" s="18" t="s">
        <v>223</v>
      </c>
      <c r="D113" s="61" t="s">
        <v>224</v>
      </c>
      <c r="E113" s="50">
        <v>0</v>
      </c>
      <c r="F113" s="50">
        <v>25</v>
      </c>
      <c r="G113" s="57">
        <f t="shared" si="11"/>
        <v>25</v>
      </c>
      <c r="H113" s="56" t="s">
        <v>225</v>
      </c>
      <c r="I113" s="38">
        <f t="shared" si="5"/>
        <v>206.35</v>
      </c>
      <c r="J113" s="56">
        <v>0</v>
      </c>
      <c r="K113" s="20">
        <f t="shared" si="7"/>
        <v>25</v>
      </c>
      <c r="L113" s="25">
        <f t="shared" si="8"/>
        <v>0</v>
      </c>
      <c r="M113" s="38">
        <f t="shared" si="9"/>
        <v>206.35</v>
      </c>
      <c r="N113" s="50" t="s">
        <v>171</v>
      </c>
      <c r="O113" s="50" t="s">
        <v>172</v>
      </c>
    </row>
    <row r="114" s="1" customFormat="1" ht="87" spans="1:15">
      <c r="A114" s="33">
        <v>44</v>
      </c>
      <c r="B114" s="18" t="s">
        <v>226</v>
      </c>
      <c r="C114" s="18" t="s">
        <v>227</v>
      </c>
      <c r="D114" s="61" t="s">
        <v>224</v>
      </c>
      <c r="E114" s="50">
        <v>0</v>
      </c>
      <c r="F114" s="50">
        <v>25</v>
      </c>
      <c r="G114" s="57">
        <f t="shared" si="11"/>
        <v>25</v>
      </c>
      <c r="H114" s="56" t="s">
        <v>228</v>
      </c>
      <c r="I114" s="38">
        <f t="shared" si="5"/>
        <v>386.9</v>
      </c>
      <c r="J114" s="63">
        <v>25</v>
      </c>
      <c r="K114" s="20">
        <f t="shared" si="7"/>
        <v>0</v>
      </c>
      <c r="L114" s="25">
        <f t="shared" si="8"/>
        <v>386.9</v>
      </c>
      <c r="M114" s="38">
        <f t="shared" si="9"/>
        <v>0</v>
      </c>
      <c r="N114" s="50" t="s">
        <v>171</v>
      </c>
      <c r="O114" s="50" t="s">
        <v>172</v>
      </c>
    </row>
    <row r="115" s="1" customFormat="1" ht="87" spans="1:15">
      <c r="A115" s="33">
        <v>45</v>
      </c>
      <c r="B115" s="18" t="s">
        <v>229</v>
      </c>
      <c r="C115" s="18" t="s">
        <v>230</v>
      </c>
      <c r="D115" s="61" t="s">
        <v>231</v>
      </c>
      <c r="E115" s="50">
        <v>0</v>
      </c>
      <c r="F115" s="50">
        <v>40</v>
      </c>
      <c r="G115" s="57">
        <f t="shared" si="11"/>
        <v>40</v>
      </c>
      <c r="H115" s="56" t="s">
        <v>232</v>
      </c>
      <c r="I115" s="38">
        <f t="shared" si="5"/>
        <v>256.72</v>
      </c>
      <c r="J115" s="63">
        <v>25</v>
      </c>
      <c r="K115" s="20">
        <f t="shared" si="7"/>
        <v>15</v>
      </c>
      <c r="L115" s="25">
        <f t="shared" si="8"/>
        <v>160.45</v>
      </c>
      <c r="M115" s="38">
        <f t="shared" si="9"/>
        <v>96.27</v>
      </c>
      <c r="N115" s="50" t="s">
        <v>171</v>
      </c>
      <c r="O115" s="50" t="s">
        <v>172</v>
      </c>
    </row>
    <row r="116" s="1" customFormat="1" ht="87" spans="1:15">
      <c r="A116" s="33">
        <v>46</v>
      </c>
      <c r="B116" s="18" t="s">
        <v>233</v>
      </c>
      <c r="C116" s="18" t="s">
        <v>234</v>
      </c>
      <c r="D116" s="61" t="s">
        <v>235</v>
      </c>
      <c r="E116" s="50">
        <v>0</v>
      </c>
      <c r="F116" s="50">
        <v>50</v>
      </c>
      <c r="G116" s="57">
        <f t="shared" si="11"/>
        <v>50</v>
      </c>
      <c r="H116" s="56" t="s">
        <v>236</v>
      </c>
      <c r="I116" s="38">
        <f t="shared" si="5"/>
        <v>714.25</v>
      </c>
      <c r="J116" s="56">
        <v>25</v>
      </c>
      <c r="K116" s="20">
        <f t="shared" si="7"/>
        <v>25</v>
      </c>
      <c r="L116" s="25">
        <f t="shared" si="8"/>
        <v>357.125</v>
      </c>
      <c r="M116" s="38">
        <f t="shared" si="9"/>
        <v>357.125</v>
      </c>
      <c r="N116" s="50" t="s">
        <v>171</v>
      </c>
      <c r="O116" s="50" t="s">
        <v>172</v>
      </c>
    </row>
    <row r="117" s="1" customFormat="1" ht="87" spans="1:15">
      <c r="A117" s="33">
        <v>47</v>
      </c>
      <c r="B117" s="18" t="s">
        <v>233</v>
      </c>
      <c r="C117" s="18" t="s">
        <v>237</v>
      </c>
      <c r="D117" s="61" t="s">
        <v>238</v>
      </c>
      <c r="E117" s="50">
        <v>0</v>
      </c>
      <c r="F117" s="50">
        <v>50</v>
      </c>
      <c r="G117" s="57">
        <f t="shared" si="11"/>
        <v>50</v>
      </c>
      <c r="H117" s="56" t="s">
        <v>239</v>
      </c>
      <c r="I117" s="38">
        <f t="shared" si="5"/>
        <v>380.95</v>
      </c>
      <c r="J117" s="63">
        <v>46</v>
      </c>
      <c r="K117" s="20">
        <f t="shared" si="7"/>
        <v>4</v>
      </c>
      <c r="L117" s="25">
        <f t="shared" si="8"/>
        <v>350.474</v>
      </c>
      <c r="M117" s="38">
        <f t="shared" si="9"/>
        <v>30.476</v>
      </c>
      <c r="N117" s="50" t="s">
        <v>171</v>
      </c>
      <c r="O117" s="50" t="s">
        <v>172</v>
      </c>
    </row>
    <row r="118" s="1" customFormat="1" ht="87" spans="1:15">
      <c r="A118" s="33">
        <v>48</v>
      </c>
      <c r="B118" s="18" t="s">
        <v>233</v>
      </c>
      <c r="C118" s="18" t="s">
        <v>240</v>
      </c>
      <c r="D118" s="61" t="s">
        <v>99</v>
      </c>
      <c r="E118" s="50">
        <v>0</v>
      </c>
      <c r="F118" s="50">
        <v>20</v>
      </c>
      <c r="G118" s="57">
        <f t="shared" si="11"/>
        <v>20</v>
      </c>
      <c r="H118" s="56" t="s">
        <v>241</v>
      </c>
      <c r="I118" s="38">
        <f t="shared" si="5"/>
        <v>100</v>
      </c>
      <c r="J118" s="56">
        <v>0</v>
      </c>
      <c r="K118" s="20">
        <f t="shared" si="7"/>
        <v>20</v>
      </c>
      <c r="L118" s="25">
        <f t="shared" si="8"/>
        <v>0</v>
      </c>
      <c r="M118" s="38">
        <f t="shared" si="9"/>
        <v>100</v>
      </c>
      <c r="N118" s="50" t="s">
        <v>171</v>
      </c>
      <c r="O118" s="50" t="s">
        <v>172</v>
      </c>
    </row>
    <row r="119" s="1" customFormat="1" ht="87" spans="1:15">
      <c r="A119" s="33">
        <v>49</v>
      </c>
      <c r="B119" s="18" t="s">
        <v>233</v>
      </c>
      <c r="C119" s="18" t="s">
        <v>242</v>
      </c>
      <c r="D119" s="61" t="s">
        <v>243</v>
      </c>
      <c r="E119" s="50">
        <v>0</v>
      </c>
      <c r="F119" s="50">
        <v>20</v>
      </c>
      <c r="G119" s="57">
        <f t="shared" si="11"/>
        <v>20</v>
      </c>
      <c r="H119" s="56" t="s">
        <v>244</v>
      </c>
      <c r="I119" s="38">
        <f t="shared" si="5"/>
        <v>125.7</v>
      </c>
      <c r="J119" s="63">
        <v>20</v>
      </c>
      <c r="K119" s="20">
        <f t="shared" si="7"/>
        <v>0</v>
      </c>
      <c r="L119" s="25">
        <f t="shared" si="8"/>
        <v>125.7</v>
      </c>
      <c r="M119" s="38">
        <f t="shared" si="9"/>
        <v>0</v>
      </c>
      <c r="N119" s="50" t="s">
        <v>171</v>
      </c>
      <c r="O119" s="50" t="s">
        <v>172</v>
      </c>
    </row>
    <row r="120" s="1" customFormat="1" ht="104.4" spans="1:15">
      <c r="A120" s="33">
        <v>51</v>
      </c>
      <c r="B120" s="18" t="s">
        <v>245</v>
      </c>
      <c r="C120" s="18" t="s">
        <v>246</v>
      </c>
      <c r="D120" s="50" t="s">
        <v>247</v>
      </c>
      <c r="E120" s="50">
        <v>0</v>
      </c>
      <c r="F120" s="51">
        <v>9</v>
      </c>
      <c r="G120" s="57">
        <f t="shared" si="11"/>
        <v>9</v>
      </c>
      <c r="H120" s="56" t="s">
        <v>248</v>
      </c>
      <c r="I120" s="38">
        <f t="shared" si="5"/>
        <v>65.889</v>
      </c>
      <c r="J120" s="63">
        <v>9</v>
      </c>
      <c r="K120" s="20">
        <f t="shared" si="7"/>
        <v>0</v>
      </c>
      <c r="L120" s="25">
        <f t="shared" si="8"/>
        <v>65.889</v>
      </c>
      <c r="M120" s="38">
        <f t="shared" si="9"/>
        <v>0</v>
      </c>
      <c r="N120" s="50" t="s">
        <v>171</v>
      </c>
      <c r="O120" s="50" t="s">
        <v>172</v>
      </c>
    </row>
    <row r="121" s="1" customFormat="1" ht="104.4" spans="1:15">
      <c r="A121" s="33">
        <v>52</v>
      </c>
      <c r="B121" s="18" t="s">
        <v>245</v>
      </c>
      <c r="C121" s="18" t="s">
        <v>249</v>
      </c>
      <c r="D121" s="50" t="s">
        <v>250</v>
      </c>
      <c r="E121" s="50">
        <v>0</v>
      </c>
      <c r="F121" s="51">
        <v>9</v>
      </c>
      <c r="G121" s="57">
        <f t="shared" si="11"/>
        <v>9</v>
      </c>
      <c r="H121" s="56" t="s">
        <v>251</v>
      </c>
      <c r="I121" s="38">
        <f t="shared" si="5"/>
        <v>52.182</v>
      </c>
      <c r="J121" s="63">
        <v>9</v>
      </c>
      <c r="K121" s="20">
        <f t="shared" si="7"/>
        <v>0</v>
      </c>
      <c r="L121" s="25">
        <f t="shared" si="8"/>
        <v>52.182</v>
      </c>
      <c r="M121" s="38">
        <f t="shared" si="9"/>
        <v>0</v>
      </c>
      <c r="N121" s="50" t="s">
        <v>171</v>
      </c>
      <c r="O121" s="50" t="s">
        <v>172</v>
      </c>
    </row>
    <row r="122" s="1" customFormat="1" ht="104.4" spans="1:15">
      <c r="A122" s="33">
        <v>54</v>
      </c>
      <c r="B122" s="18" t="s">
        <v>245</v>
      </c>
      <c r="C122" s="18" t="s">
        <v>252</v>
      </c>
      <c r="D122" s="50" t="s">
        <v>253</v>
      </c>
      <c r="E122" s="50">
        <v>0</v>
      </c>
      <c r="F122" s="51">
        <v>7</v>
      </c>
      <c r="G122" s="57">
        <f t="shared" si="11"/>
        <v>7</v>
      </c>
      <c r="H122" s="56" t="s">
        <v>254</v>
      </c>
      <c r="I122" s="38">
        <f t="shared" si="5"/>
        <v>21.392</v>
      </c>
      <c r="J122" s="63">
        <v>7</v>
      </c>
      <c r="K122" s="20">
        <f t="shared" si="7"/>
        <v>0</v>
      </c>
      <c r="L122" s="25">
        <f t="shared" si="8"/>
        <v>21.392</v>
      </c>
      <c r="M122" s="38">
        <f t="shared" si="9"/>
        <v>0</v>
      </c>
      <c r="N122" s="50" t="s">
        <v>171</v>
      </c>
      <c r="O122" s="50" t="s">
        <v>172</v>
      </c>
    </row>
    <row r="123" s="1" customFormat="1" ht="18" spans="1:15">
      <c r="A123" s="22">
        <v>3</v>
      </c>
      <c r="B123" s="26" t="s">
        <v>255</v>
      </c>
      <c r="C123" s="50" t="s">
        <v>256</v>
      </c>
      <c r="D123" s="41" t="s">
        <v>257</v>
      </c>
      <c r="E123" s="31">
        <v>8</v>
      </c>
      <c r="F123" s="31">
        <v>24</v>
      </c>
      <c r="G123" s="25">
        <f t="shared" si="11"/>
        <v>32</v>
      </c>
      <c r="H123" s="25">
        <v>44.603</v>
      </c>
      <c r="I123" s="38">
        <f t="shared" si="5"/>
        <v>1427.296</v>
      </c>
      <c r="J123" s="42">
        <v>4</v>
      </c>
      <c r="K123" s="20">
        <f t="shared" si="7"/>
        <v>28</v>
      </c>
      <c r="L123" s="25">
        <f t="shared" si="8"/>
        <v>178.412</v>
      </c>
      <c r="M123" s="38">
        <f t="shared" si="9"/>
        <v>1248.884</v>
      </c>
      <c r="N123" s="26" t="s">
        <v>258</v>
      </c>
      <c r="O123" s="26" t="s">
        <v>259</v>
      </c>
    </row>
    <row r="124" s="1" customFormat="1" ht="34.8" spans="1:15">
      <c r="A124" s="26">
        <v>2</v>
      </c>
      <c r="B124" s="26" t="s">
        <v>255</v>
      </c>
      <c r="C124" s="50" t="s">
        <v>260</v>
      </c>
      <c r="D124" s="50" t="s">
        <v>261</v>
      </c>
      <c r="E124" s="31">
        <v>0</v>
      </c>
      <c r="F124" s="31">
        <v>24</v>
      </c>
      <c r="G124" s="25">
        <f t="shared" si="11"/>
        <v>24</v>
      </c>
      <c r="H124" s="25">
        <v>29.107</v>
      </c>
      <c r="I124" s="38">
        <f t="shared" si="5"/>
        <v>698.568</v>
      </c>
      <c r="J124" s="42">
        <v>0</v>
      </c>
      <c r="K124" s="20">
        <f t="shared" si="7"/>
        <v>24</v>
      </c>
      <c r="L124" s="25">
        <f t="shared" si="8"/>
        <v>0</v>
      </c>
      <c r="M124" s="38">
        <f t="shared" si="9"/>
        <v>698.568</v>
      </c>
      <c r="N124" s="26" t="s">
        <v>258</v>
      </c>
      <c r="O124" s="26" t="s">
        <v>259</v>
      </c>
    </row>
    <row r="125" s="1" customFormat="1" ht="34.8" spans="1:15">
      <c r="A125" s="26">
        <v>4</v>
      </c>
      <c r="B125" s="26" t="s">
        <v>255</v>
      </c>
      <c r="C125" s="50" t="s">
        <v>262</v>
      </c>
      <c r="D125" s="50" t="s">
        <v>263</v>
      </c>
      <c r="E125" s="31">
        <v>36</v>
      </c>
      <c r="F125" s="31">
        <v>0</v>
      </c>
      <c r="G125" s="25">
        <f t="shared" si="11"/>
        <v>36</v>
      </c>
      <c r="H125" s="25">
        <v>24.126</v>
      </c>
      <c r="I125" s="38">
        <f t="shared" si="5"/>
        <v>868.536</v>
      </c>
      <c r="J125" s="42">
        <v>0</v>
      </c>
      <c r="K125" s="20">
        <f t="shared" si="7"/>
        <v>36</v>
      </c>
      <c r="L125" s="25">
        <f t="shared" si="8"/>
        <v>0</v>
      </c>
      <c r="M125" s="38">
        <f t="shared" si="9"/>
        <v>868.536</v>
      </c>
      <c r="N125" s="26" t="s">
        <v>258</v>
      </c>
      <c r="O125" s="26" t="s">
        <v>259</v>
      </c>
    </row>
    <row r="126" s="1" customFormat="1" spans="1:15">
      <c r="A126" s="26">
        <v>7</v>
      </c>
      <c r="B126" s="26" t="s">
        <v>255</v>
      </c>
      <c r="C126" s="33" t="s">
        <v>264</v>
      </c>
      <c r="D126" s="30" t="s">
        <v>265</v>
      </c>
      <c r="E126" s="31">
        <v>0</v>
      </c>
      <c r="F126" s="31">
        <v>20</v>
      </c>
      <c r="G126" s="25">
        <f t="shared" si="11"/>
        <v>20</v>
      </c>
      <c r="H126" s="25">
        <v>5.416</v>
      </c>
      <c r="I126" s="38">
        <f t="shared" si="5"/>
        <v>108.32</v>
      </c>
      <c r="J126" s="42">
        <v>0</v>
      </c>
      <c r="K126" s="20">
        <f t="shared" si="7"/>
        <v>20</v>
      </c>
      <c r="L126" s="25">
        <f t="shared" si="8"/>
        <v>0</v>
      </c>
      <c r="M126" s="38">
        <f t="shared" si="9"/>
        <v>108.32</v>
      </c>
      <c r="N126" s="26" t="s">
        <v>258</v>
      </c>
      <c r="O126" s="26" t="s">
        <v>259</v>
      </c>
    </row>
    <row r="127" s="1" customFormat="1" spans="1:15">
      <c r="A127" s="26">
        <v>10</v>
      </c>
      <c r="B127" s="26" t="s">
        <v>255</v>
      </c>
      <c r="C127" s="62" t="s">
        <v>266</v>
      </c>
      <c r="D127" s="18" t="s">
        <v>267</v>
      </c>
      <c r="E127" s="31">
        <v>0</v>
      </c>
      <c r="F127" s="31">
        <v>20</v>
      </c>
      <c r="G127" s="25">
        <f t="shared" si="11"/>
        <v>20</v>
      </c>
      <c r="H127" s="25">
        <v>5.416</v>
      </c>
      <c r="I127" s="38">
        <f t="shared" si="5"/>
        <v>108.32</v>
      </c>
      <c r="J127" s="42">
        <v>0</v>
      </c>
      <c r="K127" s="20">
        <f t="shared" si="7"/>
        <v>20</v>
      </c>
      <c r="L127" s="25">
        <f t="shared" si="8"/>
        <v>0</v>
      </c>
      <c r="M127" s="38">
        <f t="shared" si="9"/>
        <v>108.32</v>
      </c>
      <c r="N127" s="26" t="s">
        <v>258</v>
      </c>
      <c r="O127" s="26" t="s">
        <v>259</v>
      </c>
    </row>
    <row r="128" s="1" customFormat="1" ht="52.2" spans="1:15">
      <c r="A128" s="26">
        <v>11</v>
      </c>
      <c r="B128" s="26" t="s">
        <v>255</v>
      </c>
      <c r="C128" s="33" t="s">
        <v>268</v>
      </c>
      <c r="D128" s="18" t="s">
        <v>269</v>
      </c>
      <c r="E128" s="31">
        <v>17</v>
      </c>
      <c r="F128" s="31">
        <v>20</v>
      </c>
      <c r="G128" s="25">
        <f t="shared" si="11"/>
        <v>37</v>
      </c>
      <c r="H128" s="25">
        <v>5.416</v>
      </c>
      <c r="I128" s="38">
        <f t="shared" si="5"/>
        <v>200.392</v>
      </c>
      <c r="J128" s="42">
        <v>25</v>
      </c>
      <c r="K128" s="20">
        <f t="shared" si="7"/>
        <v>12</v>
      </c>
      <c r="L128" s="25">
        <f t="shared" si="8"/>
        <v>135.4</v>
      </c>
      <c r="M128" s="38">
        <f t="shared" si="9"/>
        <v>64.992</v>
      </c>
      <c r="N128" s="26" t="s">
        <v>258</v>
      </c>
      <c r="O128" s="26" t="s">
        <v>259</v>
      </c>
    </row>
    <row r="129" s="1" customFormat="1" ht="34.8" spans="1:15">
      <c r="A129" s="26">
        <v>14</v>
      </c>
      <c r="B129" s="26" t="s">
        <v>255</v>
      </c>
      <c r="C129" s="33" t="s">
        <v>270</v>
      </c>
      <c r="D129" s="18" t="s">
        <v>271</v>
      </c>
      <c r="E129" s="31">
        <v>0</v>
      </c>
      <c r="F129" s="31">
        <v>24</v>
      </c>
      <c r="G129" s="25">
        <f t="shared" si="11"/>
        <v>24</v>
      </c>
      <c r="H129" s="25">
        <v>10.476</v>
      </c>
      <c r="I129" s="38">
        <f t="shared" si="5"/>
        <v>251.424</v>
      </c>
      <c r="J129" s="42">
        <v>0</v>
      </c>
      <c r="K129" s="20">
        <f t="shared" si="7"/>
        <v>24</v>
      </c>
      <c r="L129" s="25">
        <f t="shared" si="8"/>
        <v>0</v>
      </c>
      <c r="M129" s="38">
        <f t="shared" si="9"/>
        <v>251.424</v>
      </c>
      <c r="N129" s="26" t="s">
        <v>258</v>
      </c>
      <c r="O129" s="26" t="s">
        <v>259</v>
      </c>
    </row>
    <row r="130" s="1" customFormat="1" spans="1:15">
      <c r="A130" s="26">
        <v>15</v>
      </c>
      <c r="B130" s="26" t="s">
        <v>255</v>
      </c>
      <c r="C130" s="33" t="s">
        <v>272</v>
      </c>
      <c r="D130" s="18" t="s">
        <v>273</v>
      </c>
      <c r="E130" s="31">
        <v>0</v>
      </c>
      <c r="F130" s="31">
        <v>24</v>
      </c>
      <c r="G130" s="25">
        <f t="shared" si="11"/>
        <v>24</v>
      </c>
      <c r="H130" s="25">
        <v>5.595</v>
      </c>
      <c r="I130" s="38">
        <f t="shared" si="5"/>
        <v>134.28</v>
      </c>
      <c r="J130" s="42">
        <v>20</v>
      </c>
      <c r="K130" s="20">
        <f t="shared" si="7"/>
        <v>4</v>
      </c>
      <c r="L130" s="25">
        <f t="shared" si="8"/>
        <v>111.9</v>
      </c>
      <c r="M130" s="38">
        <f t="shared" si="9"/>
        <v>22.38</v>
      </c>
      <c r="N130" s="26" t="s">
        <v>258</v>
      </c>
      <c r="O130" s="26" t="s">
        <v>259</v>
      </c>
    </row>
    <row r="131" s="1" customFormat="1" ht="34.8" spans="1:15">
      <c r="A131" s="26">
        <v>17</v>
      </c>
      <c r="B131" s="26" t="s">
        <v>255</v>
      </c>
      <c r="C131" s="33" t="s">
        <v>274</v>
      </c>
      <c r="D131" s="18" t="s">
        <v>275</v>
      </c>
      <c r="E131" s="31">
        <v>14</v>
      </c>
      <c r="F131" s="31">
        <v>20</v>
      </c>
      <c r="G131" s="25">
        <f t="shared" si="11"/>
        <v>34</v>
      </c>
      <c r="H131" s="25">
        <v>5.416</v>
      </c>
      <c r="I131" s="38">
        <f t="shared" si="5"/>
        <v>184.144</v>
      </c>
      <c r="J131" s="42">
        <v>0</v>
      </c>
      <c r="K131" s="20">
        <f t="shared" si="7"/>
        <v>34</v>
      </c>
      <c r="L131" s="25">
        <f t="shared" si="8"/>
        <v>0</v>
      </c>
      <c r="M131" s="38">
        <f t="shared" si="9"/>
        <v>184.144</v>
      </c>
      <c r="N131" s="26" t="s">
        <v>258</v>
      </c>
      <c r="O131" s="26" t="s">
        <v>259</v>
      </c>
    </row>
    <row r="132" s="1" customFormat="1" ht="69.6" spans="1:15">
      <c r="A132" s="26">
        <v>20</v>
      </c>
      <c r="B132" s="26" t="s">
        <v>255</v>
      </c>
      <c r="C132" s="33" t="s">
        <v>276</v>
      </c>
      <c r="D132" s="18" t="s">
        <v>277</v>
      </c>
      <c r="E132" s="31">
        <v>17</v>
      </c>
      <c r="F132" s="31">
        <v>20</v>
      </c>
      <c r="G132" s="25">
        <f t="shared" si="11"/>
        <v>37</v>
      </c>
      <c r="H132" s="25">
        <v>10.119</v>
      </c>
      <c r="I132" s="38">
        <f t="shared" si="5"/>
        <v>374.403</v>
      </c>
      <c r="J132" s="42">
        <v>25</v>
      </c>
      <c r="K132" s="20">
        <f t="shared" si="7"/>
        <v>12</v>
      </c>
      <c r="L132" s="25">
        <f t="shared" si="8"/>
        <v>252.975</v>
      </c>
      <c r="M132" s="38">
        <f t="shared" si="9"/>
        <v>121.428</v>
      </c>
      <c r="N132" s="26" t="s">
        <v>258</v>
      </c>
      <c r="O132" s="26" t="s">
        <v>259</v>
      </c>
    </row>
    <row r="133" s="1" customFormat="1" ht="52.2" spans="1:15">
      <c r="A133" s="26">
        <v>21</v>
      </c>
      <c r="B133" s="26" t="s">
        <v>255</v>
      </c>
      <c r="C133" s="33" t="s">
        <v>278</v>
      </c>
      <c r="D133" s="18" t="s">
        <v>279</v>
      </c>
      <c r="E133" s="31">
        <v>13</v>
      </c>
      <c r="F133" s="31">
        <v>20</v>
      </c>
      <c r="G133" s="25">
        <f t="shared" si="11"/>
        <v>33</v>
      </c>
      <c r="H133" s="25">
        <v>8.234</v>
      </c>
      <c r="I133" s="38">
        <f t="shared" si="5"/>
        <v>271.722</v>
      </c>
      <c r="J133" s="42">
        <v>27</v>
      </c>
      <c r="K133" s="20">
        <f t="shared" si="7"/>
        <v>6</v>
      </c>
      <c r="L133" s="25">
        <f t="shared" si="8"/>
        <v>222.318</v>
      </c>
      <c r="M133" s="38">
        <f t="shared" si="9"/>
        <v>49.404</v>
      </c>
      <c r="N133" s="26" t="s">
        <v>258</v>
      </c>
      <c r="O133" s="26" t="s">
        <v>259</v>
      </c>
    </row>
    <row r="134" s="1" customFormat="1" ht="69.6" spans="1:15">
      <c r="A134" s="26">
        <v>22</v>
      </c>
      <c r="B134" s="26" t="s">
        <v>255</v>
      </c>
      <c r="C134" s="33" t="s">
        <v>280</v>
      </c>
      <c r="D134" s="18" t="s">
        <v>281</v>
      </c>
      <c r="E134" s="31">
        <v>17</v>
      </c>
      <c r="F134" s="31">
        <v>20</v>
      </c>
      <c r="G134" s="25">
        <f t="shared" si="11"/>
        <v>37</v>
      </c>
      <c r="H134" s="25">
        <v>7.738</v>
      </c>
      <c r="I134" s="38">
        <f t="shared" ref="I134:I197" si="12">G134*H134</f>
        <v>286.306</v>
      </c>
      <c r="J134" s="42">
        <v>20</v>
      </c>
      <c r="K134" s="20">
        <f t="shared" si="7"/>
        <v>17</v>
      </c>
      <c r="L134" s="25">
        <f t="shared" si="8"/>
        <v>154.76</v>
      </c>
      <c r="M134" s="38">
        <f t="shared" si="9"/>
        <v>131.546</v>
      </c>
      <c r="N134" s="26" t="s">
        <v>258</v>
      </c>
      <c r="O134" s="26" t="s">
        <v>259</v>
      </c>
    </row>
    <row r="135" s="1" customFormat="1" ht="69.6" spans="1:15">
      <c r="A135" s="26">
        <v>23</v>
      </c>
      <c r="B135" s="26" t="s">
        <v>255</v>
      </c>
      <c r="C135" s="33" t="s">
        <v>282</v>
      </c>
      <c r="D135" s="18" t="s">
        <v>283</v>
      </c>
      <c r="E135" s="31">
        <v>17</v>
      </c>
      <c r="F135" s="31">
        <v>20</v>
      </c>
      <c r="G135" s="25">
        <f t="shared" si="11"/>
        <v>37</v>
      </c>
      <c r="H135" s="25">
        <v>9.523</v>
      </c>
      <c r="I135" s="38">
        <f t="shared" si="12"/>
        <v>352.351</v>
      </c>
      <c r="J135" s="42">
        <v>25</v>
      </c>
      <c r="K135" s="20">
        <f t="shared" ref="K135:K198" si="13">G135-J135</f>
        <v>12</v>
      </c>
      <c r="L135" s="25">
        <f t="shared" ref="L135:L198" si="14">H135*J135</f>
        <v>238.075</v>
      </c>
      <c r="M135" s="38">
        <f t="shared" ref="M135:M198" si="15">I135-L135</f>
        <v>114.276</v>
      </c>
      <c r="N135" s="26" t="s">
        <v>258</v>
      </c>
      <c r="O135" s="26" t="s">
        <v>259</v>
      </c>
    </row>
    <row r="136" s="1" customFormat="1" ht="34.8" spans="1:15">
      <c r="A136" s="26">
        <v>27</v>
      </c>
      <c r="B136" s="26" t="s">
        <v>255</v>
      </c>
      <c r="C136" s="33" t="s">
        <v>284</v>
      </c>
      <c r="D136" s="18" t="s">
        <v>285</v>
      </c>
      <c r="E136" s="31">
        <v>0</v>
      </c>
      <c r="F136" s="31">
        <v>20</v>
      </c>
      <c r="G136" s="25">
        <f t="shared" si="11"/>
        <v>20</v>
      </c>
      <c r="H136" s="25">
        <v>10.119</v>
      </c>
      <c r="I136" s="38">
        <f t="shared" si="12"/>
        <v>202.38</v>
      </c>
      <c r="J136" s="42">
        <v>0</v>
      </c>
      <c r="K136" s="20">
        <f t="shared" si="13"/>
        <v>20</v>
      </c>
      <c r="L136" s="25">
        <f t="shared" si="14"/>
        <v>0</v>
      </c>
      <c r="M136" s="38">
        <f t="shared" si="15"/>
        <v>202.38</v>
      </c>
      <c r="N136" s="26" t="s">
        <v>258</v>
      </c>
      <c r="O136" s="26" t="s">
        <v>259</v>
      </c>
    </row>
    <row r="137" s="1" customFormat="1" ht="34.8" spans="1:15">
      <c r="A137" s="26">
        <v>29</v>
      </c>
      <c r="B137" s="26" t="s">
        <v>255</v>
      </c>
      <c r="C137" s="33" t="s">
        <v>286</v>
      </c>
      <c r="D137" s="18" t="s">
        <v>287</v>
      </c>
      <c r="E137" s="31">
        <v>18</v>
      </c>
      <c r="F137" s="31">
        <v>25</v>
      </c>
      <c r="G137" s="25">
        <f t="shared" si="11"/>
        <v>43</v>
      </c>
      <c r="H137" s="25">
        <v>5.416</v>
      </c>
      <c r="I137" s="38">
        <f t="shared" si="12"/>
        <v>232.888</v>
      </c>
      <c r="J137" s="42">
        <v>0</v>
      </c>
      <c r="K137" s="20">
        <f t="shared" si="13"/>
        <v>43</v>
      </c>
      <c r="L137" s="25">
        <f t="shared" si="14"/>
        <v>0</v>
      </c>
      <c r="M137" s="38">
        <f t="shared" si="15"/>
        <v>232.888</v>
      </c>
      <c r="N137" s="26" t="s">
        <v>258</v>
      </c>
      <c r="O137" s="26" t="s">
        <v>259</v>
      </c>
    </row>
    <row r="138" s="1" customFormat="1" ht="34.8" spans="1:15">
      <c r="A138" s="26">
        <v>32</v>
      </c>
      <c r="B138" s="26" t="s">
        <v>255</v>
      </c>
      <c r="C138" s="33" t="s">
        <v>288</v>
      </c>
      <c r="D138" s="18" t="s">
        <v>289</v>
      </c>
      <c r="E138" s="31">
        <v>0</v>
      </c>
      <c r="F138" s="31">
        <v>24</v>
      </c>
      <c r="G138" s="25">
        <f t="shared" si="11"/>
        <v>24</v>
      </c>
      <c r="H138" s="25">
        <v>3.71</v>
      </c>
      <c r="I138" s="38">
        <f t="shared" si="12"/>
        <v>89.04</v>
      </c>
      <c r="J138" s="42">
        <v>0</v>
      </c>
      <c r="K138" s="20">
        <f t="shared" si="13"/>
        <v>24</v>
      </c>
      <c r="L138" s="25">
        <f t="shared" si="14"/>
        <v>0</v>
      </c>
      <c r="M138" s="38">
        <f t="shared" si="15"/>
        <v>89.04</v>
      </c>
      <c r="N138" s="26" t="s">
        <v>258</v>
      </c>
      <c r="O138" s="26" t="s">
        <v>259</v>
      </c>
    </row>
    <row r="139" s="1" customFormat="1" ht="34.8" spans="1:15">
      <c r="A139" s="26">
        <v>34</v>
      </c>
      <c r="B139" s="26" t="s">
        <v>255</v>
      </c>
      <c r="C139" s="33" t="s">
        <v>290</v>
      </c>
      <c r="D139" s="18" t="s">
        <v>291</v>
      </c>
      <c r="E139" s="31">
        <v>0</v>
      </c>
      <c r="F139" s="31">
        <v>20</v>
      </c>
      <c r="G139" s="25">
        <f t="shared" si="11"/>
        <v>20</v>
      </c>
      <c r="H139" s="25">
        <v>6.448</v>
      </c>
      <c r="I139" s="38">
        <f t="shared" si="12"/>
        <v>128.96</v>
      </c>
      <c r="J139" s="39">
        <v>20</v>
      </c>
      <c r="K139" s="20">
        <f t="shared" si="13"/>
        <v>0</v>
      </c>
      <c r="L139" s="25">
        <f t="shared" si="14"/>
        <v>128.96</v>
      </c>
      <c r="M139" s="38">
        <f t="shared" si="15"/>
        <v>0</v>
      </c>
      <c r="N139" s="26" t="s">
        <v>258</v>
      </c>
      <c r="O139" s="26" t="s">
        <v>259</v>
      </c>
    </row>
    <row r="140" s="1" customFormat="1" ht="34.8" spans="1:15">
      <c r="A140" s="26">
        <v>37</v>
      </c>
      <c r="B140" s="26" t="s">
        <v>255</v>
      </c>
      <c r="C140" s="33" t="s">
        <v>292</v>
      </c>
      <c r="D140" s="18" t="s">
        <v>293</v>
      </c>
      <c r="E140" s="31">
        <v>0</v>
      </c>
      <c r="F140" s="31">
        <v>24</v>
      </c>
      <c r="G140" s="25">
        <f t="shared" si="11"/>
        <v>24</v>
      </c>
      <c r="H140" s="25">
        <v>11.682</v>
      </c>
      <c r="I140" s="38">
        <f t="shared" si="12"/>
        <v>280.368</v>
      </c>
      <c r="J140" s="42">
        <v>10</v>
      </c>
      <c r="K140" s="20">
        <f t="shared" si="13"/>
        <v>14</v>
      </c>
      <c r="L140" s="25">
        <f t="shared" si="14"/>
        <v>116.82</v>
      </c>
      <c r="M140" s="38">
        <f t="shared" si="15"/>
        <v>163.548</v>
      </c>
      <c r="N140" s="26" t="s">
        <v>258</v>
      </c>
      <c r="O140" s="26" t="s">
        <v>259</v>
      </c>
    </row>
    <row r="141" s="1" customFormat="1" ht="34.8" spans="1:15">
      <c r="A141" s="26">
        <v>39</v>
      </c>
      <c r="B141" s="26" t="s">
        <v>255</v>
      </c>
      <c r="C141" s="33" t="s">
        <v>294</v>
      </c>
      <c r="D141" s="18" t="s">
        <v>295</v>
      </c>
      <c r="E141" s="31">
        <v>0</v>
      </c>
      <c r="F141" s="31">
        <v>24</v>
      </c>
      <c r="G141" s="25">
        <f t="shared" si="11"/>
        <v>24</v>
      </c>
      <c r="H141" s="25">
        <v>10.698</v>
      </c>
      <c r="I141" s="38">
        <f t="shared" si="12"/>
        <v>256.752</v>
      </c>
      <c r="J141" s="42">
        <v>0</v>
      </c>
      <c r="K141" s="20">
        <f t="shared" si="13"/>
        <v>24</v>
      </c>
      <c r="L141" s="25">
        <f t="shared" si="14"/>
        <v>0</v>
      </c>
      <c r="M141" s="38">
        <f t="shared" si="15"/>
        <v>256.752</v>
      </c>
      <c r="N141" s="26" t="s">
        <v>258</v>
      </c>
      <c r="O141" s="26" t="s">
        <v>259</v>
      </c>
    </row>
    <row r="142" s="1" customFormat="1" ht="34.8" spans="1:15">
      <c r="A142" s="26">
        <v>41</v>
      </c>
      <c r="B142" s="26" t="s">
        <v>255</v>
      </c>
      <c r="C142" s="33" t="s">
        <v>296</v>
      </c>
      <c r="D142" s="18" t="s">
        <v>295</v>
      </c>
      <c r="E142" s="31">
        <v>0</v>
      </c>
      <c r="F142" s="31">
        <v>24</v>
      </c>
      <c r="G142" s="25">
        <f t="shared" si="11"/>
        <v>24</v>
      </c>
      <c r="H142" s="25">
        <v>10.337</v>
      </c>
      <c r="I142" s="38">
        <f t="shared" si="12"/>
        <v>248.088</v>
      </c>
      <c r="J142" s="42">
        <v>0</v>
      </c>
      <c r="K142" s="20">
        <f t="shared" si="13"/>
        <v>24</v>
      </c>
      <c r="L142" s="25">
        <f t="shared" si="14"/>
        <v>0</v>
      </c>
      <c r="M142" s="38">
        <f t="shared" si="15"/>
        <v>248.088</v>
      </c>
      <c r="N142" s="26" t="s">
        <v>258</v>
      </c>
      <c r="O142" s="26" t="s">
        <v>259</v>
      </c>
    </row>
    <row r="143" s="1" customFormat="1" ht="52.2" spans="1:15">
      <c r="A143" s="26">
        <v>42</v>
      </c>
      <c r="B143" s="26" t="s">
        <v>255</v>
      </c>
      <c r="C143" s="33" t="s">
        <v>297</v>
      </c>
      <c r="D143" s="18" t="s">
        <v>298</v>
      </c>
      <c r="E143" s="31">
        <v>19</v>
      </c>
      <c r="F143" s="31">
        <v>24</v>
      </c>
      <c r="G143" s="25">
        <f t="shared" si="11"/>
        <v>43</v>
      </c>
      <c r="H143" s="25">
        <v>11.682</v>
      </c>
      <c r="I143" s="38">
        <f t="shared" si="12"/>
        <v>502.326</v>
      </c>
      <c r="J143" s="42">
        <v>0</v>
      </c>
      <c r="K143" s="20">
        <f t="shared" si="13"/>
        <v>43</v>
      </c>
      <c r="L143" s="25">
        <f t="shared" si="14"/>
        <v>0</v>
      </c>
      <c r="M143" s="38">
        <f t="shared" si="15"/>
        <v>502.326</v>
      </c>
      <c r="N143" s="26" t="s">
        <v>258</v>
      </c>
      <c r="O143" s="26" t="s">
        <v>259</v>
      </c>
    </row>
    <row r="144" s="1" customFormat="1" ht="34.8" spans="1:15">
      <c r="A144" s="26">
        <v>43</v>
      </c>
      <c r="B144" s="26" t="s">
        <v>255</v>
      </c>
      <c r="C144" s="33" t="s">
        <v>299</v>
      </c>
      <c r="D144" s="18" t="s">
        <v>295</v>
      </c>
      <c r="E144" s="31">
        <v>0</v>
      </c>
      <c r="F144" s="31">
        <v>24</v>
      </c>
      <c r="G144" s="25">
        <f t="shared" si="11"/>
        <v>24</v>
      </c>
      <c r="H144" s="25">
        <v>10.952</v>
      </c>
      <c r="I144" s="38">
        <f t="shared" si="12"/>
        <v>262.848</v>
      </c>
      <c r="J144" s="42">
        <v>10</v>
      </c>
      <c r="K144" s="20">
        <f t="shared" si="13"/>
        <v>14</v>
      </c>
      <c r="L144" s="25">
        <f t="shared" si="14"/>
        <v>109.52</v>
      </c>
      <c r="M144" s="38">
        <f t="shared" si="15"/>
        <v>153.328</v>
      </c>
      <c r="N144" s="26" t="s">
        <v>258</v>
      </c>
      <c r="O144" s="26" t="s">
        <v>259</v>
      </c>
    </row>
    <row r="145" s="1" customFormat="1" ht="34.8" spans="1:15">
      <c r="A145" s="64">
        <v>4</v>
      </c>
      <c r="B145" s="43" t="s">
        <v>300</v>
      </c>
      <c r="C145" s="65" t="s">
        <v>301</v>
      </c>
      <c r="D145" s="41" t="s">
        <v>257</v>
      </c>
      <c r="E145" s="66">
        <v>0</v>
      </c>
      <c r="F145" s="51">
        <v>19</v>
      </c>
      <c r="G145" s="25">
        <f t="shared" si="11"/>
        <v>19</v>
      </c>
      <c r="H145" s="67">
        <v>36.717</v>
      </c>
      <c r="I145" s="38">
        <f t="shared" si="12"/>
        <v>697.623</v>
      </c>
      <c r="J145" s="63">
        <v>4</v>
      </c>
      <c r="K145" s="20">
        <f t="shared" si="13"/>
        <v>15</v>
      </c>
      <c r="L145" s="25">
        <f t="shared" si="14"/>
        <v>146.868</v>
      </c>
      <c r="M145" s="38">
        <f t="shared" si="15"/>
        <v>550.755</v>
      </c>
      <c r="N145" s="77" t="s">
        <v>302</v>
      </c>
      <c r="O145" s="51"/>
    </row>
    <row r="146" s="1" customFormat="1" ht="34.8" spans="1:15">
      <c r="A146" s="21">
        <v>3</v>
      </c>
      <c r="B146" s="43" t="s">
        <v>300</v>
      </c>
      <c r="C146" s="65" t="s">
        <v>303</v>
      </c>
      <c r="D146" s="41" t="s">
        <v>304</v>
      </c>
      <c r="E146" s="66">
        <v>0</v>
      </c>
      <c r="F146" s="25">
        <v>17</v>
      </c>
      <c r="G146" s="25">
        <f t="shared" si="11"/>
        <v>17</v>
      </c>
      <c r="H146" s="67">
        <v>29.161</v>
      </c>
      <c r="I146" s="38">
        <f t="shared" si="12"/>
        <v>495.737</v>
      </c>
      <c r="J146" s="56">
        <v>7</v>
      </c>
      <c r="K146" s="20">
        <f t="shared" si="13"/>
        <v>10</v>
      </c>
      <c r="L146" s="25">
        <f t="shared" si="14"/>
        <v>204.127</v>
      </c>
      <c r="M146" s="38">
        <f t="shared" si="15"/>
        <v>291.61</v>
      </c>
      <c r="N146" s="77" t="s">
        <v>302</v>
      </c>
      <c r="O146" s="51"/>
    </row>
    <row r="147" s="1" customFormat="1" ht="34.8" spans="1:15">
      <c r="A147" s="21">
        <v>4</v>
      </c>
      <c r="B147" s="43" t="s">
        <v>300</v>
      </c>
      <c r="C147" s="65" t="s">
        <v>305</v>
      </c>
      <c r="D147" s="41" t="s">
        <v>306</v>
      </c>
      <c r="E147" s="66">
        <v>0</v>
      </c>
      <c r="F147" s="51">
        <v>20</v>
      </c>
      <c r="G147" s="25">
        <f t="shared" si="11"/>
        <v>20</v>
      </c>
      <c r="H147" s="67">
        <v>10.226</v>
      </c>
      <c r="I147" s="38">
        <f t="shared" si="12"/>
        <v>204.52</v>
      </c>
      <c r="J147" s="56">
        <v>10</v>
      </c>
      <c r="K147" s="20">
        <f t="shared" si="13"/>
        <v>10</v>
      </c>
      <c r="L147" s="25">
        <f t="shared" si="14"/>
        <v>102.26</v>
      </c>
      <c r="M147" s="38">
        <f t="shared" si="15"/>
        <v>102.26</v>
      </c>
      <c r="N147" s="77" t="s">
        <v>302</v>
      </c>
      <c r="O147" s="51"/>
    </row>
    <row r="148" s="1" customFormat="1" ht="34.8" spans="1:15">
      <c r="A148" s="21">
        <v>6</v>
      </c>
      <c r="B148" s="43" t="s">
        <v>300</v>
      </c>
      <c r="C148" s="65" t="s">
        <v>307</v>
      </c>
      <c r="D148" s="41" t="s">
        <v>308</v>
      </c>
      <c r="E148" s="66">
        <v>0</v>
      </c>
      <c r="F148" s="25">
        <v>10</v>
      </c>
      <c r="G148" s="25">
        <f t="shared" si="11"/>
        <v>10</v>
      </c>
      <c r="H148" s="67">
        <v>21.484</v>
      </c>
      <c r="I148" s="38">
        <f t="shared" si="12"/>
        <v>214.84</v>
      </c>
      <c r="J148" s="56">
        <v>0</v>
      </c>
      <c r="K148" s="20">
        <f t="shared" si="13"/>
        <v>10</v>
      </c>
      <c r="L148" s="25">
        <f t="shared" si="14"/>
        <v>0</v>
      </c>
      <c r="M148" s="38">
        <f t="shared" si="15"/>
        <v>214.84</v>
      </c>
      <c r="N148" s="77" t="s">
        <v>302</v>
      </c>
      <c r="O148" s="51"/>
    </row>
    <row r="149" s="1" customFormat="1" ht="34.8" spans="1:15">
      <c r="A149" s="21">
        <v>7</v>
      </c>
      <c r="B149" s="43" t="s">
        <v>300</v>
      </c>
      <c r="C149" s="65" t="s">
        <v>309</v>
      </c>
      <c r="D149" s="41" t="s">
        <v>310</v>
      </c>
      <c r="E149" s="66">
        <v>0</v>
      </c>
      <c r="F149" s="48">
        <v>12</v>
      </c>
      <c r="G149" s="25">
        <f t="shared" si="11"/>
        <v>12</v>
      </c>
      <c r="H149" s="67">
        <v>20.174</v>
      </c>
      <c r="I149" s="38">
        <f t="shared" si="12"/>
        <v>242.088</v>
      </c>
      <c r="J149" s="63">
        <v>12</v>
      </c>
      <c r="K149" s="20">
        <f t="shared" si="13"/>
        <v>0</v>
      </c>
      <c r="L149" s="25">
        <f t="shared" si="14"/>
        <v>242.088</v>
      </c>
      <c r="M149" s="38">
        <f t="shared" si="15"/>
        <v>0</v>
      </c>
      <c r="N149" s="77" t="s">
        <v>302</v>
      </c>
      <c r="O149" s="51"/>
    </row>
    <row r="150" s="1" customFormat="1" ht="34.8" spans="1:15">
      <c r="A150" s="21">
        <v>8</v>
      </c>
      <c r="B150" s="43" t="s">
        <v>300</v>
      </c>
      <c r="C150" s="65" t="s">
        <v>311</v>
      </c>
      <c r="D150" s="41" t="s">
        <v>312</v>
      </c>
      <c r="E150" s="66">
        <v>0</v>
      </c>
      <c r="F150" s="25">
        <v>10</v>
      </c>
      <c r="G150" s="25">
        <f t="shared" si="11"/>
        <v>10</v>
      </c>
      <c r="H150" s="67">
        <v>21.448</v>
      </c>
      <c r="I150" s="38">
        <f t="shared" si="12"/>
        <v>214.48</v>
      </c>
      <c r="J150" s="63">
        <v>10</v>
      </c>
      <c r="K150" s="20">
        <f t="shared" si="13"/>
        <v>0</v>
      </c>
      <c r="L150" s="25">
        <f t="shared" si="14"/>
        <v>214.48</v>
      </c>
      <c r="M150" s="38">
        <f t="shared" si="15"/>
        <v>0</v>
      </c>
      <c r="N150" s="77" t="s">
        <v>302</v>
      </c>
      <c r="O150" s="51"/>
    </row>
    <row r="151" s="1" customFormat="1" ht="34.8" spans="1:15">
      <c r="A151" s="21">
        <v>10</v>
      </c>
      <c r="B151" s="43" t="s">
        <v>300</v>
      </c>
      <c r="C151" s="65" t="s">
        <v>313</v>
      </c>
      <c r="D151" s="41" t="s">
        <v>170</v>
      </c>
      <c r="E151" s="66">
        <v>0</v>
      </c>
      <c r="F151" s="25">
        <v>12</v>
      </c>
      <c r="G151" s="25">
        <f t="shared" si="11"/>
        <v>12</v>
      </c>
      <c r="H151" s="67">
        <v>23.809</v>
      </c>
      <c r="I151" s="38">
        <f t="shared" si="12"/>
        <v>285.708</v>
      </c>
      <c r="J151" s="63">
        <v>12</v>
      </c>
      <c r="K151" s="20">
        <f t="shared" si="13"/>
        <v>0</v>
      </c>
      <c r="L151" s="25">
        <f t="shared" si="14"/>
        <v>285.708</v>
      </c>
      <c r="M151" s="38">
        <f t="shared" si="15"/>
        <v>0</v>
      </c>
      <c r="N151" s="77" t="s">
        <v>302</v>
      </c>
      <c r="O151" s="51"/>
    </row>
    <row r="152" s="2" customFormat="1" ht="34.8" spans="1:15">
      <c r="A152" s="21">
        <v>12</v>
      </c>
      <c r="B152" s="68" t="s">
        <v>300</v>
      </c>
      <c r="C152" s="65" t="s">
        <v>314</v>
      </c>
      <c r="D152" s="41" t="s">
        <v>315</v>
      </c>
      <c r="E152" s="69">
        <v>0</v>
      </c>
      <c r="F152" s="51">
        <v>20</v>
      </c>
      <c r="G152" s="25">
        <f t="shared" si="11"/>
        <v>20</v>
      </c>
      <c r="H152" s="67">
        <v>15.019</v>
      </c>
      <c r="I152" s="38">
        <f t="shared" si="12"/>
        <v>300.38</v>
      </c>
      <c r="J152" s="56">
        <v>9</v>
      </c>
      <c r="K152" s="20">
        <f t="shared" si="13"/>
        <v>11</v>
      </c>
      <c r="L152" s="25">
        <f t="shared" si="14"/>
        <v>135.171</v>
      </c>
      <c r="M152" s="38">
        <f t="shared" si="15"/>
        <v>165.209</v>
      </c>
      <c r="N152" s="77" t="s">
        <v>302</v>
      </c>
      <c r="O152" s="78"/>
    </row>
    <row r="153" s="3" customFormat="1" ht="34.8" spans="1:15">
      <c r="A153" s="21">
        <v>15</v>
      </c>
      <c r="B153" s="68" t="s">
        <v>300</v>
      </c>
      <c r="C153" s="65" t="s">
        <v>316</v>
      </c>
      <c r="D153" s="41" t="s">
        <v>315</v>
      </c>
      <c r="E153" s="66">
        <v>0</v>
      </c>
      <c r="F153" s="25">
        <v>18</v>
      </c>
      <c r="G153" s="25">
        <f t="shared" si="11"/>
        <v>18</v>
      </c>
      <c r="H153" s="67">
        <v>13.213</v>
      </c>
      <c r="I153" s="38">
        <f t="shared" si="12"/>
        <v>237.834</v>
      </c>
      <c r="J153" s="56">
        <v>3</v>
      </c>
      <c r="K153" s="20">
        <f t="shared" si="13"/>
        <v>15</v>
      </c>
      <c r="L153" s="25">
        <f t="shared" si="14"/>
        <v>39.639</v>
      </c>
      <c r="M153" s="38">
        <f t="shared" si="15"/>
        <v>198.195</v>
      </c>
      <c r="N153" s="77" t="s">
        <v>302</v>
      </c>
      <c r="O153" s="51"/>
    </row>
    <row r="154" s="3" customFormat="1" ht="34.8" spans="1:15">
      <c r="A154" s="21">
        <v>17</v>
      </c>
      <c r="B154" s="68" t="s">
        <v>300</v>
      </c>
      <c r="C154" s="65" t="s">
        <v>317</v>
      </c>
      <c r="D154" s="41" t="s">
        <v>318</v>
      </c>
      <c r="E154" s="66">
        <v>0</v>
      </c>
      <c r="F154" s="51">
        <v>19</v>
      </c>
      <c r="G154" s="25">
        <f t="shared" si="11"/>
        <v>19</v>
      </c>
      <c r="H154" s="67">
        <v>11.865</v>
      </c>
      <c r="I154" s="38">
        <f t="shared" si="12"/>
        <v>225.435</v>
      </c>
      <c r="J154" s="63">
        <v>14</v>
      </c>
      <c r="K154" s="20">
        <f t="shared" si="13"/>
        <v>5</v>
      </c>
      <c r="L154" s="25">
        <f t="shared" si="14"/>
        <v>166.11</v>
      </c>
      <c r="M154" s="38">
        <f t="shared" si="15"/>
        <v>59.325</v>
      </c>
      <c r="N154" s="77" t="s">
        <v>302</v>
      </c>
      <c r="O154" s="51"/>
    </row>
    <row r="155" s="3" customFormat="1" ht="34.8" spans="1:15">
      <c r="A155" s="21">
        <v>21</v>
      </c>
      <c r="B155" s="68" t="s">
        <v>300</v>
      </c>
      <c r="C155" s="65" t="s">
        <v>319</v>
      </c>
      <c r="D155" s="41" t="s">
        <v>320</v>
      </c>
      <c r="E155" s="66">
        <v>0</v>
      </c>
      <c r="F155" s="51">
        <v>3</v>
      </c>
      <c r="G155" s="25">
        <f t="shared" si="11"/>
        <v>3</v>
      </c>
      <c r="H155" s="67">
        <v>9.312</v>
      </c>
      <c r="I155" s="38">
        <f t="shared" si="12"/>
        <v>27.936</v>
      </c>
      <c r="J155" s="56">
        <v>0</v>
      </c>
      <c r="K155" s="20">
        <f t="shared" si="13"/>
        <v>3</v>
      </c>
      <c r="L155" s="25">
        <f t="shared" si="14"/>
        <v>0</v>
      </c>
      <c r="M155" s="38">
        <f t="shared" si="15"/>
        <v>27.936</v>
      </c>
      <c r="N155" s="77" t="s">
        <v>302</v>
      </c>
      <c r="O155" s="51"/>
    </row>
    <row r="156" s="3" customFormat="1" ht="34.8" spans="1:15">
      <c r="A156" s="21">
        <v>25</v>
      </c>
      <c r="B156" s="68" t="s">
        <v>300</v>
      </c>
      <c r="C156" s="65" t="s">
        <v>321</v>
      </c>
      <c r="D156" s="41" t="s">
        <v>322</v>
      </c>
      <c r="E156" s="66">
        <v>0</v>
      </c>
      <c r="F156" s="25">
        <v>15</v>
      </c>
      <c r="G156" s="25">
        <f t="shared" si="11"/>
        <v>15</v>
      </c>
      <c r="H156" s="67">
        <v>9.312</v>
      </c>
      <c r="I156" s="38">
        <f t="shared" si="12"/>
        <v>139.68</v>
      </c>
      <c r="J156" s="63">
        <v>15</v>
      </c>
      <c r="K156" s="20">
        <f t="shared" si="13"/>
        <v>0</v>
      </c>
      <c r="L156" s="25">
        <f t="shared" si="14"/>
        <v>139.68</v>
      </c>
      <c r="M156" s="38">
        <f t="shared" si="15"/>
        <v>0</v>
      </c>
      <c r="N156" s="77" t="s">
        <v>302</v>
      </c>
      <c r="O156" s="51"/>
    </row>
    <row r="157" s="3" customFormat="1" ht="34.8" spans="1:15">
      <c r="A157" s="21">
        <v>26</v>
      </c>
      <c r="B157" s="68" t="s">
        <v>300</v>
      </c>
      <c r="C157" s="65" t="s">
        <v>323</v>
      </c>
      <c r="D157" s="41" t="s">
        <v>324</v>
      </c>
      <c r="E157" s="66">
        <v>0</v>
      </c>
      <c r="F157" s="25">
        <v>10</v>
      </c>
      <c r="G157" s="25">
        <f t="shared" si="11"/>
        <v>10</v>
      </c>
      <c r="H157" s="67">
        <v>13.484</v>
      </c>
      <c r="I157" s="38">
        <f t="shared" si="12"/>
        <v>134.84</v>
      </c>
      <c r="J157" s="63">
        <v>10</v>
      </c>
      <c r="K157" s="20">
        <f t="shared" si="13"/>
        <v>0</v>
      </c>
      <c r="L157" s="25">
        <f t="shared" si="14"/>
        <v>134.84</v>
      </c>
      <c r="M157" s="38">
        <f t="shared" si="15"/>
        <v>0</v>
      </c>
      <c r="N157" s="77" t="s">
        <v>302</v>
      </c>
      <c r="O157" s="51"/>
    </row>
    <row r="158" s="3" customFormat="1" ht="139.2" spans="1:15">
      <c r="A158" s="21">
        <v>29</v>
      </c>
      <c r="B158" s="69" t="s">
        <v>300</v>
      </c>
      <c r="C158" s="65" t="s">
        <v>325</v>
      </c>
      <c r="D158" s="70" t="s">
        <v>326</v>
      </c>
      <c r="E158" s="69">
        <v>0</v>
      </c>
      <c r="F158" s="51">
        <v>25</v>
      </c>
      <c r="G158" s="25">
        <f t="shared" si="11"/>
        <v>25</v>
      </c>
      <c r="H158" s="67">
        <v>11.428</v>
      </c>
      <c r="I158" s="38">
        <f t="shared" si="12"/>
        <v>285.7</v>
      </c>
      <c r="J158" s="56">
        <v>17</v>
      </c>
      <c r="K158" s="20">
        <f t="shared" si="13"/>
        <v>8</v>
      </c>
      <c r="L158" s="25">
        <f t="shared" si="14"/>
        <v>194.276</v>
      </c>
      <c r="M158" s="38">
        <f t="shared" si="15"/>
        <v>91.424</v>
      </c>
      <c r="N158" s="77" t="s">
        <v>302</v>
      </c>
      <c r="O158" s="78"/>
    </row>
    <row r="159" s="3" customFormat="1" ht="121.8" spans="1:15">
      <c r="A159" s="21">
        <v>30</v>
      </c>
      <c r="B159" s="69" t="s">
        <v>300</v>
      </c>
      <c r="C159" s="65" t="s">
        <v>327</v>
      </c>
      <c r="D159" s="70" t="s">
        <v>328</v>
      </c>
      <c r="E159" s="69">
        <v>0</v>
      </c>
      <c r="F159" s="51">
        <v>10</v>
      </c>
      <c r="G159" s="25">
        <f t="shared" si="11"/>
        <v>10</v>
      </c>
      <c r="H159" s="71">
        <v>11.428</v>
      </c>
      <c r="I159" s="38">
        <f t="shared" si="12"/>
        <v>114.28</v>
      </c>
      <c r="J159" s="79">
        <v>5</v>
      </c>
      <c r="K159" s="20">
        <f t="shared" si="13"/>
        <v>5</v>
      </c>
      <c r="L159" s="25">
        <f t="shared" si="14"/>
        <v>57.14</v>
      </c>
      <c r="M159" s="38">
        <f t="shared" si="15"/>
        <v>57.14</v>
      </c>
      <c r="N159" s="77" t="s">
        <v>302</v>
      </c>
      <c r="O159" s="78"/>
    </row>
    <row r="160" s="3" customFormat="1" ht="34.8" spans="1:15">
      <c r="A160" s="22">
        <v>5</v>
      </c>
      <c r="B160" s="26" t="s">
        <v>329</v>
      </c>
      <c r="C160" s="41" t="s">
        <v>330</v>
      </c>
      <c r="D160" s="41" t="s">
        <v>331</v>
      </c>
      <c r="E160" s="31">
        <v>10</v>
      </c>
      <c r="F160" s="31">
        <v>24</v>
      </c>
      <c r="G160" s="25">
        <f t="shared" si="11"/>
        <v>34</v>
      </c>
      <c r="H160" s="25">
        <v>25.146</v>
      </c>
      <c r="I160" s="38">
        <f t="shared" si="12"/>
        <v>854.964</v>
      </c>
      <c r="J160" s="42">
        <v>0</v>
      </c>
      <c r="K160" s="20">
        <f t="shared" si="13"/>
        <v>34</v>
      </c>
      <c r="L160" s="25">
        <f t="shared" si="14"/>
        <v>0</v>
      </c>
      <c r="M160" s="38">
        <f t="shared" si="15"/>
        <v>854.964</v>
      </c>
      <c r="N160" s="80" t="s">
        <v>332</v>
      </c>
      <c r="O160" s="26" t="s">
        <v>333</v>
      </c>
    </row>
    <row r="161" s="3" customFormat="1" ht="34.8" spans="1:15">
      <c r="A161" s="26">
        <v>2</v>
      </c>
      <c r="B161" s="26" t="s">
        <v>329</v>
      </c>
      <c r="C161" s="41" t="s">
        <v>334</v>
      </c>
      <c r="D161" s="41" t="s">
        <v>335</v>
      </c>
      <c r="E161" s="31">
        <v>0</v>
      </c>
      <c r="F161" s="31">
        <v>14</v>
      </c>
      <c r="G161" s="25">
        <f t="shared" si="11"/>
        <v>14</v>
      </c>
      <c r="H161" s="25">
        <v>17.175</v>
      </c>
      <c r="I161" s="38">
        <f t="shared" si="12"/>
        <v>240.45</v>
      </c>
      <c r="J161" s="42">
        <v>10</v>
      </c>
      <c r="K161" s="20">
        <f t="shared" si="13"/>
        <v>4</v>
      </c>
      <c r="L161" s="25">
        <f t="shared" si="14"/>
        <v>171.75</v>
      </c>
      <c r="M161" s="38">
        <f t="shared" si="15"/>
        <v>68.7</v>
      </c>
      <c r="N161" s="80" t="s">
        <v>332</v>
      </c>
      <c r="O161" s="26" t="s">
        <v>333</v>
      </c>
    </row>
    <row r="162" s="3" customFormat="1" ht="34.8" spans="1:15">
      <c r="A162" s="22">
        <v>5</v>
      </c>
      <c r="B162" s="26" t="s">
        <v>329</v>
      </c>
      <c r="C162" s="41" t="s">
        <v>336</v>
      </c>
      <c r="D162" s="41" t="s">
        <v>337</v>
      </c>
      <c r="E162" s="31">
        <v>0</v>
      </c>
      <c r="F162" s="31">
        <v>24</v>
      </c>
      <c r="G162" s="25">
        <f t="shared" si="11"/>
        <v>24</v>
      </c>
      <c r="H162" s="25">
        <v>13.744</v>
      </c>
      <c r="I162" s="38">
        <f t="shared" si="12"/>
        <v>329.856</v>
      </c>
      <c r="J162" s="42">
        <v>14</v>
      </c>
      <c r="K162" s="20">
        <f t="shared" si="13"/>
        <v>10</v>
      </c>
      <c r="L162" s="25">
        <f t="shared" si="14"/>
        <v>192.416</v>
      </c>
      <c r="M162" s="38">
        <f t="shared" si="15"/>
        <v>137.44</v>
      </c>
      <c r="N162" s="80" t="s">
        <v>332</v>
      </c>
      <c r="O162" s="26" t="s">
        <v>333</v>
      </c>
    </row>
    <row r="163" s="3" customFormat="1" ht="52.2" spans="1:15">
      <c r="A163" s="26">
        <v>8</v>
      </c>
      <c r="B163" s="26" t="s">
        <v>329</v>
      </c>
      <c r="C163" s="41" t="s">
        <v>338</v>
      </c>
      <c r="D163" s="41" t="s">
        <v>339</v>
      </c>
      <c r="E163" s="31">
        <v>0</v>
      </c>
      <c r="F163" s="31">
        <v>12</v>
      </c>
      <c r="G163" s="25">
        <f t="shared" ref="G163:G226" si="16">E163+F163</f>
        <v>12</v>
      </c>
      <c r="H163" s="25">
        <v>14.889</v>
      </c>
      <c r="I163" s="38">
        <f t="shared" si="12"/>
        <v>178.668</v>
      </c>
      <c r="J163" s="39">
        <v>12</v>
      </c>
      <c r="K163" s="20">
        <f t="shared" si="13"/>
        <v>0</v>
      </c>
      <c r="L163" s="25">
        <f t="shared" si="14"/>
        <v>178.668</v>
      </c>
      <c r="M163" s="38">
        <f t="shared" si="15"/>
        <v>0</v>
      </c>
      <c r="N163" s="80" t="s">
        <v>332</v>
      </c>
      <c r="O163" s="26" t="s">
        <v>333</v>
      </c>
    </row>
    <row r="164" s="3" customFormat="1" ht="34.8" spans="1:15">
      <c r="A164" s="26">
        <v>11</v>
      </c>
      <c r="B164" s="26" t="s">
        <v>329</v>
      </c>
      <c r="C164" s="41" t="s">
        <v>340</v>
      </c>
      <c r="D164" s="41" t="s">
        <v>341</v>
      </c>
      <c r="E164" s="31">
        <v>24</v>
      </c>
      <c r="F164" s="31">
        <v>24</v>
      </c>
      <c r="G164" s="25">
        <f t="shared" si="16"/>
        <v>48</v>
      </c>
      <c r="H164" s="25">
        <v>17.917</v>
      </c>
      <c r="I164" s="38">
        <f t="shared" si="12"/>
        <v>860.016</v>
      </c>
      <c r="J164" s="42">
        <v>0</v>
      </c>
      <c r="K164" s="20">
        <f t="shared" si="13"/>
        <v>48</v>
      </c>
      <c r="L164" s="25">
        <f t="shared" si="14"/>
        <v>0</v>
      </c>
      <c r="M164" s="38">
        <f t="shared" si="15"/>
        <v>860.016</v>
      </c>
      <c r="N164" s="80" t="s">
        <v>332</v>
      </c>
      <c r="O164" s="26" t="s">
        <v>333</v>
      </c>
    </row>
    <row r="165" s="3" customFormat="1" ht="52.2" spans="1:15">
      <c r="A165" s="26">
        <v>12</v>
      </c>
      <c r="B165" s="26" t="s">
        <v>329</v>
      </c>
      <c r="C165" s="41" t="s">
        <v>342</v>
      </c>
      <c r="D165" s="41" t="s">
        <v>343</v>
      </c>
      <c r="E165" s="31">
        <v>0</v>
      </c>
      <c r="F165" s="31">
        <v>12</v>
      </c>
      <c r="G165" s="25">
        <f t="shared" si="16"/>
        <v>12</v>
      </c>
      <c r="H165" s="25">
        <v>13.425</v>
      </c>
      <c r="I165" s="38">
        <f t="shared" si="12"/>
        <v>161.1</v>
      </c>
      <c r="J165" s="39">
        <v>12</v>
      </c>
      <c r="K165" s="20">
        <f t="shared" si="13"/>
        <v>0</v>
      </c>
      <c r="L165" s="25">
        <f t="shared" si="14"/>
        <v>161.1</v>
      </c>
      <c r="M165" s="38">
        <f t="shared" si="15"/>
        <v>0</v>
      </c>
      <c r="N165" s="80" t="s">
        <v>332</v>
      </c>
      <c r="O165" s="26" t="s">
        <v>333</v>
      </c>
    </row>
    <row r="166" s="3" customFormat="1" ht="52.2" spans="1:15">
      <c r="A166" s="26">
        <v>13</v>
      </c>
      <c r="B166" s="26" t="s">
        <v>329</v>
      </c>
      <c r="C166" s="41" t="s">
        <v>344</v>
      </c>
      <c r="D166" s="41" t="s">
        <v>343</v>
      </c>
      <c r="E166" s="31">
        <v>0</v>
      </c>
      <c r="F166" s="31">
        <v>18</v>
      </c>
      <c r="G166" s="25">
        <f t="shared" si="16"/>
        <v>18</v>
      </c>
      <c r="H166" s="25">
        <v>13.686</v>
      </c>
      <c r="I166" s="38">
        <f t="shared" si="12"/>
        <v>246.348</v>
      </c>
      <c r="J166" s="42">
        <v>10</v>
      </c>
      <c r="K166" s="20">
        <f t="shared" si="13"/>
        <v>8</v>
      </c>
      <c r="L166" s="25">
        <f t="shared" si="14"/>
        <v>136.86</v>
      </c>
      <c r="M166" s="38">
        <f t="shared" si="15"/>
        <v>109.488</v>
      </c>
      <c r="N166" s="80" t="s">
        <v>332</v>
      </c>
      <c r="O166" s="26" t="s">
        <v>333</v>
      </c>
    </row>
    <row r="167" s="3" customFormat="1" ht="52.2" spans="1:15">
      <c r="A167" s="26">
        <v>18</v>
      </c>
      <c r="B167" s="26" t="s">
        <v>329</v>
      </c>
      <c r="C167" s="41" t="s">
        <v>345</v>
      </c>
      <c r="D167" s="41" t="s">
        <v>346</v>
      </c>
      <c r="E167" s="31">
        <v>0</v>
      </c>
      <c r="F167" s="31">
        <v>12</v>
      </c>
      <c r="G167" s="25">
        <f t="shared" si="16"/>
        <v>12</v>
      </c>
      <c r="H167" s="25">
        <v>9.697</v>
      </c>
      <c r="I167" s="38">
        <f t="shared" si="12"/>
        <v>116.364</v>
      </c>
      <c r="J167" s="39">
        <v>12</v>
      </c>
      <c r="K167" s="20">
        <f t="shared" si="13"/>
        <v>0</v>
      </c>
      <c r="L167" s="25">
        <f t="shared" si="14"/>
        <v>116.364</v>
      </c>
      <c r="M167" s="38">
        <f t="shared" si="15"/>
        <v>0</v>
      </c>
      <c r="N167" s="80" t="s">
        <v>332</v>
      </c>
      <c r="O167" s="26" t="s">
        <v>333</v>
      </c>
    </row>
    <row r="168" s="3" customFormat="1" ht="52.2" spans="1:15">
      <c r="A168" s="26">
        <v>21</v>
      </c>
      <c r="B168" s="26" t="s">
        <v>329</v>
      </c>
      <c r="C168" s="41" t="s">
        <v>347</v>
      </c>
      <c r="D168" s="41" t="s">
        <v>346</v>
      </c>
      <c r="E168" s="31">
        <v>0</v>
      </c>
      <c r="F168" s="31">
        <v>24</v>
      </c>
      <c r="G168" s="25">
        <f t="shared" si="16"/>
        <v>24</v>
      </c>
      <c r="H168" s="25">
        <v>9.754</v>
      </c>
      <c r="I168" s="38">
        <f t="shared" si="12"/>
        <v>234.096</v>
      </c>
      <c r="J168" s="42">
        <v>12</v>
      </c>
      <c r="K168" s="20">
        <f t="shared" si="13"/>
        <v>12</v>
      </c>
      <c r="L168" s="25">
        <f t="shared" si="14"/>
        <v>117.048</v>
      </c>
      <c r="M168" s="38">
        <f t="shared" si="15"/>
        <v>117.048</v>
      </c>
      <c r="N168" s="80" t="s">
        <v>332</v>
      </c>
      <c r="O168" s="26" t="s">
        <v>333</v>
      </c>
    </row>
    <row r="169" s="3" customFormat="1" ht="34.8" spans="1:15">
      <c r="A169" s="26">
        <v>23</v>
      </c>
      <c r="B169" s="26" t="s">
        <v>329</v>
      </c>
      <c r="C169" s="41" t="s">
        <v>348</v>
      </c>
      <c r="D169" s="41" t="s">
        <v>349</v>
      </c>
      <c r="E169" s="31">
        <v>0</v>
      </c>
      <c r="F169" s="31">
        <v>20</v>
      </c>
      <c r="G169" s="25">
        <f t="shared" si="16"/>
        <v>20</v>
      </c>
      <c r="H169" s="25">
        <v>4.986</v>
      </c>
      <c r="I169" s="38">
        <f t="shared" si="12"/>
        <v>99.72</v>
      </c>
      <c r="J169" s="39">
        <v>20</v>
      </c>
      <c r="K169" s="20">
        <f t="shared" si="13"/>
        <v>0</v>
      </c>
      <c r="L169" s="25">
        <f t="shared" si="14"/>
        <v>99.72</v>
      </c>
      <c r="M169" s="38">
        <f t="shared" si="15"/>
        <v>0</v>
      </c>
      <c r="N169" s="80" t="s">
        <v>332</v>
      </c>
      <c r="O169" s="26" t="s">
        <v>333</v>
      </c>
    </row>
    <row r="170" s="3" customFormat="1" ht="34.8" spans="1:15">
      <c r="A170" s="26">
        <v>36</v>
      </c>
      <c r="B170" s="26" t="s">
        <v>329</v>
      </c>
      <c r="C170" s="41" t="s">
        <v>350</v>
      </c>
      <c r="D170" s="41" t="s">
        <v>216</v>
      </c>
      <c r="E170" s="31">
        <v>0</v>
      </c>
      <c r="F170" s="31">
        <v>20</v>
      </c>
      <c r="G170" s="25">
        <f t="shared" si="16"/>
        <v>20</v>
      </c>
      <c r="H170" s="25">
        <v>7.869</v>
      </c>
      <c r="I170" s="38">
        <f t="shared" si="12"/>
        <v>157.38</v>
      </c>
      <c r="J170" s="42">
        <v>0</v>
      </c>
      <c r="K170" s="20">
        <f t="shared" si="13"/>
        <v>20</v>
      </c>
      <c r="L170" s="25">
        <f t="shared" si="14"/>
        <v>0</v>
      </c>
      <c r="M170" s="38">
        <f t="shared" si="15"/>
        <v>157.38</v>
      </c>
      <c r="N170" s="80" t="s">
        <v>332</v>
      </c>
      <c r="O170" s="26" t="s">
        <v>333</v>
      </c>
    </row>
    <row r="171" s="3" customFormat="1" ht="69.6" spans="1:15">
      <c r="A171" s="26">
        <v>39</v>
      </c>
      <c r="B171" s="26" t="s">
        <v>329</v>
      </c>
      <c r="C171" s="41" t="s">
        <v>351</v>
      </c>
      <c r="D171" s="41" t="s">
        <v>352</v>
      </c>
      <c r="E171" s="31">
        <v>0</v>
      </c>
      <c r="F171" s="31">
        <v>14</v>
      </c>
      <c r="G171" s="25">
        <f t="shared" si="16"/>
        <v>14</v>
      </c>
      <c r="H171" s="25">
        <v>9.645</v>
      </c>
      <c r="I171" s="38">
        <f t="shared" si="12"/>
        <v>135.03</v>
      </c>
      <c r="J171" s="42">
        <v>7</v>
      </c>
      <c r="K171" s="20">
        <f t="shared" si="13"/>
        <v>7</v>
      </c>
      <c r="L171" s="25">
        <f t="shared" si="14"/>
        <v>67.515</v>
      </c>
      <c r="M171" s="38">
        <f t="shared" si="15"/>
        <v>67.515</v>
      </c>
      <c r="N171" s="80" t="s">
        <v>332</v>
      </c>
      <c r="O171" s="26" t="s">
        <v>333</v>
      </c>
    </row>
    <row r="172" s="3" customFormat="1" ht="34.8" spans="1:15">
      <c r="A172" s="26">
        <v>40</v>
      </c>
      <c r="B172" s="26" t="s">
        <v>329</v>
      </c>
      <c r="C172" s="41" t="s">
        <v>353</v>
      </c>
      <c r="D172" s="41" t="s">
        <v>354</v>
      </c>
      <c r="E172" s="31">
        <v>0</v>
      </c>
      <c r="F172" s="31">
        <v>16</v>
      </c>
      <c r="G172" s="25">
        <f t="shared" si="16"/>
        <v>16</v>
      </c>
      <c r="H172" s="25">
        <v>13.505</v>
      </c>
      <c r="I172" s="38">
        <f t="shared" si="12"/>
        <v>216.08</v>
      </c>
      <c r="J172" s="42">
        <v>0</v>
      </c>
      <c r="K172" s="20">
        <f t="shared" si="13"/>
        <v>16</v>
      </c>
      <c r="L172" s="25">
        <f t="shared" si="14"/>
        <v>0</v>
      </c>
      <c r="M172" s="38">
        <f t="shared" si="15"/>
        <v>216.08</v>
      </c>
      <c r="N172" s="80" t="s">
        <v>332</v>
      </c>
      <c r="O172" s="26" t="s">
        <v>333</v>
      </c>
    </row>
    <row r="173" s="4" customFormat="1" ht="34.9" customHeight="1" spans="1:15">
      <c r="A173" s="22">
        <v>6</v>
      </c>
      <c r="B173" s="13" t="s">
        <v>355</v>
      </c>
      <c r="C173" s="13" t="s">
        <v>356</v>
      </c>
      <c r="D173" s="13" t="s">
        <v>357</v>
      </c>
      <c r="E173" s="25">
        <v>0</v>
      </c>
      <c r="F173" s="25">
        <v>14</v>
      </c>
      <c r="G173" s="25">
        <f t="shared" si="16"/>
        <v>14</v>
      </c>
      <c r="H173" s="25">
        <v>12.286</v>
      </c>
      <c r="I173" s="38">
        <f t="shared" si="12"/>
        <v>172.004</v>
      </c>
      <c r="J173" s="42">
        <v>0</v>
      </c>
      <c r="K173" s="20">
        <f t="shared" si="13"/>
        <v>14</v>
      </c>
      <c r="L173" s="25">
        <f t="shared" si="14"/>
        <v>0</v>
      </c>
      <c r="M173" s="38">
        <f t="shared" si="15"/>
        <v>172.004</v>
      </c>
      <c r="N173" s="80" t="s">
        <v>358</v>
      </c>
      <c r="O173" s="13"/>
    </row>
    <row r="174" s="4" customFormat="1" ht="34.9" customHeight="1" spans="1:15">
      <c r="A174" s="26">
        <v>4</v>
      </c>
      <c r="B174" s="13" t="s">
        <v>355</v>
      </c>
      <c r="C174" s="13" t="s">
        <v>359</v>
      </c>
      <c r="D174" s="13" t="s">
        <v>360</v>
      </c>
      <c r="E174" s="25">
        <v>0</v>
      </c>
      <c r="F174" s="25">
        <v>24</v>
      </c>
      <c r="G174" s="25">
        <f t="shared" si="16"/>
        <v>24</v>
      </c>
      <c r="H174" s="25">
        <v>11.286</v>
      </c>
      <c r="I174" s="38">
        <f t="shared" si="12"/>
        <v>270.864</v>
      </c>
      <c r="J174" s="42">
        <v>0</v>
      </c>
      <c r="K174" s="20">
        <f t="shared" si="13"/>
        <v>24</v>
      </c>
      <c r="L174" s="25">
        <f t="shared" si="14"/>
        <v>0</v>
      </c>
      <c r="M174" s="38">
        <f t="shared" si="15"/>
        <v>270.864</v>
      </c>
      <c r="N174" s="80" t="s">
        <v>361</v>
      </c>
      <c r="O174" s="13"/>
    </row>
    <row r="175" s="4" customFormat="1" ht="34.9" customHeight="1" spans="1:15">
      <c r="A175" s="26">
        <v>6</v>
      </c>
      <c r="B175" s="13" t="s">
        <v>355</v>
      </c>
      <c r="C175" s="13" t="s">
        <v>362</v>
      </c>
      <c r="D175" s="13" t="s">
        <v>363</v>
      </c>
      <c r="E175" s="25">
        <v>0</v>
      </c>
      <c r="F175" s="25">
        <v>24</v>
      </c>
      <c r="G175" s="25">
        <f t="shared" si="16"/>
        <v>24</v>
      </c>
      <c r="H175" s="25">
        <v>9.5</v>
      </c>
      <c r="I175" s="38">
        <f t="shared" si="12"/>
        <v>228</v>
      </c>
      <c r="J175" s="42">
        <v>0</v>
      </c>
      <c r="K175" s="20">
        <f t="shared" si="13"/>
        <v>24</v>
      </c>
      <c r="L175" s="25">
        <f t="shared" si="14"/>
        <v>0</v>
      </c>
      <c r="M175" s="38">
        <f t="shared" si="15"/>
        <v>228</v>
      </c>
      <c r="N175" s="80" t="s">
        <v>358</v>
      </c>
      <c r="O175" s="13"/>
    </row>
    <row r="176" s="4" customFormat="1" ht="34.9" customHeight="1" spans="1:15">
      <c r="A176" s="26">
        <v>9</v>
      </c>
      <c r="B176" s="13" t="s">
        <v>355</v>
      </c>
      <c r="C176" s="13" t="s">
        <v>364</v>
      </c>
      <c r="D176" s="13" t="s">
        <v>365</v>
      </c>
      <c r="E176" s="25">
        <v>0</v>
      </c>
      <c r="F176" s="25">
        <v>10</v>
      </c>
      <c r="G176" s="25">
        <f t="shared" si="16"/>
        <v>10</v>
      </c>
      <c r="H176" s="25">
        <v>7.044</v>
      </c>
      <c r="I176" s="38">
        <f t="shared" si="12"/>
        <v>70.44</v>
      </c>
      <c r="J176" s="42">
        <v>0</v>
      </c>
      <c r="K176" s="20">
        <f t="shared" si="13"/>
        <v>10</v>
      </c>
      <c r="L176" s="25">
        <f t="shared" si="14"/>
        <v>0</v>
      </c>
      <c r="M176" s="38">
        <f t="shared" si="15"/>
        <v>70.44</v>
      </c>
      <c r="N176" s="26"/>
      <c r="O176" s="13"/>
    </row>
    <row r="177" s="4" customFormat="1" ht="37.15" customHeight="1" spans="1:15">
      <c r="A177" s="26">
        <v>12</v>
      </c>
      <c r="B177" s="13" t="s">
        <v>355</v>
      </c>
      <c r="C177" s="13" t="s">
        <v>366</v>
      </c>
      <c r="D177" s="13" t="s">
        <v>367</v>
      </c>
      <c r="E177" s="25">
        <v>60</v>
      </c>
      <c r="F177" s="25">
        <v>0</v>
      </c>
      <c r="G177" s="25">
        <f t="shared" si="16"/>
        <v>60</v>
      </c>
      <c r="H177" s="51">
        <v>6.19</v>
      </c>
      <c r="I177" s="38">
        <f t="shared" si="12"/>
        <v>371.4</v>
      </c>
      <c r="J177" s="39">
        <v>0</v>
      </c>
      <c r="K177" s="20">
        <f t="shared" si="13"/>
        <v>60</v>
      </c>
      <c r="L177" s="25">
        <f t="shared" si="14"/>
        <v>0</v>
      </c>
      <c r="M177" s="38">
        <f t="shared" si="15"/>
        <v>371.4</v>
      </c>
      <c r="N177" s="26"/>
      <c r="O177" s="26"/>
    </row>
    <row r="178" s="4" customFormat="1" ht="57" customHeight="1" spans="1:15">
      <c r="A178" s="26">
        <v>13</v>
      </c>
      <c r="B178" s="13" t="s">
        <v>355</v>
      </c>
      <c r="C178" s="13" t="s">
        <v>368</v>
      </c>
      <c r="D178" s="13" t="s">
        <v>369</v>
      </c>
      <c r="E178" s="25">
        <v>20</v>
      </c>
      <c r="F178" s="25">
        <v>0</v>
      </c>
      <c r="G178" s="25">
        <f t="shared" si="16"/>
        <v>20</v>
      </c>
      <c r="H178" s="51">
        <v>8.571</v>
      </c>
      <c r="I178" s="38">
        <f t="shared" si="12"/>
        <v>171.42</v>
      </c>
      <c r="J178" s="42">
        <v>0</v>
      </c>
      <c r="K178" s="20">
        <f t="shared" si="13"/>
        <v>20</v>
      </c>
      <c r="L178" s="25">
        <f t="shared" si="14"/>
        <v>0</v>
      </c>
      <c r="M178" s="38">
        <f t="shared" si="15"/>
        <v>171.42</v>
      </c>
      <c r="N178" s="26"/>
      <c r="O178" s="26"/>
    </row>
    <row r="179" s="4" customFormat="1" ht="52.2" spans="1:15">
      <c r="A179" s="26">
        <v>14</v>
      </c>
      <c r="B179" s="13" t="s">
        <v>355</v>
      </c>
      <c r="C179" s="33" t="s">
        <v>370</v>
      </c>
      <c r="D179" s="72" t="s">
        <v>371</v>
      </c>
      <c r="E179" s="51">
        <v>20</v>
      </c>
      <c r="F179" s="51">
        <v>7</v>
      </c>
      <c r="G179" s="51">
        <f t="shared" si="16"/>
        <v>27</v>
      </c>
      <c r="H179" s="51">
        <v>21.111</v>
      </c>
      <c r="I179" s="38">
        <f t="shared" si="12"/>
        <v>569.997</v>
      </c>
      <c r="J179" s="63">
        <v>27</v>
      </c>
      <c r="K179" s="20">
        <f t="shared" si="13"/>
        <v>0</v>
      </c>
      <c r="L179" s="25">
        <f t="shared" si="14"/>
        <v>569.997</v>
      </c>
      <c r="M179" s="38">
        <f t="shared" si="15"/>
        <v>0</v>
      </c>
      <c r="N179" s="26"/>
      <c r="O179" s="26"/>
    </row>
    <row r="180" s="4" customFormat="1" ht="52.2" spans="1:15">
      <c r="A180" s="26">
        <v>15</v>
      </c>
      <c r="B180" s="13" t="s">
        <v>355</v>
      </c>
      <c r="C180" s="62" t="s">
        <v>296</v>
      </c>
      <c r="D180" s="73" t="s">
        <v>372</v>
      </c>
      <c r="E180" s="25">
        <v>36</v>
      </c>
      <c r="F180" s="25">
        <v>0</v>
      </c>
      <c r="G180" s="25">
        <f t="shared" si="16"/>
        <v>36</v>
      </c>
      <c r="H180" s="25">
        <v>12.46</v>
      </c>
      <c r="I180" s="38">
        <f t="shared" si="12"/>
        <v>448.56</v>
      </c>
      <c r="J180" s="42">
        <v>0</v>
      </c>
      <c r="K180" s="20">
        <f t="shared" si="13"/>
        <v>36</v>
      </c>
      <c r="L180" s="25">
        <f t="shared" si="14"/>
        <v>0</v>
      </c>
      <c r="M180" s="38">
        <f t="shared" si="15"/>
        <v>448.56</v>
      </c>
      <c r="N180" s="26"/>
      <c r="O180" s="26"/>
    </row>
    <row r="181" s="4" customFormat="1" ht="48.6" customHeight="1" spans="1:15">
      <c r="A181" s="26">
        <v>16</v>
      </c>
      <c r="B181" s="13" t="s">
        <v>355</v>
      </c>
      <c r="C181" s="74" t="s">
        <v>373</v>
      </c>
      <c r="D181" s="75" t="s">
        <v>374</v>
      </c>
      <c r="E181" s="25">
        <v>40</v>
      </c>
      <c r="F181" s="25">
        <v>0</v>
      </c>
      <c r="G181" s="25">
        <f t="shared" si="16"/>
        <v>40</v>
      </c>
      <c r="H181" s="25">
        <v>16.111</v>
      </c>
      <c r="I181" s="38">
        <f t="shared" si="12"/>
        <v>644.44</v>
      </c>
      <c r="J181" s="42">
        <v>0</v>
      </c>
      <c r="K181" s="20">
        <f t="shared" si="13"/>
        <v>40</v>
      </c>
      <c r="L181" s="25">
        <f t="shared" si="14"/>
        <v>0</v>
      </c>
      <c r="M181" s="38">
        <f t="shared" si="15"/>
        <v>644.44</v>
      </c>
      <c r="N181" s="26"/>
      <c r="O181" s="26"/>
    </row>
    <row r="182" s="4" customFormat="1" ht="69.6" spans="1:15">
      <c r="A182" s="26">
        <v>17</v>
      </c>
      <c r="B182" s="13" t="s">
        <v>355</v>
      </c>
      <c r="C182" s="62" t="s">
        <v>375</v>
      </c>
      <c r="D182" s="73" t="s">
        <v>376</v>
      </c>
      <c r="E182" s="25">
        <v>160</v>
      </c>
      <c r="F182" s="25">
        <v>0</v>
      </c>
      <c r="G182" s="25">
        <f t="shared" si="16"/>
        <v>160</v>
      </c>
      <c r="H182" s="25">
        <v>4.934</v>
      </c>
      <c r="I182" s="38">
        <f t="shared" si="12"/>
        <v>789.44</v>
      </c>
      <c r="J182" s="42">
        <v>0</v>
      </c>
      <c r="K182" s="20">
        <f t="shared" si="13"/>
        <v>160</v>
      </c>
      <c r="L182" s="25">
        <f t="shared" si="14"/>
        <v>0</v>
      </c>
      <c r="M182" s="38">
        <f t="shared" si="15"/>
        <v>789.44</v>
      </c>
      <c r="N182" s="26"/>
      <c r="O182" s="26"/>
    </row>
    <row r="183" s="4" customFormat="1" ht="69.6" spans="1:15">
      <c r="A183" s="26">
        <v>19</v>
      </c>
      <c r="B183" s="13" t="s">
        <v>355</v>
      </c>
      <c r="C183" s="62" t="s">
        <v>377</v>
      </c>
      <c r="D183" s="73" t="s">
        <v>376</v>
      </c>
      <c r="E183" s="25">
        <v>40</v>
      </c>
      <c r="F183" s="25">
        <v>0</v>
      </c>
      <c r="G183" s="25">
        <f t="shared" si="16"/>
        <v>40</v>
      </c>
      <c r="H183" s="25">
        <v>7.213</v>
      </c>
      <c r="I183" s="38">
        <f t="shared" si="12"/>
        <v>288.52</v>
      </c>
      <c r="J183" s="42">
        <v>0</v>
      </c>
      <c r="K183" s="20">
        <f t="shared" si="13"/>
        <v>40</v>
      </c>
      <c r="L183" s="25">
        <f t="shared" si="14"/>
        <v>0</v>
      </c>
      <c r="M183" s="38">
        <f t="shared" si="15"/>
        <v>288.52</v>
      </c>
      <c r="N183" s="26"/>
      <c r="O183" s="26"/>
    </row>
    <row r="184" s="4" customFormat="1" ht="69.6" spans="1:15">
      <c r="A184" s="26">
        <v>20</v>
      </c>
      <c r="B184" s="13" t="s">
        <v>355</v>
      </c>
      <c r="C184" s="62" t="s">
        <v>378</v>
      </c>
      <c r="D184" s="73" t="s">
        <v>376</v>
      </c>
      <c r="E184" s="25">
        <v>20</v>
      </c>
      <c r="F184" s="25">
        <v>0</v>
      </c>
      <c r="G184" s="25">
        <f t="shared" si="16"/>
        <v>20</v>
      </c>
      <c r="H184" s="25">
        <v>5.171</v>
      </c>
      <c r="I184" s="38">
        <f t="shared" si="12"/>
        <v>103.42</v>
      </c>
      <c r="J184" s="42">
        <v>0</v>
      </c>
      <c r="K184" s="20">
        <f t="shared" si="13"/>
        <v>20</v>
      </c>
      <c r="L184" s="25">
        <f t="shared" si="14"/>
        <v>0</v>
      </c>
      <c r="M184" s="38">
        <f t="shared" si="15"/>
        <v>103.42</v>
      </c>
      <c r="N184" s="26"/>
      <c r="O184" s="26"/>
    </row>
    <row r="185" s="4" customFormat="1" ht="69.6" spans="1:15">
      <c r="A185" s="26">
        <v>21</v>
      </c>
      <c r="B185" s="13" t="s">
        <v>355</v>
      </c>
      <c r="C185" s="62" t="s">
        <v>379</v>
      </c>
      <c r="D185" s="73" t="s">
        <v>376</v>
      </c>
      <c r="E185" s="25">
        <v>20</v>
      </c>
      <c r="F185" s="25">
        <v>0</v>
      </c>
      <c r="G185" s="25">
        <f t="shared" si="16"/>
        <v>20</v>
      </c>
      <c r="H185" s="25">
        <v>4.934</v>
      </c>
      <c r="I185" s="38">
        <f t="shared" si="12"/>
        <v>98.68</v>
      </c>
      <c r="J185" s="42">
        <v>0</v>
      </c>
      <c r="K185" s="20">
        <f t="shared" si="13"/>
        <v>20</v>
      </c>
      <c r="L185" s="25">
        <f t="shared" si="14"/>
        <v>0</v>
      </c>
      <c r="M185" s="38">
        <f t="shared" si="15"/>
        <v>98.68</v>
      </c>
      <c r="N185" s="26"/>
      <c r="O185" s="26"/>
    </row>
    <row r="186" s="4" customFormat="1" ht="69.6" spans="1:15">
      <c r="A186" s="26">
        <v>22</v>
      </c>
      <c r="B186" s="13" t="s">
        <v>355</v>
      </c>
      <c r="C186" s="62" t="s">
        <v>380</v>
      </c>
      <c r="D186" s="73" t="s">
        <v>376</v>
      </c>
      <c r="E186" s="25">
        <v>20</v>
      </c>
      <c r="F186" s="25">
        <v>0</v>
      </c>
      <c r="G186" s="25">
        <f t="shared" si="16"/>
        <v>20</v>
      </c>
      <c r="H186" s="25">
        <v>4.934</v>
      </c>
      <c r="I186" s="38">
        <f t="shared" si="12"/>
        <v>98.68</v>
      </c>
      <c r="J186" s="42">
        <v>0</v>
      </c>
      <c r="K186" s="20">
        <f t="shared" si="13"/>
        <v>20</v>
      </c>
      <c r="L186" s="25">
        <f t="shared" si="14"/>
        <v>0</v>
      </c>
      <c r="M186" s="38">
        <f t="shared" si="15"/>
        <v>98.68</v>
      </c>
      <c r="N186" s="26"/>
      <c r="O186" s="26"/>
    </row>
    <row r="187" s="4" customFormat="1" ht="69.6" spans="1:15">
      <c r="A187" s="26">
        <v>23</v>
      </c>
      <c r="B187" s="13" t="s">
        <v>355</v>
      </c>
      <c r="C187" s="62" t="s">
        <v>381</v>
      </c>
      <c r="D187" s="73" t="s">
        <v>376</v>
      </c>
      <c r="E187" s="25">
        <v>20</v>
      </c>
      <c r="F187" s="25">
        <v>20</v>
      </c>
      <c r="G187" s="25">
        <f t="shared" si="16"/>
        <v>40</v>
      </c>
      <c r="H187" s="25">
        <v>5.329</v>
      </c>
      <c r="I187" s="38">
        <f t="shared" si="12"/>
        <v>213.16</v>
      </c>
      <c r="J187" s="42">
        <v>0</v>
      </c>
      <c r="K187" s="20">
        <f t="shared" si="13"/>
        <v>40</v>
      </c>
      <c r="L187" s="25">
        <f t="shared" si="14"/>
        <v>0</v>
      </c>
      <c r="M187" s="38">
        <f t="shared" si="15"/>
        <v>213.16</v>
      </c>
      <c r="N187" s="26"/>
      <c r="O187" s="26"/>
    </row>
    <row r="188" s="4" customFormat="1" ht="69.6" spans="1:15">
      <c r="A188" s="26">
        <v>25</v>
      </c>
      <c r="B188" s="13" t="s">
        <v>355</v>
      </c>
      <c r="C188" s="62" t="s">
        <v>382</v>
      </c>
      <c r="D188" s="73" t="s">
        <v>376</v>
      </c>
      <c r="E188" s="25">
        <v>20</v>
      </c>
      <c r="F188" s="25">
        <v>0</v>
      </c>
      <c r="G188" s="25">
        <f t="shared" si="16"/>
        <v>20</v>
      </c>
      <c r="H188" s="25">
        <v>4.934</v>
      </c>
      <c r="I188" s="38">
        <f t="shared" si="12"/>
        <v>98.68</v>
      </c>
      <c r="J188" s="42">
        <v>0</v>
      </c>
      <c r="K188" s="20">
        <f t="shared" si="13"/>
        <v>20</v>
      </c>
      <c r="L188" s="25">
        <f t="shared" si="14"/>
        <v>0</v>
      </c>
      <c r="M188" s="38">
        <f t="shared" si="15"/>
        <v>98.68</v>
      </c>
      <c r="N188" s="26"/>
      <c r="O188" s="26"/>
    </row>
    <row r="189" s="4" customFormat="1" ht="69.6" spans="1:15">
      <c r="A189" s="26">
        <v>27</v>
      </c>
      <c r="B189" s="13" t="s">
        <v>355</v>
      </c>
      <c r="C189" s="62" t="s">
        <v>383</v>
      </c>
      <c r="D189" s="73" t="s">
        <v>376</v>
      </c>
      <c r="E189" s="25">
        <v>80</v>
      </c>
      <c r="F189" s="25">
        <v>0</v>
      </c>
      <c r="G189" s="25">
        <f t="shared" si="16"/>
        <v>80</v>
      </c>
      <c r="H189" s="25">
        <v>4.934</v>
      </c>
      <c r="I189" s="38">
        <f t="shared" si="12"/>
        <v>394.72</v>
      </c>
      <c r="J189" s="42">
        <v>0</v>
      </c>
      <c r="K189" s="20">
        <f t="shared" si="13"/>
        <v>80</v>
      </c>
      <c r="L189" s="25">
        <f t="shared" si="14"/>
        <v>0</v>
      </c>
      <c r="M189" s="38">
        <f t="shared" si="15"/>
        <v>394.72</v>
      </c>
      <c r="N189" s="26"/>
      <c r="O189" s="26"/>
    </row>
    <row r="190" s="4" customFormat="1" ht="69.6" spans="1:15">
      <c r="A190" s="26">
        <v>28</v>
      </c>
      <c r="B190" s="13" t="s">
        <v>355</v>
      </c>
      <c r="C190" s="62" t="s">
        <v>384</v>
      </c>
      <c r="D190" s="73" t="s">
        <v>376</v>
      </c>
      <c r="E190" s="25">
        <v>120</v>
      </c>
      <c r="F190" s="25">
        <v>0</v>
      </c>
      <c r="G190" s="25">
        <f t="shared" si="16"/>
        <v>120</v>
      </c>
      <c r="H190" s="25">
        <v>5.329</v>
      </c>
      <c r="I190" s="38">
        <f t="shared" si="12"/>
        <v>639.48</v>
      </c>
      <c r="J190" s="42">
        <v>0</v>
      </c>
      <c r="K190" s="20">
        <f t="shared" si="13"/>
        <v>120</v>
      </c>
      <c r="L190" s="25">
        <f t="shared" si="14"/>
        <v>0</v>
      </c>
      <c r="M190" s="38">
        <f t="shared" si="15"/>
        <v>639.48</v>
      </c>
      <c r="N190" s="26"/>
      <c r="O190" s="26"/>
    </row>
    <row r="191" s="4" customFormat="1" ht="37.5" customHeight="1" spans="1:15">
      <c r="A191" s="26">
        <v>29</v>
      </c>
      <c r="B191" s="76" t="s">
        <v>355</v>
      </c>
      <c r="C191" s="62" t="s">
        <v>385</v>
      </c>
      <c r="D191" s="73" t="s">
        <v>386</v>
      </c>
      <c r="E191" s="25">
        <v>90</v>
      </c>
      <c r="F191" s="25">
        <v>24</v>
      </c>
      <c r="G191" s="25">
        <f t="shared" si="16"/>
        <v>114</v>
      </c>
      <c r="H191" s="25">
        <v>9.638</v>
      </c>
      <c r="I191" s="38">
        <f t="shared" si="12"/>
        <v>1098.732</v>
      </c>
      <c r="J191" s="42">
        <v>24</v>
      </c>
      <c r="K191" s="20">
        <f t="shared" si="13"/>
        <v>90</v>
      </c>
      <c r="L191" s="25">
        <f t="shared" si="14"/>
        <v>231.312</v>
      </c>
      <c r="M191" s="38">
        <f t="shared" si="15"/>
        <v>867.42</v>
      </c>
      <c r="N191" s="26"/>
      <c r="O191" s="26"/>
    </row>
    <row r="192" s="4" customFormat="1" ht="52.2" spans="1:15">
      <c r="A192" s="26">
        <v>30</v>
      </c>
      <c r="B192" s="13" t="s">
        <v>355</v>
      </c>
      <c r="C192" s="62" t="s">
        <v>387</v>
      </c>
      <c r="D192" s="73" t="s">
        <v>386</v>
      </c>
      <c r="E192" s="25">
        <v>84</v>
      </c>
      <c r="F192" s="25">
        <v>24</v>
      </c>
      <c r="G192" s="25">
        <f t="shared" si="16"/>
        <v>108</v>
      </c>
      <c r="H192" s="25">
        <v>9.638</v>
      </c>
      <c r="I192" s="38">
        <f t="shared" si="12"/>
        <v>1040.904</v>
      </c>
      <c r="J192" s="42">
        <v>24</v>
      </c>
      <c r="K192" s="20">
        <f t="shared" si="13"/>
        <v>84</v>
      </c>
      <c r="L192" s="25">
        <f t="shared" si="14"/>
        <v>231.312</v>
      </c>
      <c r="M192" s="38">
        <f t="shared" si="15"/>
        <v>809.592</v>
      </c>
      <c r="N192" s="26"/>
      <c r="O192" s="26"/>
    </row>
    <row r="193" s="4" customFormat="1" ht="52.2" spans="1:15">
      <c r="A193" s="26">
        <v>31</v>
      </c>
      <c r="B193" s="13" t="s">
        <v>355</v>
      </c>
      <c r="C193" s="62" t="s">
        <v>388</v>
      </c>
      <c r="D193" s="73" t="s">
        <v>386</v>
      </c>
      <c r="E193" s="25">
        <v>72</v>
      </c>
      <c r="F193" s="25">
        <v>24</v>
      </c>
      <c r="G193" s="25">
        <f t="shared" si="16"/>
        <v>96</v>
      </c>
      <c r="H193" s="25">
        <v>9.638</v>
      </c>
      <c r="I193" s="38">
        <f t="shared" si="12"/>
        <v>925.248</v>
      </c>
      <c r="J193" s="42">
        <v>24</v>
      </c>
      <c r="K193" s="20">
        <f t="shared" si="13"/>
        <v>72</v>
      </c>
      <c r="L193" s="25">
        <f t="shared" si="14"/>
        <v>231.312</v>
      </c>
      <c r="M193" s="38">
        <f t="shared" si="15"/>
        <v>693.936</v>
      </c>
      <c r="N193" s="26"/>
      <c r="O193" s="26"/>
    </row>
    <row r="194" s="4" customFormat="1" ht="52.2" spans="1:15">
      <c r="A194" s="26">
        <v>32</v>
      </c>
      <c r="B194" s="13" t="s">
        <v>355</v>
      </c>
      <c r="C194" s="62" t="s">
        <v>389</v>
      </c>
      <c r="D194" s="73" t="s">
        <v>386</v>
      </c>
      <c r="E194" s="25">
        <v>69</v>
      </c>
      <c r="F194" s="25">
        <v>0</v>
      </c>
      <c r="G194" s="25">
        <f t="shared" si="16"/>
        <v>69</v>
      </c>
      <c r="H194" s="25">
        <v>9.638</v>
      </c>
      <c r="I194" s="38">
        <f t="shared" si="12"/>
        <v>665.022</v>
      </c>
      <c r="J194" s="42">
        <v>24</v>
      </c>
      <c r="K194" s="20">
        <f t="shared" si="13"/>
        <v>45</v>
      </c>
      <c r="L194" s="25">
        <f t="shared" si="14"/>
        <v>231.312</v>
      </c>
      <c r="M194" s="38">
        <f t="shared" si="15"/>
        <v>433.71</v>
      </c>
      <c r="N194" s="26"/>
      <c r="O194" s="26"/>
    </row>
    <row r="195" s="4" customFormat="1" ht="52.2" spans="1:15">
      <c r="A195" s="26">
        <v>33</v>
      </c>
      <c r="B195" s="13" t="s">
        <v>355</v>
      </c>
      <c r="C195" s="62" t="s">
        <v>390</v>
      </c>
      <c r="D195" s="73" t="s">
        <v>386</v>
      </c>
      <c r="E195" s="25">
        <v>72</v>
      </c>
      <c r="F195" s="25">
        <v>24</v>
      </c>
      <c r="G195" s="25">
        <f t="shared" si="16"/>
        <v>96</v>
      </c>
      <c r="H195" s="25">
        <v>9.638</v>
      </c>
      <c r="I195" s="38">
        <f t="shared" si="12"/>
        <v>925.248</v>
      </c>
      <c r="J195" s="42">
        <v>0</v>
      </c>
      <c r="K195" s="20">
        <f t="shared" si="13"/>
        <v>96</v>
      </c>
      <c r="L195" s="25">
        <f t="shared" si="14"/>
        <v>0</v>
      </c>
      <c r="M195" s="38">
        <f t="shared" si="15"/>
        <v>925.248</v>
      </c>
      <c r="N195" s="26"/>
      <c r="O195" s="26"/>
    </row>
    <row r="196" s="4" customFormat="1" ht="52.2" spans="1:15">
      <c r="A196" s="26">
        <v>34</v>
      </c>
      <c r="B196" s="13" t="s">
        <v>355</v>
      </c>
      <c r="C196" s="62" t="s">
        <v>391</v>
      </c>
      <c r="D196" s="73" t="s">
        <v>386</v>
      </c>
      <c r="E196" s="25">
        <v>48</v>
      </c>
      <c r="F196" s="25">
        <v>0</v>
      </c>
      <c r="G196" s="25">
        <f t="shared" si="16"/>
        <v>48</v>
      </c>
      <c r="H196" s="25">
        <v>9.638</v>
      </c>
      <c r="I196" s="38">
        <f t="shared" si="12"/>
        <v>462.624</v>
      </c>
      <c r="J196" s="42">
        <v>0</v>
      </c>
      <c r="K196" s="20">
        <f t="shared" si="13"/>
        <v>48</v>
      </c>
      <c r="L196" s="25">
        <f t="shared" si="14"/>
        <v>0</v>
      </c>
      <c r="M196" s="38">
        <f t="shared" si="15"/>
        <v>462.624</v>
      </c>
      <c r="N196" s="26"/>
      <c r="O196" s="26"/>
    </row>
    <row r="197" s="4" customFormat="1" ht="52.2" spans="1:15">
      <c r="A197" s="26">
        <v>35</v>
      </c>
      <c r="B197" s="13" t="s">
        <v>355</v>
      </c>
      <c r="C197" s="62" t="s">
        <v>392</v>
      </c>
      <c r="D197" s="73" t="s">
        <v>386</v>
      </c>
      <c r="E197" s="25">
        <v>84</v>
      </c>
      <c r="F197" s="25">
        <v>0</v>
      </c>
      <c r="G197" s="25">
        <f t="shared" si="16"/>
        <v>84</v>
      </c>
      <c r="H197" s="25">
        <v>9.638</v>
      </c>
      <c r="I197" s="38">
        <f t="shared" si="12"/>
        <v>809.592</v>
      </c>
      <c r="J197" s="42">
        <v>0</v>
      </c>
      <c r="K197" s="20">
        <f t="shared" si="13"/>
        <v>84</v>
      </c>
      <c r="L197" s="25">
        <f t="shared" si="14"/>
        <v>0</v>
      </c>
      <c r="M197" s="38">
        <f t="shared" si="15"/>
        <v>809.592</v>
      </c>
      <c r="N197" s="26"/>
      <c r="O197" s="26"/>
    </row>
    <row r="198" s="4" customFormat="1" ht="52.2" spans="1:15">
      <c r="A198" s="26">
        <v>36</v>
      </c>
      <c r="B198" s="13" t="s">
        <v>355</v>
      </c>
      <c r="C198" s="62" t="s">
        <v>393</v>
      </c>
      <c r="D198" s="73" t="s">
        <v>386</v>
      </c>
      <c r="E198" s="25">
        <v>14</v>
      </c>
      <c r="F198" s="25">
        <v>0</v>
      </c>
      <c r="G198" s="25">
        <f t="shared" si="16"/>
        <v>14</v>
      </c>
      <c r="H198" s="25">
        <v>9.638</v>
      </c>
      <c r="I198" s="38">
        <f t="shared" ref="I198:I261" si="17">G198*H198</f>
        <v>134.932</v>
      </c>
      <c r="J198" s="42">
        <v>0</v>
      </c>
      <c r="K198" s="20">
        <f t="shared" si="13"/>
        <v>14</v>
      </c>
      <c r="L198" s="25">
        <f t="shared" si="14"/>
        <v>0</v>
      </c>
      <c r="M198" s="38">
        <f t="shared" si="15"/>
        <v>134.932</v>
      </c>
      <c r="N198" s="26"/>
      <c r="O198" s="26"/>
    </row>
    <row r="199" s="4" customFormat="1" ht="52.2" spans="1:15">
      <c r="A199" s="26">
        <v>37</v>
      </c>
      <c r="B199" s="13" t="s">
        <v>355</v>
      </c>
      <c r="C199" s="62" t="s">
        <v>394</v>
      </c>
      <c r="D199" s="73" t="s">
        <v>386</v>
      </c>
      <c r="E199" s="25">
        <v>24</v>
      </c>
      <c r="F199" s="25">
        <v>0</v>
      </c>
      <c r="G199" s="25">
        <f t="shared" si="16"/>
        <v>24</v>
      </c>
      <c r="H199" s="25">
        <v>9.638</v>
      </c>
      <c r="I199" s="38">
        <f t="shared" si="17"/>
        <v>231.312</v>
      </c>
      <c r="J199" s="42">
        <v>0</v>
      </c>
      <c r="K199" s="20">
        <f t="shared" ref="K199:K262" si="18">G199-J199</f>
        <v>24</v>
      </c>
      <c r="L199" s="25">
        <f t="shared" ref="L199:L262" si="19">H199*J199</f>
        <v>0</v>
      </c>
      <c r="M199" s="38">
        <f t="shared" ref="M199:M262" si="20">I199-L199</f>
        <v>231.312</v>
      </c>
      <c r="N199" s="26"/>
      <c r="O199" s="26"/>
    </row>
    <row r="200" s="4" customFormat="1" ht="52.2" spans="1:15">
      <c r="A200" s="26">
        <v>38</v>
      </c>
      <c r="B200" s="13" t="s">
        <v>355</v>
      </c>
      <c r="C200" s="62" t="s">
        <v>395</v>
      </c>
      <c r="D200" s="73" t="s">
        <v>386</v>
      </c>
      <c r="E200" s="25">
        <v>80</v>
      </c>
      <c r="F200" s="25">
        <v>0</v>
      </c>
      <c r="G200" s="25">
        <f t="shared" si="16"/>
        <v>80</v>
      </c>
      <c r="H200" s="25">
        <v>9.638</v>
      </c>
      <c r="I200" s="38">
        <f t="shared" si="17"/>
        <v>771.04</v>
      </c>
      <c r="J200" s="42">
        <v>0</v>
      </c>
      <c r="K200" s="20">
        <f t="shared" si="18"/>
        <v>80</v>
      </c>
      <c r="L200" s="25">
        <f t="shared" si="19"/>
        <v>0</v>
      </c>
      <c r="M200" s="38">
        <f t="shared" si="20"/>
        <v>771.04</v>
      </c>
      <c r="N200" s="26"/>
      <c r="O200" s="26"/>
    </row>
    <row r="201" s="4" customFormat="1" ht="35.25" customHeight="1" spans="1:15">
      <c r="A201" s="26">
        <v>39</v>
      </c>
      <c r="B201" s="13" t="s">
        <v>355</v>
      </c>
      <c r="C201" s="62" t="s">
        <v>396</v>
      </c>
      <c r="D201" s="73" t="s">
        <v>386</v>
      </c>
      <c r="E201" s="25">
        <v>72</v>
      </c>
      <c r="F201" s="25">
        <v>2</v>
      </c>
      <c r="G201" s="25">
        <f t="shared" si="16"/>
        <v>74</v>
      </c>
      <c r="H201" s="25">
        <v>9.638</v>
      </c>
      <c r="I201" s="38">
        <f t="shared" si="17"/>
        <v>713.212</v>
      </c>
      <c r="J201" s="42">
        <v>2</v>
      </c>
      <c r="K201" s="20">
        <f t="shared" si="18"/>
        <v>72</v>
      </c>
      <c r="L201" s="25">
        <f t="shared" si="19"/>
        <v>19.276</v>
      </c>
      <c r="M201" s="38">
        <f t="shared" si="20"/>
        <v>693.936</v>
      </c>
      <c r="N201" s="26"/>
      <c r="O201" s="13"/>
    </row>
    <row r="202" s="4" customFormat="1" ht="52.2" spans="1:15">
      <c r="A202" s="26">
        <v>41</v>
      </c>
      <c r="B202" s="13" t="s">
        <v>355</v>
      </c>
      <c r="C202" s="62" t="s">
        <v>397</v>
      </c>
      <c r="D202" s="73" t="s">
        <v>386</v>
      </c>
      <c r="E202" s="25">
        <v>30</v>
      </c>
      <c r="F202" s="25">
        <v>24</v>
      </c>
      <c r="G202" s="25">
        <f t="shared" si="16"/>
        <v>54</v>
      </c>
      <c r="H202" s="25">
        <v>9.638</v>
      </c>
      <c r="I202" s="38">
        <f t="shared" si="17"/>
        <v>520.452</v>
      </c>
      <c r="J202" s="42">
        <v>30</v>
      </c>
      <c r="K202" s="20">
        <f t="shared" si="18"/>
        <v>24</v>
      </c>
      <c r="L202" s="25">
        <f t="shared" si="19"/>
        <v>289.14</v>
      </c>
      <c r="M202" s="38">
        <f t="shared" si="20"/>
        <v>231.312</v>
      </c>
      <c r="N202" s="26"/>
      <c r="O202" s="26"/>
    </row>
    <row r="203" s="4" customFormat="1" ht="52.2" spans="1:15">
      <c r="A203" s="26">
        <v>42</v>
      </c>
      <c r="B203" s="13" t="s">
        <v>355</v>
      </c>
      <c r="C203" s="62" t="s">
        <v>398</v>
      </c>
      <c r="D203" s="73" t="s">
        <v>386</v>
      </c>
      <c r="E203" s="25">
        <v>18</v>
      </c>
      <c r="F203" s="25">
        <v>0</v>
      </c>
      <c r="G203" s="25">
        <f t="shared" si="16"/>
        <v>18</v>
      </c>
      <c r="H203" s="25">
        <v>19.409</v>
      </c>
      <c r="I203" s="38">
        <f t="shared" si="17"/>
        <v>349.362</v>
      </c>
      <c r="J203" s="42">
        <v>0</v>
      </c>
      <c r="K203" s="20">
        <f t="shared" si="18"/>
        <v>18</v>
      </c>
      <c r="L203" s="25">
        <f t="shared" si="19"/>
        <v>0</v>
      </c>
      <c r="M203" s="38">
        <f t="shared" si="20"/>
        <v>349.362</v>
      </c>
      <c r="N203" s="26"/>
      <c r="O203" s="26"/>
    </row>
    <row r="204" s="4" customFormat="1" ht="52.2" spans="1:15">
      <c r="A204" s="26">
        <v>46</v>
      </c>
      <c r="B204" s="13" t="s">
        <v>355</v>
      </c>
      <c r="C204" s="62" t="s">
        <v>399</v>
      </c>
      <c r="D204" s="73" t="s">
        <v>400</v>
      </c>
      <c r="E204" s="25">
        <v>264</v>
      </c>
      <c r="F204" s="25">
        <v>24</v>
      </c>
      <c r="G204" s="25">
        <f t="shared" si="16"/>
        <v>288</v>
      </c>
      <c r="H204" s="25">
        <v>13.906</v>
      </c>
      <c r="I204" s="38">
        <f t="shared" si="17"/>
        <v>4004.928</v>
      </c>
      <c r="J204" s="42">
        <v>0</v>
      </c>
      <c r="K204" s="20">
        <f t="shared" si="18"/>
        <v>288</v>
      </c>
      <c r="L204" s="25">
        <f t="shared" si="19"/>
        <v>0</v>
      </c>
      <c r="M204" s="38">
        <f t="shared" si="20"/>
        <v>4004.928</v>
      </c>
      <c r="N204" s="26"/>
      <c r="O204" s="26"/>
    </row>
    <row r="205" s="4" customFormat="1" ht="52.2" spans="1:15">
      <c r="A205" s="26">
        <v>49</v>
      </c>
      <c r="B205" s="13" t="s">
        <v>355</v>
      </c>
      <c r="C205" s="62" t="s">
        <v>401</v>
      </c>
      <c r="D205" s="73" t="s">
        <v>400</v>
      </c>
      <c r="E205" s="25">
        <v>72</v>
      </c>
      <c r="F205" s="25">
        <v>0</v>
      </c>
      <c r="G205" s="25">
        <f t="shared" si="16"/>
        <v>72</v>
      </c>
      <c r="H205" s="25">
        <v>13.906</v>
      </c>
      <c r="I205" s="38">
        <f t="shared" si="17"/>
        <v>1001.232</v>
      </c>
      <c r="J205" s="42">
        <v>0</v>
      </c>
      <c r="K205" s="20">
        <f t="shared" si="18"/>
        <v>72</v>
      </c>
      <c r="L205" s="25">
        <f t="shared" si="19"/>
        <v>0</v>
      </c>
      <c r="M205" s="38">
        <f t="shared" si="20"/>
        <v>1001.232</v>
      </c>
      <c r="N205" s="26"/>
      <c r="O205" s="26"/>
    </row>
    <row r="206" s="4" customFormat="1" ht="52.2" spans="1:15">
      <c r="A206" s="26">
        <v>50</v>
      </c>
      <c r="B206" s="13" t="s">
        <v>355</v>
      </c>
      <c r="C206" s="62" t="s">
        <v>402</v>
      </c>
      <c r="D206" s="73" t="s">
        <v>400</v>
      </c>
      <c r="E206" s="25">
        <v>120</v>
      </c>
      <c r="F206" s="25">
        <v>0</v>
      </c>
      <c r="G206" s="25">
        <f t="shared" si="16"/>
        <v>120</v>
      </c>
      <c r="H206" s="25">
        <v>13.906</v>
      </c>
      <c r="I206" s="38">
        <f t="shared" si="17"/>
        <v>1668.72</v>
      </c>
      <c r="J206" s="42">
        <v>0</v>
      </c>
      <c r="K206" s="20">
        <f t="shared" si="18"/>
        <v>120</v>
      </c>
      <c r="L206" s="25">
        <f t="shared" si="19"/>
        <v>0</v>
      </c>
      <c r="M206" s="38">
        <f t="shared" si="20"/>
        <v>1668.72</v>
      </c>
      <c r="N206" s="26"/>
      <c r="O206" s="26"/>
    </row>
    <row r="207" s="4" customFormat="1" ht="52.2" spans="1:15">
      <c r="A207" s="26">
        <v>51</v>
      </c>
      <c r="B207" s="13" t="s">
        <v>355</v>
      </c>
      <c r="C207" s="62" t="s">
        <v>403</v>
      </c>
      <c r="D207" s="73" t="s">
        <v>400</v>
      </c>
      <c r="E207" s="25">
        <v>48</v>
      </c>
      <c r="F207" s="25">
        <v>0</v>
      </c>
      <c r="G207" s="25">
        <f t="shared" si="16"/>
        <v>48</v>
      </c>
      <c r="H207" s="25">
        <v>13.906</v>
      </c>
      <c r="I207" s="38">
        <f t="shared" si="17"/>
        <v>667.488</v>
      </c>
      <c r="J207" s="42">
        <v>0</v>
      </c>
      <c r="K207" s="20">
        <f t="shared" si="18"/>
        <v>48</v>
      </c>
      <c r="L207" s="25">
        <f t="shared" si="19"/>
        <v>0</v>
      </c>
      <c r="M207" s="38">
        <f t="shared" si="20"/>
        <v>667.488</v>
      </c>
      <c r="N207" s="26"/>
      <c r="O207" s="26"/>
    </row>
    <row r="208" s="4" customFormat="1" ht="52.2" spans="1:15">
      <c r="A208" s="26">
        <v>52</v>
      </c>
      <c r="B208" s="13" t="s">
        <v>355</v>
      </c>
      <c r="C208" s="33" t="s">
        <v>404</v>
      </c>
      <c r="D208" s="73" t="s">
        <v>405</v>
      </c>
      <c r="E208" s="25">
        <v>28</v>
      </c>
      <c r="F208" s="25">
        <v>20</v>
      </c>
      <c r="G208" s="25">
        <f t="shared" si="16"/>
        <v>48</v>
      </c>
      <c r="H208" s="25">
        <v>8.764</v>
      </c>
      <c r="I208" s="38">
        <f t="shared" si="17"/>
        <v>420.672</v>
      </c>
      <c r="J208" s="42">
        <v>20</v>
      </c>
      <c r="K208" s="20">
        <f t="shared" si="18"/>
        <v>28</v>
      </c>
      <c r="L208" s="25">
        <f t="shared" si="19"/>
        <v>175.28</v>
      </c>
      <c r="M208" s="38">
        <f t="shared" si="20"/>
        <v>245.392</v>
      </c>
      <c r="N208" s="26"/>
      <c r="O208" s="26"/>
    </row>
    <row r="209" s="4" customFormat="1" ht="69.6" spans="1:15">
      <c r="A209" s="26">
        <v>53</v>
      </c>
      <c r="B209" s="13" t="s">
        <v>355</v>
      </c>
      <c r="C209" s="13" t="s">
        <v>379</v>
      </c>
      <c r="D209" s="73" t="s">
        <v>376</v>
      </c>
      <c r="E209" s="25">
        <v>0</v>
      </c>
      <c r="F209" s="25">
        <v>20</v>
      </c>
      <c r="G209" s="25">
        <f t="shared" si="16"/>
        <v>20</v>
      </c>
      <c r="H209" s="25">
        <v>4.934</v>
      </c>
      <c r="I209" s="38">
        <f t="shared" si="17"/>
        <v>98.68</v>
      </c>
      <c r="J209" s="42">
        <v>0</v>
      </c>
      <c r="K209" s="20">
        <f t="shared" si="18"/>
        <v>20</v>
      </c>
      <c r="L209" s="25">
        <f t="shared" si="19"/>
        <v>0</v>
      </c>
      <c r="M209" s="38">
        <f t="shared" si="20"/>
        <v>98.68</v>
      </c>
      <c r="N209" s="26"/>
      <c r="O209" s="26"/>
    </row>
    <row r="210" s="4" customFormat="1" ht="69.6" spans="1:15">
      <c r="A210" s="26">
        <v>57</v>
      </c>
      <c r="B210" s="13" t="s">
        <v>355</v>
      </c>
      <c r="C210" s="13" t="s">
        <v>406</v>
      </c>
      <c r="D210" s="73" t="s">
        <v>376</v>
      </c>
      <c r="E210" s="25">
        <v>0</v>
      </c>
      <c r="F210" s="25">
        <v>20</v>
      </c>
      <c r="G210" s="25">
        <f t="shared" si="16"/>
        <v>20</v>
      </c>
      <c r="H210" s="25">
        <v>7.213</v>
      </c>
      <c r="I210" s="38">
        <f t="shared" si="17"/>
        <v>144.26</v>
      </c>
      <c r="J210" s="42">
        <v>0</v>
      </c>
      <c r="K210" s="20">
        <f t="shared" si="18"/>
        <v>20</v>
      </c>
      <c r="L210" s="25">
        <f t="shared" si="19"/>
        <v>0</v>
      </c>
      <c r="M210" s="38">
        <f t="shared" si="20"/>
        <v>144.26</v>
      </c>
      <c r="N210" s="26"/>
      <c r="O210" s="26"/>
    </row>
    <row r="211" s="4" customFormat="1" spans="1:15">
      <c r="A211" s="26">
        <v>58</v>
      </c>
      <c r="B211" s="13" t="s">
        <v>355</v>
      </c>
      <c r="C211" s="13" t="s">
        <v>407</v>
      </c>
      <c r="D211" s="73" t="s">
        <v>408</v>
      </c>
      <c r="E211" s="25">
        <v>0</v>
      </c>
      <c r="F211" s="25">
        <v>20</v>
      </c>
      <c r="G211" s="25">
        <f t="shared" si="16"/>
        <v>20</v>
      </c>
      <c r="H211" s="25">
        <v>7.628</v>
      </c>
      <c r="I211" s="38">
        <f t="shared" si="17"/>
        <v>152.56</v>
      </c>
      <c r="J211" s="42">
        <v>0</v>
      </c>
      <c r="K211" s="20">
        <f t="shared" si="18"/>
        <v>20</v>
      </c>
      <c r="L211" s="25">
        <f t="shared" si="19"/>
        <v>0</v>
      </c>
      <c r="M211" s="38">
        <f t="shared" si="20"/>
        <v>152.56</v>
      </c>
      <c r="N211" s="26"/>
      <c r="O211" s="26"/>
    </row>
    <row r="212" s="4" customFormat="1" ht="52.2" spans="1:15">
      <c r="A212" s="26">
        <v>59</v>
      </c>
      <c r="B212" s="13" t="s">
        <v>355</v>
      </c>
      <c r="C212" s="13" t="s">
        <v>409</v>
      </c>
      <c r="D212" s="13" t="s">
        <v>410</v>
      </c>
      <c r="E212" s="25">
        <v>15</v>
      </c>
      <c r="F212" s="25">
        <v>0</v>
      </c>
      <c r="G212" s="25">
        <f t="shared" si="16"/>
        <v>15</v>
      </c>
      <c r="H212" s="25">
        <v>11.829</v>
      </c>
      <c r="I212" s="38">
        <f t="shared" si="17"/>
        <v>177.435</v>
      </c>
      <c r="J212" s="42">
        <v>0</v>
      </c>
      <c r="K212" s="20">
        <f t="shared" si="18"/>
        <v>15</v>
      </c>
      <c r="L212" s="25">
        <f t="shared" si="19"/>
        <v>0</v>
      </c>
      <c r="M212" s="38">
        <f t="shared" si="20"/>
        <v>177.435</v>
      </c>
      <c r="N212" s="26"/>
      <c r="O212" s="26"/>
    </row>
    <row r="213" s="4" customFormat="1" ht="52.2" spans="1:15">
      <c r="A213" s="26">
        <v>60</v>
      </c>
      <c r="B213" s="13" t="s">
        <v>355</v>
      </c>
      <c r="C213" s="13" t="s">
        <v>411</v>
      </c>
      <c r="D213" s="13" t="s">
        <v>412</v>
      </c>
      <c r="E213" s="25">
        <v>20</v>
      </c>
      <c r="F213" s="25">
        <v>0</v>
      </c>
      <c r="G213" s="25">
        <f t="shared" si="16"/>
        <v>20</v>
      </c>
      <c r="H213" s="25">
        <v>9.46</v>
      </c>
      <c r="I213" s="38">
        <f t="shared" si="17"/>
        <v>189.2</v>
      </c>
      <c r="J213" s="42">
        <v>0</v>
      </c>
      <c r="K213" s="20">
        <f t="shared" si="18"/>
        <v>20</v>
      </c>
      <c r="L213" s="25">
        <f t="shared" si="19"/>
        <v>0</v>
      </c>
      <c r="M213" s="38">
        <f t="shared" si="20"/>
        <v>189.2</v>
      </c>
      <c r="N213" s="26"/>
      <c r="O213" s="26"/>
    </row>
    <row r="214" s="4" customFormat="1" ht="52.2" spans="1:15">
      <c r="A214" s="26">
        <v>61</v>
      </c>
      <c r="B214" s="13" t="s">
        <v>355</v>
      </c>
      <c r="C214" s="13" t="s">
        <v>413</v>
      </c>
      <c r="D214" s="13" t="s">
        <v>414</v>
      </c>
      <c r="E214" s="25">
        <v>20</v>
      </c>
      <c r="F214" s="25">
        <v>0</v>
      </c>
      <c r="G214" s="25">
        <f t="shared" si="16"/>
        <v>20</v>
      </c>
      <c r="H214" s="25">
        <v>4.779</v>
      </c>
      <c r="I214" s="38">
        <f t="shared" si="17"/>
        <v>95.58</v>
      </c>
      <c r="J214" s="42">
        <v>0</v>
      </c>
      <c r="K214" s="20">
        <f t="shared" si="18"/>
        <v>20</v>
      </c>
      <c r="L214" s="25">
        <f t="shared" si="19"/>
        <v>0</v>
      </c>
      <c r="M214" s="38">
        <f t="shared" si="20"/>
        <v>95.58</v>
      </c>
      <c r="N214" s="26"/>
      <c r="O214" s="26"/>
    </row>
    <row r="215" s="4" customFormat="1" ht="37.15" customHeight="1" spans="1:15">
      <c r="A215" s="26">
        <v>62</v>
      </c>
      <c r="B215" s="13" t="s">
        <v>355</v>
      </c>
      <c r="C215" s="13" t="s">
        <v>415</v>
      </c>
      <c r="D215" s="13" t="s">
        <v>416</v>
      </c>
      <c r="E215" s="25">
        <v>20</v>
      </c>
      <c r="F215" s="25">
        <v>0</v>
      </c>
      <c r="G215" s="25">
        <f t="shared" si="16"/>
        <v>20</v>
      </c>
      <c r="H215" s="25">
        <v>5.175</v>
      </c>
      <c r="I215" s="38">
        <f t="shared" si="17"/>
        <v>103.5</v>
      </c>
      <c r="J215" s="42">
        <v>0</v>
      </c>
      <c r="K215" s="20">
        <f t="shared" si="18"/>
        <v>20</v>
      </c>
      <c r="L215" s="25">
        <f t="shared" si="19"/>
        <v>0</v>
      </c>
      <c r="M215" s="38">
        <f t="shared" si="20"/>
        <v>103.5</v>
      </c>
      <c r="N215" s="26"/>
      <c r="O215" s="26"/>
    </row>
    <row r="216" s="4" customFormat="1" ht="87" spans="1:15">
      <c r="A216" s="26">
        <v>63</v>
      </c>
      <c r="B216" s="13" t="s">
        <v>355</v>
      </c>
      <c r="C216" s="13" t="s">
        <v>417</v>
      </c>
      <c r="D216" s="13" t="s">
        <v>418</v>
      </c>
      <c r="E216" s="25">
        <v>20</v>
      </c>
      <c r="F216" s="25">
        <v>0</v>
      </c>
      <c r="G216" s="25">
        <f t="shared" si="16"/>
        <v>20</v>
      </c>
      <c r="H216" s="25">
        <v>4.779</v>
      </c>
      <c r="I216" s="38">
        <f t="shared" si="17"/>
        <v>95.58</v>
      </c>
      <c r="J216" s="42">
        <v>0</v>
      </c>
      <c r="K216" s="20">
        <f t="shared" si="18"/>
        <v>20</v>
      </c>
      <c r="L216" s="25">
        <f t="shared" si="19"/>
        <v>0</v>
      </c>
      <c r="M216" s="38">
        <f t="shared" si="20"/>
        <v>95.58</v>
      </c>
      <c r="N216" s="26"/>
      <c r="O216" s="26"/>
    </row>
    <row r="217" s="4" customFormat="1" ht="52.2" spans="1:15">
      <c r="A217" s="26">
        <v>64</v>
      </c>
      <c r="B217" s="13" t="s">
        <v>355</v>
      </c>
      <c r="C217" s="13" t="s">
        <v>419</v>
      </c>
      <c r="D217" s="13" t="s">
        <v>420</v>
      </c>
      <c r="E217" s="25">
        <v>20</v>
      </c>
      <c r="F217" s="25">
        <v>20</v>
      </c>
      <c r="G217" s="25">
        <f t="shared" si="16"/>
        <v>40</v>
      </c>
      <c r="H217" s="25">
        <v>4.779</v>
      </c>
      <c r="I217" s="38">
        <f t="shared" si="17"/>
        <v>191.16</v>
      </c>
      <c r="J217" s="42">
        <v>0</v>
      </c>
      <c r="K217" s="20">
        <f t="shared" si="18"/>
        <v>40</v>
      </c>
      <c r="L217" s="25">
        <f t="shared" si="19"/>
        <v>0</v>
      </c>
      <c r="M217" s="38">
        <f t="shared" si="20"/>
        <v>191.16</v>
      </c>
      <c r="N217" s="26"/>
      <c r="O217" s="26"/>
    </row>
    <row r="218" s="4" customFormat="1" ht="52.2" spans="1:15">
      <c r="A218" s="26">
        <v>65</v>
      </c>
      <c r="B218" s="13" t="s">
        <v>355</v>
      </c>
      <c r="C218" s="13" t="s">
        <v>421</v>
      </c>
      <c r="D218" s="13" t="s">
        <v>420</v>
      </c>
      <c r="E218" s="25">
        <v>20</v>
      </c>
      <c r="F218" s="25">
        <v>20</v>
      </c>
      <c r="G218" s="25">
        <f t="shared" si="16"/>
        <v>40</v>
      </c>
      <c r="H218" s="25">
        <v>4.779</v>
      </c>
      <c r="I218" s="38">
        <f t="shared" si="17"/>
        <v>191.16</v>
      </c>
      <c r="J218" s="42">
        <v>0</v>
      </c>
      <c r="K218" s="20">
        <f t="shared" si="18"/>
        <v>40</v>
      </c>
      <c r="L218" s="25">
        <f t="shared" si="19"/>
        <v>0</v>
      </c>
      <c r="M218" s="38">
        <f t="shared" si="20"/>
        <v>191.16</v>
      </c>
      <c r="N218" s="26"/>
      <c r="O218" s="26"/>
    </row>
    <row r="219" s="4" customFormat="1" ht="37.15" customHeight="1" spans="1:15">
      <c r="A219" s="26">
        <v>66</v>
      </c>
      <c r="B219" s="13" t="s">
        <v>355</v>
      </c>
      <c r="C219" s="13" t="s">
        <v>422</v>
      </c>
      <c r="D219" s="13" t="s">
        <v>423</v>
      </c>
      <c r="E219" s="25">
        <v>10</v>
      </c>
      <c r="F219" s="25">
        <v>0</v>
      </c>
      <c r="G219" s="25">
        <f t="shared" si="16"/>
        <v>10</v>
      </c>
      <c r="H219" s="41">
        <v>11.829</v>
      </c>
      <c r="I219" s="38">
        <f t="shared" si="17"/>
        <v>118.29</v>
      </c>
      <c r="J219" s="42">
        <v>0</v>
      </c>
      <c r="K219" s="20">
        <f t="shared" si="18"/>
        <v>10</v>
      </c>
      <c r="L219" s="25">
        <f t="shared" si="19"/>
        <v>0</v>
      </c>
      <c r="M219" s="38">
        <f t="shared" si="20"/>
        <v>118.29</v>
      </c>
      <c r="N219" s="26"/>
      <c r="O219" s="26"/>
    </row>
    <row r="220" s="4" customFormat="1" ht="43.15" customHeight="1" spans="1:15">
      <c r="A220" s="26">
        <v>67</v>
      </c>
      <c r="B220" s="13" t="s">
        <v>355</v>
      </c>
      <c r="C220" s="13" t="s">
        <v>424</v>
      </c>
      <c r="D220" s="13" t="s">
        <v>425</v>
      </c>
      <c r="E220" s="25">
        <v>30</v>
      </c>
      <c r="F220" s="25">
        <v>20</v>
      </c>
      <c r="G220" s="25">
        <f t="shared" si="16"/>
        <v>50</v>
      </c>
      <c r="H220" s="41">
        <v>9.64</v>
      </c>
      <c r="I220" s="38">
        <f t="shared" si="17"/>
        <v>482</v>
      </c>
      <c r="J220" s="42">
        <v>10</v>
      </c>
      <c r="K220" s="20">
        <f t="shared" si="18"/>
        <v>40</v>
      </c>
      <c r="L220" s="25">
        <f t="shared" si="19"/>
        <v>96.4</v>
      </c>
      <c r="M220" s="38">
        <f t="shared" si="20"/>
        <v>385.6</v>
      </c>
      <c r="N220" s="26"/>
      <c r="O220" s="26"/>
    </row>
    <row r="221" s="4" customFormat="1" ht="49.9" customHeight="1" spans="1:15">
      <c r="A221" s="26">
        <v>68</v>
      </c>
      <c r="B221" s="13" t="s">
        <v>355</v>
      </c>
      <c r="C221" s="13" t="s">
        <v>426</v>
      </c>
      <c r="D221" s="13" t="s">
        <v>427</v>
      </c>
      <c r="E221" s="25">
        <v>25</v>
      </c>
      <c r="F221" s="25">
        <v>0</v>
      </c>
      <c r="G221" s="25">
        <f t="shared" si="16"/>
        <v>25</v>
      </c>
      <c r="H221" s="41">
        <v>6.33</v>
      </c>
      <c r="I221" s="38">
        <f t="shared" si="17"/>
        <v>158.25</v>
      </c>
      <c r="J221" s="42">
        <v>0</v>
      </c>
      <c r="K221" s="20">
        <f t="shared" si="18"/>
        <v>25</v>
      </c>
      <c r="L221" s="25">
        <f t="shared" si="19"/>
        <v>0</v>
      </c>
      <c r="M221" s="38">
        <f t="shared" si="20"/>
        <v>158.25</v>
      </c>
      <c r="N221" s="26"/>
      <c r="O221" s="26"/>
    </row>
    <row r="222" s="4" customFormat="1" ht="48.6" customHeight="1" spans="1:15">
      <c r="A222" s="26">
        <v>69</v>
      </c>
      <c r="B222" s="13" t="s">
        <v>355</v>
      </c>
      <c r="C222" s="13" t="s">
        <v>428</v>
      </c>
      <c r="D222" s="13" t="s">
        <v>429</v>
      </c>
      <c r="E222" s="25">
        <v>20</v>
      </c>
      <c r="F222" s="25">
        <v>0</v>
      </c>
      <c r="G222" s="25">
        <f t="shared" si="16"/>
        <v>20</v>
      </c>
      <c r="H222" s="41">
        <v>4.78</v>
      </c>
      <c r="I222" s="38">
        <f t="shared" si="17"/>
        <v>95.6</v>
      </c>
      <c r="J222" s="42">
        <v>0</v>
      </c>
      <c r="K222" s="20">
        <f t="shared" si="18"/>
        <v>20</v>
      </c>
      <c r="L222" s="25">
        <f t="shared" si="19"/>
        <v>0</v>
      </c>
      <c r="M222" s="38">
        <f t="shared" si="20"/>
        <v>95.6</v>
      </c>
      <c r="N222" s="26"/>
      <c r="O222" s="26"/>
    </row>
    <row r="223" s="4" customFormat="1" ht="69.6" spans="1:15">
      <c r="A223" s="26">
        <v>71</v>
      </c>
      <c r="B223" s="13" t="s">
        <v>355</v>
      </c>
      <c r="C223" s="13" t="s">
        <v>430</v>
      </c>
      <c r="D223" s="13" t="s">
        <v>431</v>
      </c>
      <c r="E223" s="25">
        <v>10</v>
      </c>
      <c r="F223" s="25">
        <v>20</v>
      </c>
      <c r="G223" s="25">
        <f t="shared" si="16"/>
        <v>30</v>
      </c>
      <c r="H223" s="25">
        <v>9.46</v>
      </c>
      <c r="I223" s="38">
        <f t="shared" si="17"/>
        <v>283.8</v>
      </c>
      <c r="J223" s="42">
        <v>20</v>
      </c>
      <c r="K223" s="20">
        <f t="shared" si="18"/>
        <v>10</v>
      </c>
      <c r="L223" s="25">
        <f t="shared" si="19"/>
        <v>189.2</v>
      </c>
      <c r="M223" s="38">
        <f t="shared" si="20"/>
        <v>94.6</v>
      </c>
      <c r="N223" s="26"/>
      <c r="O223" s="41" t="s">
        <v>432</v>
      </c>
    </row>
    <row r="224" s="4" customFormat="1" ht="52.2" spans="1:15">
      <c r="A224" s="26">
        <v>72</v>
      </c>
      <c r="B224" s="13" t="s">
        <v>355</v>
      </c>
      <c r="C224" s="13" t="s">
        <v>433</v>
      </c>
      <c r="D224" s="13" t="s">
        <v>434</v>
      </c>
      <c r="E224" s="25">
        <v>13</v>
      </c>
      <c r="F224" s="25">
        <v>0</v>
      </c>
      <c r="G224" s="25">
        <f t="shared" si="16"/>
        <v>13</v>
      </c>
      <c r="H224" s="41">
        <v>6.329</v>
      </c>
      <c r="I224" s="38">
        <f t="shared" si="17"/>
        <v>82.277</v>
      </c>
      <c r="J224" s="42">
        <v>0</v>
      </c>
      <c r="K224" s="20">
        <f t="shared" si="18"/>
        <v>13</v>
      </c>
      <c r="L224" s="25">
        <f t="shared" si="19"/>
        <v>0</v>
      </c>
      <c r="M224" s="38">
        <f t="shared" si="20"/>
        <v>82.277</v>
      </c>
      <c r="N224" s="26"/>
      <c r="O224" s="26"/>
    </row>
    <row r="225" s="4" customFormat="1" ht="52.2" spans="1:15">
      <c r="A225" s="26">
        <v>73</v>
      </c>
      <c r="B225" s="13" t="s">
        <v>355</v>
      </c>
      <c r="C225" s="13" t="s">
        <v>435</v>
      </c>
      <c r="D225" s="13" t="s">
        <v>434</v>
      </c>
      <c r="E225" s="25">
        <v>25</v>
      </c>
      <c r="F225" s="25">
        <v>0</v>
      </c>
      <c r="G225" s="25">
        <f t="shared" si="16"/>
        <v>25</v>
      </c>
      <c r="H225" s="41">
        <v>6.269</v>
      </c>
      <c r="I225" s="38">
        <f t="shared" si="17"/>
        <v>156.725</v>
      </c>
      <c r="J225" s="42">
        <v>0</v>
      </c>
      <c r="K225" s="20">
        <f t="shared" si="18"/>
        <v>25</v>
      </c>
      <c r="L225" s="25">
        <f t="shared" si="19"/>
        <v>0</v>
      </c>
      <c r="M225" s="38">
        <f t="shared" si="20"/>
        <v>156.725</v>
      </c>
      <c r="N225" s="26"/>
      <c r="O225" s="26"/>
    </row>
    <row r="226" s="4" customFormat="1" ht="87" spans="1:15">
      <c r="A226" s="26">
        <v>75</v>
      </c>
      <c r="B226" s="13" t="s">
        <v>355</v>
      </c>
      <c r="C226" s="13" t="s">
        <v>436</v>
      </c>
      <c r="D226" s="13" t="s">
        <v>437</v>
      </c>
      <c r="E226" s="25">
        <v>25</v>
      </c>
      <c r="F226" s="25">
        <v>0</v>
      </c>
      <c r="G226" s="25">
        <f t="shared" si="16"/>
        <v>25</v>
      </c>
      <c r="H226" s="41">
        <v>4.329</v>
      </c>
      <c r="I226" s="38">
        <f t="shared" si="17"/>
        <v>108.225</v>
      </c>
      <c r="J226" s="42">
        <v>0</v>
      </c>
      <c r="K226" s="20">
        <f t="shared" si="18"/>
        <v>25</v>
      </c>
      <c r="L226" s="25">
        <f t="shared" si="19"/>
        <v>0</v>
      </c>
      <c r="M226" s="38">
        <f t="shared" si="20"/>
        <v>108.225</v>
      </c>
      <c r="N226" s="26"/>
      <c r="O226" s="26"/>
    </row>
    <row r="227" s="4" customFormat="1" ht="87" spans="1:15">
      <c r="A227" s="26">
        <v>76</v>
      </c>
      <c r="B227" s="13" t="s">
        <v>355</v>
      </c>
      <c r="C227" s="81" t="s">
        <v>438</v>
      </c>
      <c r="D227" s="81" t="s">
        <v>439</v>
      </c>
      <c r="E227" s="82">
        <v>25</v>
      </c>
      <c r="F227" s="41">
        <v>0</v>
      </c>
      <c r="G227" s="25">
        <f t="shared" ref="G227:G290" si="21">E227+F227</f>
        <v>25</v>
      </c>
      <c r="H227" s="41">
        <v>4.309</v>
      </c>
      <c r="I227" s="38">
        <f t="shared" si="17"/>
        <v>107.725</v>
      </c>
      <c r="J227" s="65">
        <v>0</v>
      </c>
      <c r="K227" s="20">
        <f t="shared" si="18"/>
        <v>25</v>
      </c>
      <c r="L227" s="25">
        <f t="shared" si="19"/>
        <v>0</v>
      </c>
      <c r="M227" s="38">
        <f t="shared" si="20"/>
        <v>107.725</v>
      </c>
      <c r="N227" s="26"/>
      <c r="O227" s="26"/>
    </row>
    <row r="228" s="4" customFormat="1" ht="87" spans="1:15">
      <c r="A228" s="26">
        <v>78</v>
      </c>
      <c r="B228" s="13" t="s">
        <v>355</v>
      </c>
      <c r="C228" s="13" t="s">
        <v>440</v>
      </c>
      <c r="D228" s="13" t="s">
        <v>441</v>
      </c>
      <c r="E228" s="25">
        <v>20</v>
      </c>
      <c r="F228" s="25">
        <v>0</v>
      </c>
      <c r="G228" s="25">
        <f t="shared" si="21"/>
        <v>20</v>
      </c>
      <c r="H228" s="41">
        <v>4.779</v>
      </c>
      <c r="I228" s="38">
        <f t="shared" si="17"/>
        <v>95.58</v>
      </c>
      <c r="J228" s="42">
        <v>0</v>
      </c>
      <c r="K228" s="20">
        <f t="shared" si="18"/>
        <v>20</v>
      </c>
      <c r="L228" s="25">
        <f t="shared" si="19"/>
        <v>0</v>
      </c>
      <c r="M228" s="38">
        <f t="shared" si="20"/>
        <v>95.58</v>
      </c>
      <c r="N228" s="26"/>
      <c r="O228" s="26"/>
    </row>
    <row r="229" s="4" customFormat="1" ht="87" spans="1:15">
      <c r="A229" s="26">
        <v>79</v>
      </c>
      <c r="B229" s="13" t="s">
        <v>355</v>
      </c>
      <c r="C229" s="13" t="s">
        <v>442</v>
      </c>
      <c r="D229" s="13" t="s">
        <v>441</v>
      </c>
      <c r="E229" s="25">
        <v>20</v>
      </c>
      <c r="F229" s="25">
        <v>0</v>
      </c>
      <c r="G229" s="25">
        <f t="shared" si="21"/>
        <v>20</v>
      </c>
      <c r="H229" s="41">
        <v>4.779</v>
      </c>
      <c r="I229" s="38">
        <f t="shared" si="17"/>
        <v>95.58</v>
      </c>
      <c r="J229" s="42">
        <v>0</v>
      </c>
      <c r="K229" s="20">
        <f t="shared" si="18"/>
        <v>20</v>
      </c>
      <c r="L229" s="25">
        <f t="shared" si="19"/>
        <v>0</v>
      </c>
      <c r="M229" s="38">
        <f t="shared" si="20"/>
        <v>95.58</v>
      </c>
      <c r="N229" s="26"/>
      <c r="O229" s="26"/>
    </row>
    <row r="230" s="4" customFormat="1" ht="52.2" spans="1:15">
      <c r="A230" s="26">
        <v>82</v>
      </c>
      <c r="B230" s="13" t="s">
        <v>355</v>
      </c>
      <c r="C230" s="81" t="s">
        <v>443</v>
      </c>
      <c r="D230" s="81" t="s">
        <v>444</v>
      </c>
      <c r="E230" s="82">
        <v>40</v>
      </c>
      <c r="F230" s="82">
        <v>0</v>
      </c>
      <c r="G230" s="83">
        <f t="shared" si="21"/>
        <v>40</v>
      </c>
      <c r="H230" s="82">
        <v>5.175</v>
      </c>
      <c r="I230" s="38">
        <f t="shared" si="17"/>
        <v>207</v>
      </c>
      <c r="J230" s="100">
        <v>0</v>
      </c>
      <c r="K230" s="20">
        <f t="shared" si="18"/>
        <v>40</v>
      </c>
      <c r="L230" s="25">
        <f t="shared" si="19"/>
        <v>0</v>
      </c>
      <c r="M230" s="38">
        <f t="shared" si="20"/>
        <v>207</v>
      </c>
      <c r="N230" s="101"/>
      <c r="O230" s="26"/>
    </row>
    <row r="231" s="4" customFormat="1" ht="52.2" spans="1:15">
      <c r="A231" s="26">
        <v>84</v>
      </c>
      <c r="B231" s="13" t="s">
        <v>355</v>
      </c>
      <c r="C231" s="13" t="s">
        <v>445</v>
      </c>
      <c r="D231" s="13" t="s">
        <v>446</v>
      </c>
      <c r="E231" s="25">
        <v>20</v>
      </c>
      <c r="F231" s="25">
        <v>0</v>
      </c>
      <c r="G231" s="25">
        <f t="shared" si="21"/>
        <v>20</v>
      </c>
      <c r="H231" s="41">
        <v>4.53</v>
      </c>
      <c r="I231" s="38">
        <f t="shared" si="17"/>
        <v>90.6</v>
      </c>
      <c r="J231" s="42">
        <v>0</v>
      </c>
      <c r="K231" s="20">
        <f t="shared" si="18"/>
        <v>20</v>
      </c>
      <c r="L231" s="25">
        <f t="shared" si="19"/>
        <v>0</v>
      </c>
      <c r="M231" s="38">
        <f t="shared" si="20"/>
        <v>90.6</v>
      </c>
      <c r="N231" s="26"/>
      <c r="O231" s="26"/>
    </row>
    <row r="232" s="4" customFormat="1" ht="48.6" customHeight="1" spans="1:15">
      <c r="A232" s="26">
        <v>87</v>
      </c>
      <c r="B232" s="13" t="s">
        <v>355</v>
      </c>
      <c r="C232" s="13" t="s">
        <v>447</v>
      </c>
      <c r="D232" s="13" t="s">
        <v>448</v>
      </c>
      <c r="E232" s="25">
        <v>25</v>
      </c>
      <c r="F232" s="25">
        <v>0</v>
      </c>
      <c r="G232" s="25">
        <f t="shared" si="21"/>
        <v>25</v>
      </c>
      <c r="H232" s="41">
        <v>2.476</v>
      </c>
      <c r="I232" s="38">
        <f t="shared" si="17"/>
        <v>61.9</v>
      </c>
      <c r="J232" s="42">
        <v>0</v>
      </c>
      <c r="K232" s="20">
        <f t="shared" si="18"/>
        <v>25</v>
      </c>
      <c r="L232" s="25">
        <f t="shared" si="19"/>
        <v>0</v>
      </c>
      <c r="M232" s="38">
        <f t="shared" si="20"/>
        <v>61.9</v>
      </c>
      <c r="N232" s="26"/>
      <c r="O232" s="26"/>
    </row>
    <row r="233" s="4" customFormat="1" ht="87" spans="1:15">
      <c r="A233" s="26">
        <v>88</v>
      </c>
      <c r="B233" s="13" t="s">
        <v>355</v>
      </c>
      <c r="C233" s="13" t="s">
        <v>449</v>
      </c>
      <c r="D233" s="13" t="s">
        <v>450</v>
      </c>
      <c r="E233" s="25">
        <v>25</v>
      </c>
      <c r="F233" s="25">
        <v>0</v>
      </c>
      <c r="G233" s="25">
        <f t="shared" si="21"/>
        <v>25</v>
      </c>
      <c r="H233" s="41">
        <v>5.662</v>
      </c>
      <c r="I233" s="38">
        <f t="shared" si="17"/>
        <v>141.55</v>
      </c>
      <c r="J233" s="42">
        <v>0</v>
      </c>
      <c r="K233" s="20">
        <f t="shared" si="18"/>
        <v>25</v>
      </c>
      <c r="L233" s="25">
        <f t="shared" si="19"/>
        <v>0</v>
      </c>
      <c r="M233" s="38">
        <f t="shared" si="20"/>
        <v>141.55</v>
      </c>
      <c r="N233" s="26"/>
      <c r="O233" s="26"/>
    </row>
    <row r="234" s="4" customFormat="1" ht="50" customHeight="1" spans="1:15">
      <c r="A234" s="26">
        <v>89</v>
      </c>
      <c r="B234" s="13" t="s">
        <v>355</v>
      </c>
      <c r="C234" s="13" t="s">
        <v>451</v>
      </c>
      <c r="D234" s="13" t="s">
        <v>452</v>
      </c>
      <c r="E234" s="25">
        <v>20</v>
      </c>
      <c r="F234" s="25">
        <v>0</v>
      </c>
      <c r="G234" s="25">
        <f t="shared" si="21"/>
        <v>20</v>
      </c>
      <c r="H234" s="41">
        <v>4.779</v>
      </c>
      <c r="I234" s="38">
        <f t="shared" si="17"/>
        <v>95.58</v>
      </c>
      <c r="J234" s="42">
        <v>0</v>
      </c>
      <c r="K234" s="20">
        <f t="shared" si="18"/>
        <v>20</v>
      </c>
      <c r="L234" s="25">
        <f t="shared" si="19"/>
        <v>0</v>
      </c>
      <c r="M234" s="38">
        <f t="shared" si="20"/>
        <v>95.58</v>
      </c>
      <c r="N234" s="26"/>
      <c r="O234" s="26"/>
    </row>
    <row r="235" s="4" customFormat="1" ht="69.6" spans="1:15">
      <c r="A235" s="26">
        <v>92</v>
      </c>
      <c r="B235" s="13" t="s">
        <v>355</v>
      </c>
      <c r="C235" s="13" t="s">
        <v>453</v>
      </c>
      <c r="D235" s="84" t="s">
        <v>454</v>
      </c>
      <c r="E235" s="25">
        <v>20</v>
      </c>
      <c r="F235" s="25">
        <v>0</v>
      </c>
      <c r="G235" s="25">
        <f t="shared" si="21"/>
        <v>20</v>
      </c>
      <c r="H235" s="41">
        <v>4.779</v>
      </c>
      <c r="I235" s="38">
        <f t="shared" si="17"/>
        <v>95.58</v>
      </c>
      <c r="J235" s="42">
        <v>0</v>
      </c>
      <c r="K235" s="20">
        <f t="shared" si="18"/>
        <v>20</v>
      </c>
      <c r="L235" s="25">
        <f t="shared" si="19"/>
        <v>0</v>
      </c>
      <c r="M235" s="38">
        <f t="shared" si="20"/>
        <v>95.58</v>
      </c>
      <c r="N235" s="26"/>
      <c r="O235" s="26"/>
    </row>
    <row r="236" s="4" customFormat="1" ht="69.6" spans="1:15">
      <c r="A236" s="26">
        <v>93</v>
      </c>
      <c r="B236" s="13" t="s">
        <v>355</v>
      </c>
      <c r="C236" s="13" t="s">
        <v>455</v>
      </c>
      <c r="D236" s="84" t="s">
        <v>456</v>
      </c>
      <c r="E236" s="25">
        <v>20</v>
      </c>
      <c r="F236" s="25">
        <v>0</v>
      </c>
      <c r="G236" s="25">
        <f t="shared" si="21"/>
        <v>20</v>
      </c>
      <c r="H236" s="41">
        <v>4.779</v>
      </c>
      <c r="I236" s="38">
        <f t="shared" si="17"/>
        <v>95.58</v>
      </c>
      <c r="J236" s="42">
        <v>0</v>
      </c>
      <c r="K236" s="20">
        <f t="shared" si="18"/>
        <v>20</v>
      </c>
      <c r="L236" s="25">
        <f t="shared" si="19"/>
        <v>0</v>
      </c>
      <c r="M236" s="38">
        <f t="shared" si="20"/>
        <v>95.58</v>
      </c>
      <c r="N236" s="26"/>
      <c r="O236" s="26"/>
    </row>
    <row r="237" s="4" customFormat="1" ht="52.2" spans="1:15">
      <c r="A237" s="26">
        <v>94</v>
      </c>
      <c r="B237" s="13" t="s">
        <v>355</v>
      </c>
      <c r="C237" s="13" t="s">
        <v>457</v>
      </c>
      <c r="D237" s="84" t="s">
        <v>458</v>
      </c>
      <c r="E237" s="25">
        <v>20</v>
      </c>
      <c r="F237" s="25">
        <v>0</v>
      </c>
      <c r="G237" s="25">
        <f t="shared" si="21"/>
        <v>20</v>
      </c>
      <c r="H237" s="41">
        <v>4.779</v>
      </c>
      <c r="I237" s="38">
        <f t="shared" si="17"/>
        <v>95.58</v>
      </c>
      <c r="J237" s="42">
        <v>0</v>
      </c>
      <c r="K237" s="20">
        <f t="shared" si="18"/>
        <v>20</v>
      </c>
      <c r="L237" s="25">
        <f t="shared" si="19"/>
        <v>0</v>
      </c>
      <c r="M237" s="38">
        <f t="shared" si="20"/>
        <v>95.58</v>
      </c>
      <c r="N237" s="26"/>
      <c r="O237" s="26"/>
    </row>
    <row r="238" s="4" customFormat="1" ht="52.2" spans="1:15">
      <c r="A238" s="26">
        <v>95</v>
      </c>
      <c r="B238" s="13" t="s">
        <v>355</v>
      </c>
      <c r="C238" s="13" t="s">
        <v>459</v>
      </c>
      <c r="D238" s="84" t="s">
        <v>458</v>
      </c>
      <c r="E238" s="25">
        <v>20</v>
      </c>
      <c r="F238" s="25">
        <v>0</v>
      </c>
      <c r="G238" s="25">
        <f t="shared" si="21"/>
        <v>20</v>
      </c>
      <c r="H238" s="41">
        <v>4.779</v>
      </c>
      <c r="I238" s="38">
        <f t="shared" si="17"/>
        <v>95.58</v>
      </c>
      <c r="J238" s="42">
        <v>0</v>
      </c>
      <c r="K238" s="20">
        <f t="shared" si="18"/>
        <v>20</v>
      </c>
      <c r="L238" s="25">
        <f t="shared" si="19"/>
        <v>0</v>
      </c>
      <c r="M238" s="38">
        <f t="shared" si="20"/>
        <v>95.58</v>
      </c>
      <c r="N238" s="26"/>
      <c r="O238" s="26"/>
    </row>
    <row r="239" s="3" customFormat="1" ht="52.2" spans="1:15">
      <c r="A239" s="85">
        <v>7</v>
      </c>
      <c r="B239" s="86" t="s">
        <v>460</v>
      </c>
      <c r="C239" s="87" t="s">
        <v>461</v>
      </c>
      <c r="D239" s="87" t="s">
        <v>116</v>
      </c>
      <c r="E239" s="88">
        <v>37</v>
      </c>
      <c r="F239" s="88">
        <v>0</v>
      </c>
      <c r="G239" s="25">
        <f t="shared" si="21"/>
        <v>37</v>
      </c>
      <c r="H239" s="89">
        <v>3.809</v>
      </c>
      <c r="I239" s="38">
        <f t="shared" si="17"/>
        <v>140.933</v>
      </c>
      <c r="J239" s="102">
        <v>0</v>
      </c>
      <c r="K239" s="20">
        <f t="shared" si="18"/>
        <v>37</v>
      </c>
      <c r="L239" s="25">
        <f t="shared" si="19"/>
        <v>0</v>
      </c>
      <c r="M239" s="38">
        <f t="shared" si="20"/>
        <v>140.933</v>
      </c>
      <c r="N239" s="87"/>
      <c r="O239" s="50" t="s">
        <v>22</v>
      </c>
    </row>
    <row r="240" s="3" customFormat="1" ht="52.2" spans="1:15">
      <c r="A240" s="31">
        <v>2</v>
      </c>
      <c r="B240" s="86" t="s">
        <v>462</v>
      </c>
      <c r="C240" s="87" t="s">
        <v>463</v>
      </c>
      <c r="D240" s="87" t="s">
        <v>464</v>
      </c>
      <c r="E240" s="88">
        <v>11</v>
      </c>
      <c r="F240" s="88">
        <v>0</v>
      </c>
      <c r="G240" s="25">
        <f t="shared" si="21"/>
        <v>11</v>
      </c>
      <c r="H240" s="89">
        <v>8.571</v>
      </c>
      <c r="I240" s="38">
        <f t="shared" si="17"/>
        <v>94.281</v>
      </c>
      <c r="J240" s="102">
        <v>0</v>
      </c>
      <c r="K240" s="20">
        <f t="shared" si="18"/>
        <v>11</v>
      </c>
      <c r="L240" s="25">
        <f t="shared" si="19"/>
        <v>0</v>
      </c>
      <c r="M240" s="38">
        <f t="shared" si="20"/>
        <v>94.281</v>
      </c>
      <c r="N240" s="41"/>
      <c r="O240" s="86"/>
    </row>
    <row r="241" s="3" customFormat="1" ht="34.8" spans="1:15">
      <c r="A241" s="31">
        <v>3</v>
      </c>
      <c r="B241" s="86"/>
      <c r="C241" s="87" t="s">
        <v>465</v>
      </c>
      <c r="D241" s="87" t="s">
        <v>466</v>
      </c>
      <c r="E241" s="88">
        <v>90</v>
      </c>
      <c r="F241" s="88">
        <v>0</v>
      </c>
      <c r="G241" s="25">
        <f t="shared" si="21"/>
        <v>90</v>
      </c>
      <c r="H241" s="89">
        <v>5.865</v>
      </c>
      <c r="I241" s="38">
        <f t="shared" si="17"/>
        <v>527.85</v>
      </c>
      <c r="J241" s="89">
        <v>15</v>
      </c>
      <c r="K241" s="20">
        <f t="shared" si="18"/>
        <v>75</v>
      </c>
      <c r="L241" s="25">
        <f t="shared" si="19"/>
        <v>87.975</v>
      </c>
      <c r="M241" s="38">
        <f t="shared" si="20"/>
        <v>439.875</v>
      </c>
      <c r="N241" s="41" t="s">
        <v>467</v>
      </c>
      <c r="O241" s="86"/>
    </row>
    <row r="242" s="3" customFormat="1" ht="52.2" spans="1:15">
      <c r="A242" s="31">
        <v>4</v>
      </c>
      <c r="B242" s="90" t="s">
        <v>468</v>
      </c>
      <c r="C242" s="91" t="s">
        <v>469</v>
      </c>
      <c r="D242" s="92" t="s">
        <v>464</v>
      </c>
      <c r="E242" s="93">
        <v>34</v>
      </c>
      <c r="F242" s="93">
        <v>0</v>
      </c>
      <c r="G242" s="25">
        <f t="shared" si="21"/>
        <v>34</v>
      </c>
      <c r="H242" s="94">
        <v>13.333</v>
      </c>
      <c r="I242" s="38">
        <f t="shared" si="17"/>
        <v>453.322</v>
      </c>
      <c r="J242" s="103">
        <v>0</v>
      </c>
      <c r="K242" s="20">
        <f t="shared" si="18"/>
        <v>34</v>
      </c>
      <c r="L242" s="25">
        <f t="shared" si="19"/>
        <v>0</v>
      </c>
      <c r="M242" s="38">
        <f t="shared" si="20"/>
        <v>453.322</v>
      </c>
      <c r="N242" s="104" t="s">
        <v>470</v>
      </c>
      <c r="O242" s="50" t="s">
        <v>22</v>
      </c>
    </row>
    <row r="243" s="3" customFormat="1" ht="34.8" spans="1:15">
      <c r="A243" s="87">
        <v>5</v>
      </c>
      <c r="B243" s="86"/>
      <c r="C243" s="87" t="s">
        <v>471</v>
      </c>
      <c r="D243" s="87" t="s">
        <v>472</v>
      </c>
      <c r="E243" s="88">
        <v>13</v>
      </c>
      <c r="F243" s="88">
        <v>0</v>
      </c>
      <c r="G243" s="25">
        <f t="shared" si="21"/>
        <v>13</v>
      </c>
      <c r="H243" s="89">
        <v>2.619</v>
      </c>
      <c r="I243" s="38">
        <f t="shared" si="17"/>
        <v>34.047</v>
      </c>
      <c r="J243" s="102">
        <v>0</v>
      </c>
      <c r="K243" s="20">
        <f t="shared" si="18"/>
        <v>13</v>
      </c>
      <c r="L243" s="25">
        <f t="shared" si="19"/>
        <v>0</v>
      </c>
      <c r="M243" s="38">
        <f t="shared" si="20"/>
        <v>34.047</v>
      </c>
      <c r="N243" s="86" t="s">
        <v>473</v>
      </c>
      <c r="O243" s="41"/>
    </row>
    <row r="244" s="3" customFormat="1" ht="52.2" spans="1:15">
      <c r="A244" s="87">
        <v>6</v>
      </c>
      <c r="B244" s="86" t="s">
        <v>474</v>
      </c>
      <c r="C244" s="87" t="s">
        <v>475</v>
      </c>
      <c r="D244" s="95" t="s">
        <v>464</v>
      </c>
      <c r="E244" s="88">
        <v>13</v>
      </c>
      <c r="F244" s="88">
        <v>0</v>
      </c>
      <c r="G244" s="25">
        <f t="shared" si="21"/>
        <v>13</v>
      </c>
      <c r="H244" s="89">
        <v>7.976</v>
      </c>
      <c r="I244" s="38">
        <f t="shared" si="17"/>
        <v>103.688</v>
      </c>
      <c r="J244" s="102">
        <v>0</v>
      </c>
      <c r="K244" s="20">
        <f t="shared" si="18"/>
        <v>13</v>
      </c>
      <c r="L244" s="25">
        <f t="shared" si="19"/>
        <v>0</v>
      </c>
      <c r="M244" s="38">
        <f t="shared" si="20"/>
        <v>103.688</v>
      </c>
      <c r="N244" s="86" t="s">
        <v>476</v>
      </c>
      <c r="O244" s="41"/>
    </row>
    <row r="245" s="3" customFormat="1" ht="52.2" spans="1:15">
      <c r="A245" s="31">
        <v>7</v>
      </c>
      <c r="B245" s="86" t="s">
        <v>477</v>
      </c>
      <c r="C245" s="87" t="s">
        <v>478</v>
      </c>
      <c r="D245" s="95" t="s">
        <v>479</v>
      </c>
      <c r="E245" s="88">
        <v>28</v>
      </c>
      <c r="F245" s="88">
        <v>0</v>
      </c>
      <c r="G245" s="25">
        <f t="shared" si="21"/>
        <v>28</v>
      </c>
      <c r="H245" s="89">
        <v>5.238</v>
      </c>
      <c r="I245" s="38">
        <f t="shared" si="17"/>
        <v>146.664</v>
      </c>
      <c r="J245" s="102">
        <v>0</v>
      </c>
      <c r="K245" s="20">
        <f t="shared" si="18"/>
        <v>28</v>
      </c>
      <c r="L245" s="25">
        <f t="shared" si="19"/>
        <v>0</v>
      </c>
      <c r="M245" s="38">
        <f t="shared" si="20"/>
        <v>146.664</v>
      </c>
      <c r="N245" s="31"/>
      <c r="O245" s="41"/>
    </row>
    <row r="246" s="3" customFormat="1" ht="52.2" spans="1:15">
      <c r="A246" s="31">
        <v>8</v>
      </c>
      <c r="B246" s="95" t="s">
        <v>480</v>
      </c>
      <c r="C246" s="87" t="s">
        <v>481</v>
      </c>
      <c r="D246" s="95" t="s">
        <v>464</v>
      </c>
      <c r="E246" s="88">
        <v>10</v>
      </c>
      <c r="F246" s="88"/>
      <c r="G246" s="25">
        <f t="shared" si="21"/>
        <v>10</v>
      </c>
      <c r="H246" s="89">
        <v>7.651</v>
      </c>
      <c r="I246" s="38">
        <f t="shared" si="17"/>
        <v>76.51</v>
      </c>
      <c r="J246" s="102">
        <v>0</v>
      </c>
      <c r="K246" s="20">
        <f t="shared" si="18"/>
        <v>10</v>
      </c>
      <c r="L246" s="25">
        <f t="shared" si="19"/>
        <v>0</v>
      </c>
      <c r="M246" s="38">
        <f t="shared" si="20"/>
        <v>76.51</v>
      </c>
      <c r="N246" s="31"/>
      <c r="O246" s="41"/>
    </row>
    <row r="247" s="3" customFormat="1" ht="52.2" spans="1:15">
      <c r="A247" s="31">
        <v>9</v>
      </c>
      <c r="B247" s="95" t="s">
        <v>482</v>
      </c>
      <c r="C247" s="87" t="s">
        <v>483</v>
      </c>
      <c r="D247" s="95"/>
      <c r="E247" s="88">
        <v>6</v>
      </c>
      <c r="F247" s="88">
        <v>0</v>
      </c>
      <c r="G247" s="25">
        <f t="shared" si="21"/>
        <v>6</v>
      </c>
      <c r="H247" s="89">
        <v>2.948</v>
      </c>
      <c r="I247" s="38">
        <f t="shared" si="17"/>
        <v>17.688</v>
      </c>
      <c r="J247" s="102">
        <v>0</v>
      </c>
      <c r="K247" s="20">
        <f t="shared" si="18"/>
        <v>6</v>
      </c>
      <c r="L247" s="25">
        <f t="shared" si="19"/>
        <v>0</v>
      </c>
      <c r="M247" s="38">
        <f t="shared" si="20"/>
        <v>17.688</v>
      </c>
      <c r="N247" s="31"/>
      <c r="O247" s="41"/>
    </row>
    <row r="248" s="3" customFormat="1" ht="52.2" spans="1:15">
      <c r="A248" s="31">
        <v>11</v>
      </c>
      <c r="B248" s="96" t="s">
        <v>484</v>
      </c>
      <c r="C248" s="95" t="s">
        <v>485</v>
      </c>
      <c r="D248" s="96" t="s">
        <v>257</v>
      </c>
      <c r="E248" s="97">
        <v>0</v>
      </c>
      <c r="F248" s="97">
        <v>11</v>
      </c>
      <c r="G248" s="25">
        <f t="shared" si="21"/>
        <v>11</v>
      </c>
      <c r="H248" s="98">
        <v>37.529</v>
      </c>
      <c r="I248" s="38">
        <f t="shared" si="17"/>
        <v>412.819</v>
      </c>
      <c r="J248" s="102">
        <v>4</v>
      </c>
      <c r="K248" s="20">
        <f t="shared" si="18"/>
        <v>7</v>
      </c>
      <c r="L248" s="25">
        <f t="shared" si="19"/>
        <v>150.116</v>
      </c>
      <c r="M248" s="38">
        <f t="shared" si="20"/>
        <v>262.703</v>
      </c>
      <c r="N248" s="96"/>
      <c r="O248" s="41"/>
    </row>
    <row r="249" s="3" customFormat="1" ht="52.2" spans="1:15">
      <c r="A249" s="31">
        <v>12</v>
      </c>
      <c r="B249" s="96" t="s">
        <v>484</v>
      </c>
      <c r="C249" s="95" t="s">
        <v>486</v>
      </c>
      <c r="D249" s="99" t="s">
        <v>487</v>
      </c>
      <c r="E249" s="97"/>
      <c r="F249" s="97">
        <v>25</v>
      </c>
      <c r="G249" s="25">
        <f t="shared" si="21"/>
        <v>25</v>
      </c>
      <c r="H249" s="98">
        <v>41.167</v>
      </c>
      <c r="I249" s="38">
        <f t="shared" si="17"/>
        <v>1029.175</v>
      </c>
      <c r="J249" s="102">
        <v>0</v>
      </c>
      <c r="K249" s="20">
        <f t="shared" si="18"/>
        <v>25</v>
      </c>
      <c r="L249" s="25">
        <f t="shared" si="19"/>
        <v>0</v>
      </c>
      <c r="M249" s="38">
        <f t="shared" si="20"/>
        <v>1029.175</v>
      </c>
      <c r="N249" s="96"/>
      <c r="O249" s="41"/>
    </row>
    <row r="250" s="3" customFormat="1" ht="52.2" spans="1:15">
      <c r="A250" s="31">
        <v>13</v>
      </c>
      <c r="B250" s="96" t="s">
        <v>484</v>
      </c>
      <c r="C250" s="99" t="s">
        <v>488</v>
      </c>
      <c r="D250" s="99" t="s">
        <v>489</v>
      </c>
      <c r="E250" s="88">
        <v>24</v>
      </c>
      <c r="F250" s="88">
        <v>24</v>
      </c>
      <c r="G250" s="25">
        <f t="shared" si="21"/>
        <v>48</v>
      </c>
      <c r="H250" s="89">
        <v>26.19</v>
      </c>
      <c r="I250" s="38">
        <f t="shared" si="17"/>
        <v>1257.12</v>
      </c>
      <c r="J250" s="102">
        <v>0</v>
      </c>
      <c r="K250" s="20">
        <f t="shared" si="18"/>
        <v>48</v>
      </c>
      <c r="L250" s="25">
        <f t="shared" si="19"/>
        <v>0</v>
      </c>
      <c r="M250" s="38">
        <f t="shared" si="20"/>
        <v>1257.12</v>
      </c>
      <c r="N250" s="31"/>
      <c r="O250" s="41"/>
    </row>
    <row r="251" s="3" customFormat="1" ht="52.2" spans="1:15">
      <c r="A251" s="31">
        <v>14</v>
      </c>
      <c r="B251" s="96" t="s">
        <v>484</v>
      </c>
      <c r="C251" s="99" t="s">
        <v>490</v>
      </c>
      <c r="D251" s="99" t="s">
        <v>491</v>
      </c>
      <c r="E251" s="88">
        <v>0</v>
      </c>
      <c r="F251" s="88">
        <v>24</v>
      </c>
      <c r="G251" s="25">
        <f t="shared" si="21"/>
        <v>24</v>
      </c>
      <c r="H251" s="89">
        <v>37.103</v>
      </c>
      <c r="I251" s="38">
        <f t="shared" si="17"/>
        <v>890.472</v>
      </c>
      <c r="J251" s="89">
        <v>24</v>
      </c>
      <c r="K251" s="20">
        <f t="shared" si="18"/>
        <v>0</v>
      </c>
      <c r="L251" s="25">
        <f t="shared" si="19"/>
        <v>890.472</v>
      </c>
      <c r="M251" s="38">
        <f t="shared" si="20"/>
        <v>0</v>
      </c>
      <c r="N251" s="31"/>
      <c r="O251" s="41"/>
    </row>
    <row r="252" s="3" customFormat="1" ht="52.2" spans="1:15">
      <c r="A252" s="87">
        <v>15</v>
      </c>
      <c r="B252" s="96" t="s">
        <v>484</v>
      </c>
      <c r="C252" s="99" t="s">
        <v>492</v>
      </c>
      <c r="D252" s="99" t="s">
        <v>324</v>
      </c>
      <c r="E252" s="88">
        <v>14</v>
      </c>
      <c r="F252" s="88">
        <v>20</v>
      </c>
      <c r="G252" s="25">
        <f t="shared" si="21"/>
        <v>34</v>
      </c>
      <c r="H252" s="89">
        <v>9.047</v>
      </c>
      <c r="I252" s="38">
        <f t="shared" si="17"/>
        <v>307.598</v>
      </c>
      <c r="J252" s="102">
        <v>2</v>
      </c>
      <c r="K252" s="20">
        <f t="shared" si="18"/>
        <v>32</v>
      </c>
      <c r="L252" s="25">
        <f t="shared" si="19"/>
        <v>18.094</v>
      </c>
      <c r="M252" s="38">
        <f t="shared" si="20"/>
        <v>289.504</v>
      </c>
      <c r="N252" s="31"/>
      <c r="O252" s="41"/>
    </row>
    <row r="253" s="3" customFormat="1" ht="52.2" spans="1:15">
      <c r="A253" s="87">
        <v>16</v>
      </c>
      <c r="B253" s="96" t="s">
        <v>484</v>
      </c>
      <c r="C253" s="99" t="s">
        <v>493</v>
      </c>
      <c r="D253" s="99" t="s">
        <v>494</v>
      </c>
      <c r="E253" s="88">
        <v>10</v>
      </c>
      <c r="F253" s="88">
        <v>24</v>
      </c>
      <c r="G253" s="25">
        <f t="shared" si="21"/>
        <v>34</v>
      </c>
      <c r="H253" s="89">
        <v>18.095</v>
      </c>
      <c r="I253" s="38">
        <f t="shared" si="17"/>
        <v>615.23</v>
      </c>
      <c r="J253" s="102">
        <v>15</v>
      </c>
      <c r="K253" s="20">
        <f t="shared" si="18"/>
        <v>19</v>
      </c>
      <c r="L253" s="25">
        <f t="shared" si="19"/>
        <v>271.425</v>
      </c>
      <c r="M253" s="38">
        <f t="shared" si="20"/>
        <v>343.805</v>
      </c>
      <c r="N253" s="31"/>
      <c r="O253" s="41"/>
    </row>
    <row r="254" s="3" customFormat="1" ht="52.2" spans="1:15">
      <c r="A254" s="31">
        <v>17</v>
      </c>
      <c r="B254" s="96" t="s">
        <v>484</v>
      </c>
      <c r="C254" s="99" t="s">
        <v>495</v>
      </c>
      <c r="D254" s="99" t="s">
        <v>494</v>
      </c>
      <c r="E254" s="88">
        <v>2</v>
      </c>
      <c r="F254" s="88">
        <v>24</v>
      </c>
      <c r="G254" s="25">
        <f t="shared" si="21"/>
        <v>26</v>
      </c>
      <c r="H254" s="89">
        <v>17.142</v>
      </c>
      <c r="I254" s="38">
        <f t="shared" si="17"/>
        <v>445.692</v>
      </c>
      <c r="J254" s="102">
        <v>0</v>
      </c>
      <c r="K254" s="20">
        <f t="shared" si="18"/>
        <v>26</v>
      </c>
      <c r="L254" s="25">
        <f t="shared" si="19"/>
        <v>0</v>
      </c>
      <c r="M254" s="38">
        <f t="shared" si="20"/>
        <v>445.692</v>
      </c>
      <c r="N254" s="31"/>
      <c r="O254" s="41"/>
    </row>
    <row r="255" s="3" customFormat="1" ht="52.2" spans="1:15">
      <c r="A255" s="31">
        <v>19</v>
      </c>
      <c r="B255" s="96" t="s">
        <v>484</v>
      </c>
      <c r="C255" s="99" t="s">
        <v>496</v>
      </c>
      <c r="D255" s="99" t="s">
        <v>494</v>
      </c>
      <c r="E255" s="88">
        <v>0</v>
      </c>
      <c r="F255" s="88">
        <v>24</v>
      </c>
      <c r="G255" s="25">
        <f t="shared" si="21"/>
        <v>24</v>
      </c>
      <c r="H255" s="89">
        <v>20.913</v>
      </c>
      <c r="I255" s="38">
        <f t="shared" si="17"/>
        <v>501.912</v>
      </c>
      <c r="J255" s="102">
        <v>0</v>
      </c>
      <c r="K255" s="20">
        <f t="shared" si="18"/>
        <v>24</v>
      </c>
      <c r="L255" s="25">
        <f t="shared" si="19"/>
        <v>0</v>
      </c>
      <c r="M255" s="38">
        <f t="shared" si="20"/>
        <v>501.912</v>
      </c>
      <c r="N255" s="31"/>
      <c r="O255" s="41"/>
    </row>
    <row r="256" s="3" customFormat="1" ht="52.2" spans="1:15">
      <c r="A256" s="31">
        <v>21</v>
      </c>
      <c r="B256" s="96" t="s">
        <v>484</v>
      </c>
      <c r="C256" s="99" t="s">
        <v>497</v>
      </c>
      <c r="D256" s="99" t="s">
        <v>494</v>
      </c>
      <c r="E256" s="88">
        <v>0</v>
      </c>
      <c r="F256" s="88">
        <v>24</v>
      </c>
      <c r="G256" s="25">
        <f t="shared" si="21"/>
        <v>24</v>
      </c>
      <c r="H256" s="89">
        <v>19.159</v>
      </c>
      <c r="I256" s="38">
        <f t="shared" si="17"/>
        <v>459.816</v>
      </c>
      <c r="J256" s="89">
        <v>24</v>
      </c>
      <c r="K256" s="20">
        <f t="shared" si="18"/>
        <v>0</v>
      </c>
      <c r="L256" s="25">
        <f t="shared" si="19"/>
        <v>459.816</v>
      </c>
      <c r="M256" s="38">
        <f t="shared" si="20"/>
        <v>0</v>
      </c>
      <c r="N256" s="31"/>
      <c r="O256" s="41"/>
    </row>
    <row r="257" s="3" customFormat="1" ht="52.2" spans="1:15">
      <c r="A257" s="31">
        <v>22</v>
      </c>
      <c r="B257" s="96" t="s">
        <v>484</v>
      </c>
      <c r="C257" s="99" t="s">
        <v>498</v>
      </c>
      <c r="D257" s="99" t="s">
        <v>494</v>
      </c>
      <c r="E257" s="88">
        <v>14</v>
      </c>
      <c r="F257" s="88">
        <v>24</v>
      </c>
      <c r="G257" s="25">
        <f t="shared" si="21"/>
        <v>38</v>
      </c>
      <c r="H257" s="89">
        <v>18.095</v>
      </c>
      <c r="I257" s="38">
        <f t="shared" si="17"/>
        <v>687.61</v>
      </c>
      <c r="J257" s="102">
        <v>0</v>
      </c>
      <c r="K257" s="20">
        <f t="shared" si="18"/>
        <v>38</v>
      </c>
      <c r="L257" s="25">
        <f t="shared" si="19"/>
        <v>0</v>
      </c>
      <c r="M257" s="38">
        <f t="shared" si="20"/>
        <v>687.61</v>
      </c>
      <c r="N257" s="87"/>
      <c r="O257" s="86"/>
    </row>
    <row r="258" s="3" customFormat="1" ht="52.2" spans="1:15">
      <c r="A258" s="87">
        <v>25</v>
      </c>
      <c r="B258" s="96" t="s">
        <v>484</v>
      </c>
      <c r="C258" s="99" t="s">
        <v>499</v>
      </c>
      <c r="D258" s="99" t="s">
        <v>494</v>
      </c>
      <c r="E258" s="88">
        <v>11</v>
      </c>
      <c r="F258" s="88">
        <v>15</v>
      </c>
      <c r="G258" s="25">
        <f t="shared" si="21"/>
        <v>26</v>
      </c>
      <c r="H258" s="89">
        <v>18.095</v>
      </c>
      <c r="I258" s="38">
        <f t="shared" si="17"/>
        <v>470.47</v>
      </c>
      <c r="J258" s="102">
        <v>6</v>
      </c>
      <c r="K258" s="20">
        <f t="shared" si="18"/>
        <v>20</v>
      </c>
      <c r="L258" s="25">
        <f t="shared" si="19"/>
        <v>108.57</v>
      </c>
      <c r="M258" s="38">
        <f t="shared" si="20"/>
        <v>361.9</v>
      </c>
      <c r="N258" s="87"/>
      <c r="O258" s="86"/>
    </row>
    <row r="259" s="3" customFormat="1" ht="52.2" spans="1:15">
      <c r="A259" s="31">
        <v>27</v>
      </c>
      <c r="B259" s="96" t="s">
        <v>484</v>
      </c>
      <c r="C259" s="99" t="s">
        <v>500</v>
      </c>
      <c r="D259" s="99" t="s">
        <v>494</v>
      </c>
      <c r="E259" s="88">
        <v>0</v>
      </c>
      <c r="F259" s="88">
        <v>18</v>
      </c>
      <c r="G259" s="25">
        <f t="shared" si="21"/>
        <v>18</v>
      </c>
      <c r="H259" s="89">
        <v>19.012</v>
      </c>
      <c r="I259" s="38">
        <f t="shared" si="17"/>
        <v>342.216</v>
      </c>
      <c r="J259" s="102">
        <v>0</v>
      </c>
      <c r="K259" s="20">
        <f t="shared" si="18"/>
        <v>18</v>
      </c>
      <c r="L259" s="25">
        <f t="shared" si="19"/>
        <v>0</v>
      </c>
      <c r="M259" s="38">
        <f t="shared" si="20"/>
        <v>342.216</v>
      </c>
      <c r="N259" s="87"/>
      <c r="O259" s="86"/>
    </row>
    <row r="260" s="3" customFormat="1" ht="52.2" spans="1:15">
      <c r="A260" s="31">
        <v>28</v>
      </c>
      <c r="B260" s="96" t="s">
        <v>484</v>
      </c>
      <c r="C260" s="99" t="s">
        <v>501</v>
      </c>
      <c r="D260" s="99" t="s">
        <v>494</v>
      </c>
      <c r="E260" s="88">
        <v>0</v>
      </c>
      <c r="F260" s="88">
        <v>24</v>
      </c>
      <c r="G260" s="25">
        <f t="shared" si="21"/>
        <v>24</v>
      </c>
      <c r="H260" s="89">
        <v>20.714</v>
      </c>
      <c r="I260" s="38">
        <f t="shared" si="17"/>
        <v>497.136</v>
      </c>
      <c r="J260" s="102">
        <v>11</v>
      </c>
      <c r="K260" s="20">
        <f t="shared" si="18"/>
        <v>13</v>
      </c>
      <c r="L260" s="25">
        <f t="shared" si="19"/>
        <v>227.854</v>
      </c>
      <c r="M260" s="38">
        <f t="shared" si="20"/>
        <v>269.282</v>
      </c>
      <c r="N260" s="87"/>
      <c r="O260" s="86"/>
    </row>
    <row r="261" s="3" customFormat="1" ht="52.2" spans="1:15">
      <c r="A261" s="31">
        <v>29</v>
      </c>
      <c r="B261" s="96" t="s">
        <v>484</v>
      </c>
      <c r="C261" s="105" t="s">
        <v>502</v>
      </c>
      <c r="D261" s="99" t="s">
        <v>494</v>
      </c>
      <c r="E261" s="88">
        <v>0</v>
      </c>
      <c r="F261" s="88">
        <v>24</v>
      </c>
      <c r="G261" s="25">
        <f t="shared" si="21"/>
        <v>24</v>
      </c>
      <c r="H261" s="89">
        <v>18.032</v>
      </c>
      <c r="I261" s="38">
        <f t="shared" si="17"/>
        <v>432.768</v>
      </c>
      <c r="J261" s="102">
        <v>0</v>
      </c>
      <c r="K261" s="20">
        <f t="shared" si="18"/>
        <v>24</v>
      </c>
      <c r="L261" s="25">
        <f t="shared" si="19"/>
        <v>0</v>
      </c>
      <c r="M261" s="38">
        <f t="shared" si="20"/>
        <v>432.768</v>
      </c>
      <c r="N261" s="87"/>
      <c r="O261" s="86"/>
    </row>
    <row r="262" s="3" customFormat="1" ht="52.2" spans="1:15">
      <c r="A262" s="31">
        <v>31</v>
      </c>
      <c r="B262" s="96" t="s">
        <v>484</v>
      </c>
      <c r="C262" s="99" t="s">
        <v>503</v>
      </c>
      <c r="D262" s="99" t="s">
        <v>494</v>
      </c>
      <c r="E262" s="88">
        <v>0</v>
      </c>
      <c r="F262" s="88">
        <v>7</v>
      </c>
      <c r="G262" s="25">
        <f t="shared" si="21"/>
        <v>7</v>
      </c>
      <c r="H262" s="89">
        <v>21.865</v>
      </c>
      <c r="I262" s="38">
        <f t="shared" ref="I262:I325" si="22">G262*H262</f>
        <v>153.055</v>
      </c>
      <c r="J262" s="102">
        <v>0</v>
      </c>
      <c r="K262" s="20">
        <f t="shared" si="18"/>
        <v>7</v>
      </c>
      <c r="L262" s="25">
        <f t="shared" si="19"/>
        <v>0</v>
      </c>
      <c r="M262" s="38">
        <f t="shared" si="20"/>
        <v>153.055</v>
      </c>
      <c r="N262" s="87"/>
      <c r="O262" s="86"/>
    </row>
    <row r="263" s="3" customFormat="1" ht="52.2" spans="1:15">
      <c r="A263" s="31">
        <v>33</v>
      </c>
      <c r="B263" s="96" t="s">
        <v>484</v>
      </c>
      <c r="C263" s="99" t="s">
        <v>504</v>
      </c>
      <c r="D263" s="99" t="s">
        <v>494</v>
      </c>
      <c r="E263" s="88">
        <v>0</v>
      </c>
      <c r="F263" s="88">
        <v>24</v>
      </c>
      <c r="G263" s="25">
        <f t="shared" si="21"/>
        <v>24</v>
      </c>
      <c r="H263" s="89">
        <v>18.571</v>
      </c>
      <c r="I263" s="38">
        <f t="shared" si="22"/>
        <v>445.704</v>
      </c>
      <c r="J263" s="102">
        <v>18</v>
      </c>
      <c r="K263" s="20">
        <f t="shared" ref="K263:K326" si="23">G263-J263</f>
        <v>6</v>
      </c>
      <c r="L263" s="25">
        <f t="shared" ref="L263:L326" si="24">H263*J263</f>
        <v>334.278</v>
      </c>
      <c r="M263" s="38">
        <f t="shared" ref="M263:M326" si="25">I263-L263</f>
        <v>111.426</v>
      </c>
      <c r="N263" s="87"/>
      <c r="O263" s="86"/>
    </row>
    <row r="264" s="3" customFormat="1" ht="52.2" spans="1:15">
      <c r="A264" s="31">
        <v>34</v>
      </c>
      <c r="B264" s="96" t="s">
        <v>484</v>
      </c>
      <c r="C264" s="99" t="s">
        <v>505</v>
      </c>
      <c r="D264" s="99" t="s">
        <v>494</v>
      </c>
      <c r="E264" s="88">
        <v>0</v>
      </c>
      <c r="F264" s="88">
        <v>24</v>
      </c>
      <c r="G264" s="25">
        <f t="shared" si="21"/>
        <v>24</v>
      </c>
      <c r="H264" s="89">
        <v>19.339</v>
      </c>
      <c r="I264" s="38">
        <f t="shared" si="22"/>
        <v>464.136</v>
      </c>
      <c r="J264" s="102">
        <v>12</v>
      </c>
      <c r="K264" s="20">
        <f t="shared" si="23"/>
        <v>12</v>
      </c>
      <c r="L264" s="25">
        <f t="shared" si="24"/>
        <v>232.068</v>
      </c>
      <c r="M264" s="38">
        <f t="shared" si="25"/>
        <v>232.068</v>
      </c>
      <c r="N264" s="87"/>
      <c r="O264" s="86"/>
    </row>
    <row r="265" s="3" customFormat="1" ht="52.2" spans="1:15">
      <c r="A265" s="87">
        <v>35</v>
      </c>
      <c r="B265" s="96" t="s">
        <v>484</v>
      </c>
      <c r="C265" s="99" t="s">
        <v>506</v>
      </c>
      <c r="D265" s="99" t="s">
        <v>494</v>
      </c>
      <c r="E265" s="88">
        <v>0</v>
      </c>
      <c r="F265" s="88">
        <v>24</v>
      </c>
      <c r="G265" s="25">
        <f t="shared" si="21"/>
        <v>24</v>
      </c>
      <c r="H265" s="89">
        <v>18.857</v>
      </c>
      <c r="I265" s="38">
        <f t="shared" si="22"/>
        <v>452.568</v>
      </c>
      <c r="J265" s="102">
        <v>0</v>
      </c>
      <c r="K265" s="20">
        <f t="shared" si="23"/>
        <v>24</v>
      </c>
      <c r="L265" s="25">
        <f t="shared" si="24"/>
        <v>0</v>
      </c>
      <c r="M265" s="38">
        <f t="shared" si="25"/>
        <v>452.568</v>
      </c>
      <c r="N265" s="87"/>
      <c r="O265" s="86"/>
    </row>
    <row r="266" s="3" customFormat="1" ht="52.2" spans="1:15">
      <c r="A266" s="87">
        <v>36</v>
      </c>
      <c r="B266" s="96" t="s">
        <v>484</v>
      </c>
      <c r="C266" s="99" t="s">
        <v>507</v>
      </c>
      <c r="D266" s="99" t="s">
        <v>494</v>
      </c>
      <c r="E266" s="88">
        <v>18</v>
      </c>
      <c r="F266" s="88">
        <v>24</v>
      </c>
      <c r="G266" s="25">
        <f t="shared" si="21"/>
        <v>42</v>
      </c>
      <c r="H266" s="89">
        <v>17.142</v>
      </c>
      <c r="I266" s="38">
        <f t="shared" si="22"/>
        <v>719.964</v>
      </c>
      <c r="J266" s="102">
        <v>19</v>
      </c>
      <c r="K266" s="20">
        <f t="shared" si="23"/>
        <v>23</v>
      </c>
      <c r="L266" s="25">
        <f t="shared" si="24"/>
        <v>325.698</v>
      </c>
      <c r="M266" s="38">
        <f t="shared" si="25"/>
        <v>394.266</v>
      </c>
      <c r="N266" s="87"/>
      <c r="O266" s="86"/>
    </row>
    <row r="267" s="3" customFormat="1" ht="52.2" spans="1:15">
      <c r="A267" s="31">
        <v>38</v>
      </c>
      <c r="B267" s="96" t="s">
        <v>484</v>
      </c>
      <c r="C267" s="99" t="s">
        <v>508</v>
      </c>
      <c r="D267" s="99" t="s">
        <v>494</v>
      </c>
      <c r="E267" s="88">
        <v>0</v>
      </c>
      <c r="F267" s="88">
        <v>4</v>
      </c>
      <c r="G267" s="25">
        <f t="shared" si="21"/>
        <v>4</v>
      </c>
      <c r="H267" s="89">
        <v>20.13</v>
      </c>
      <c r="I267" s="38">
        <f t="shared" si="22"/>
        <v>80.52</v>
      </c>
      <c r="J267" s="102">
        <v>0</v>
      </c>
      <c r="K267" s="20">
        <f t="shared" si="23"/>
        <v>4</v>
      </c>
      <c r="L267" s="25">
        <f t="shared" si="24"/>
        <v>0</v>
      </c>
      <c r="M267" s="38">
        <f t="shared" si="25"/>
        <v>80.52</v>
      </c>
      <c r="N267" s="87"/>
      <c r="O267" s="86"/>
    </row>
    <row r="268" s="3" customFormat="1" ht="52.2" spans="1:15">
      <c r="A268" s="31">
        <v>40</v>
      </c>
      <c r="B268" s="96" t="s">
        <v>484</v>
      </c>
      <c r="C268" s="99" t="s">
        <v>509</v>
      </c>
      <c r="D268" s="99" t="s">
        <v>253</v>
      </c>
      <c r="E268" s="88">
        <v>3</v>
      </c>
      <c r="F268" s="88">
        <v>20</v>
      </c>
      <c r="G268" s="25">
        <f t="shared" si="21"/>
        <v>23</v>
      </c>
      <c r="H268" s="89">
        <v>5.714</v>
      </c>
      <c r="I268" s="38">
        <f t="shared" si="22"/>
        <v>131.422</v>
      </c>
      <c r="J268" s="102">
        <v>0</v>
      </c>
      <c r="K268" s="20">
        <f t="shared" si="23"/>
        <v>23</v>
      </c>
      <c r="L268" s="25">
        <f t="shared" si="24"/>
        <v>0</v>
      </c>
      <c r="M268" s="38">
        <f t="shared" si="25"/>
        <v>131.422</v>
      </c>
      <c r="N268" s="88"/>
      <c r="O268" s="86"/>
    </row>
    <row r="269" s="3" customFormat="1" ht="52.2" spans="1:15">
      <c r="A269" s="31">
        <v>41</v>
      </c>
      <c r="B269" s="96" t="s">
        <v>484</v>
      </c>
      <c r="C269" s="99" t="s">
        <v>510</v>
      </c>
      <c r="D269" s="99" t="s">
        <v>99</v>
      </c>
      <c r="E269" s="88">
        <v>10</v>
      </c>
      <c r="F269" s="88">
        <v>20</v>
      </c>
      <c r="G269" s="25">
        <f t="shared" si="21"/>
        <v>30</v>
      </c>
      <c r="H269" s="89">
        <v>5.714</v>
      </c>
      <c r="I269" s="38">
        <f t="shared" si="22"/>
        <v>171.42</v>
      </c>
      <c r="J269" s="102">
        <v>20</v>
      </c>
      <c r="K269" s="20">
        <f t="shared" si="23"/>
        <v>10</v>
      </c>
      <c r="L269" s="25">
        <f t="shared" si="24"/>
        <v>114.28</v>
      </c>
      <c r="M269" s="38">
        <f t="shared" si="25"/>
        <v>57.14</v>
      </c>
      <c r="N269" s="87"/>
      <c r="O269" s="86"/>
    </row>
    <row r="270" s="3" customFormat="1" ht="52.2" spans="1:15">
      <c r="A270" s="31">
        <v>42</v>
      </c>
      <c r="B270" s="96" t="s">
        <v>484</v>
      </c>
      <c r="C270" s="99" t="s">
        <v>511</v>
      </c>
      <c r="D270" s="99" t="s">
        <v>253</v>
      </c>
      <c r="E270" s="88">
        <v>0</v>
      </c>
      <c r="F270" s="88">
        <v>20</v>
      </c>
      <c r="G270" s="25">
        <f t="shared" si="21"/>
        <v>20</v>
      </c>
      <c r="H270" s="89">
        <v>7.381</v>
      </c>
      <c r="I270" s="38">
        <f t="shared" si="22"/>
        <v>147.62</v>
      </c>
      <c r="J270" s="89">
        <v>20</v>
      </c>
      <c r="K270" s="20">
        <f t="shared" si="23"/>
        <v>0</v>
      </c>
      <c r="L270" s="25">
        <f t="shared" si="24"/>
        <v>147.62</v>
      </c>
      <c r="M270" s="38">
        <f t="shared" si="25"/>
        <v>0</v>
      </c>
      <c r="N270" s="87"/>
      <c r="O270" s="86"/>
    </row>
    <row r="271" s="3" customFormat="1" ht="52.2" spans="1:15">
      <c r="A271" s="31">
        <v>43</v>
      </c>
      <c r="B271" s="96" t="s">
        <v>484</v>
      </c>
      <c r="C271" s="99" t="s">
        <v>512</v>
      </c>
      <c r="D271" s="99" t="s">
        <v>253</v>
      </c>
      <c r="E271" s="88">
        <v>3</v>
      </c>
      <c r="F271" s="88">
        <v>20</v>
      </c>
      <c r="G271" s="25">
        <f t="shared" si="21"/>
        <v>23</v>
      </c>
      <c r="H271" s="89">
        <v>5.714</v>
      </c>
      <c r="I271" s="38">
        <f t="shared" si="22"/>
        <v>131.422</v>
      </c>
      <c r="J271" s="102">
        <v>0</v>
      </c>
      <c r="K271" s="20">
        <f t="shared" si="23"/>
        <v>23</v>
      </c>
      <c r="L271" s="25">
        <f t="shared" si="24"/>
        <v>0</v>
      </c>
      <c r="M271" s="38">
        <f t="shared" si="25"/>
        <v>131.422</v>
      </c>
      <c r="N271" s="87"/>
      <c r="O271" s="86"/>
    </row>
    <row r="272" s="3" customFormat="1" ht="52.2" spans="1:15">
      <c r="A272" s="31">
        <v>44</v>
      </c>
      <c r="B272" s="96" t="s">
        <v>484</v>
      </c>
      <c r="C272" s="99" t="s">
        <v>513</v>
      </c>
      <c r="D272" s="99" t="s">
        <v>322</v>
      </c>
      <c r="E272" s="88">
        <v>3</v>
      </c>
      <c r="F272" s="88">
        <v>20</v>
      </c>
      <c r="G272" s="25">
        <f t="shared" si="21"/>
        <v>23</v>
      </c>
      <c r="H272" s="89">
        <v>5.714</v>
      </c>
      <c r="I272" s="38">
        <f t="shared" si="22"/>
        <v>131.422</v>
      </c>
      <c r="J272" s="102">
        <v>0</v>
      </c>
      <c r="K272" s="20">
        <f t="shared" si="23"/>
        <v>23</v>
      </c>
      <c r="L272" s="25">
        <f t="shared" si="24"/>
        <v>0</v>
      </c>
      <c r="M272" s="38">
        <f t="shared" si="25"/>
        <v>131.422</v>
      </c>
      <c r="N272" s="87"/>
      <c r="O272" s="86"/>
    </row>
    <row r="273" s="3" customFormat="1" ht="52.2" spans="1:15">
      <c r="A273" s="87">
        <v>45</v>
      </c>
      <c r="B273" s="96" t="s">
        <v>484</v>
      </c>
      <c r="C273" s="99" t="s">
        <v>514</v>
      </c>
      <c r="D273" s="99" t="s">
        <v>253</v>
      </c>
      <c r="E273" s="88">
        <v>3</v>
      </c>
      <c r="F273" s="88">
        <v>20</v>
      </c>
      <c r="G273" s="25">
        <f t="shared" si="21"/>
        <v>23</v>
      </c>
      <c r="H273" s="89">
        <v>5.714</v>
      </c>
      <c r="I273" s="38">
        <f t="shared" si="22"/>
        <v>131.422</v>
      </c>
      <c r="J273" s="89">
        <v>23</v>
      </c>
      <c r="K273" s="20">
        <f t="shared" si="23"/>
        <v>0</v>
      </c>
      <c r="L273" s="25">
        <f t="shared" si="24"/>
        <v>131.422</v>
      </c>
      <c r="M273" s="38">
        <f t="shared" si="25"/>
        <v>0</v>
      </c>
      <c r="N273" s="87"/>
      <c r="O273" s="86"/>
    </row>
    <row r="274" s="3" customFormat="1" ht="52.2" spans="1:15">
      <c r="A274" s="31">
        <v>47</v>
      </c>
      <c r="B274" s="96" t="s">
        <v>484</v>
      </c>
      <c r="C274" s="99" t="s">
        <v>515</v>
      </c>
      <c r="D274" s="99" t="s">
        <v>253</v>
      </c>
      <c r="E274" s="88">
        <v>0</v>
      </c>
      <c r="F274" s="88">
        <v>20</v>
      </c>
      <c r="G274" s="25">
        <f t="shared" si="21"/>
        <v>20</v>
      </c>
      <c r="H274" s="89">
        <v>6.762</v>
      </c>
      <c r="I274" s="38">
        <f t="shared" si="22"/>
        <v>135.24</v>
      </c>
      <c r="J274" s="102">
        <v>0</v>
      </c>
      <c r="K274" s="20">
        <f t="shared" si="23"/>
        <v>20</v>
      </c>
      <c r="L274" s="25">
        <f t="shared" si="24"/>
        <v>0</v>
      </c>
      <c r="M274" s="38">
        <f t="shared" si="25"/>
        <v>135.24</v>
      </c>
      <c r="N274" s="87"/>
      <c r="O274" s="86"/>
    </row>
    <row r="275" s="3" customFormat="1" ht="52.2" spans="1:15">
      <c r="A275" s="31">
        <v>48</v>
      </c>
      <c r="B275" s="96" t="s">
        <v>484</v>
      </c>
      <c r="C275" s="99" t="s">
        <v>516</v>
      </c>
      <c r="D275" s="99" t="s">
        <v>216</v>
      </c>
      <c r="E275" s="88">
        <v>0</v>
      </c>
      <c r="F275" s="88">
        <v>20</v>
      </c>
      <c r="G275" s="25">
        <f t="shared" si="21"/>
        <v>20</v>
      </c>
      <c r="H275" s="89">
        <v>5.714</v>
      </c>
      <c r="I275" s="38">
        <f t="shared" si="22"/>
        <v>114.28</v>
      </c>
      <c r="J275" s="102">
        <v>0</v>
      </c>
      <c r="K275" s="20">
        <f t="shared" si="23"/>
        <v>20</v>
      </c>
      <c r="L275" s="25">
        <f t="shared" si="24"/>
        <v>0</v>
      </c>
      <c r="M275" s="38">
        <f t="shared" si="25"/>
        <v>114.28</v>
      </c>
      <c r="N275" s="87"/>
      <c r="O275" s="86"/>
    </row>
    <row r="276" s="3" customFormat="1" ht="52.2" spans="1:15">
      <c r="A276" s="31">
        <v>49</v>
      </c>
      <c r="B276" s="96" t="s">
        <v>484</v>
      </c>
      <c r="C276" s="99" t="s">
        <v>517</v>
      </c>
      <c r="D276" s="99" t="s">
        <v>216</v>
      </c>
      <c r="E276" s="88">
        <v>0</v>
      </c>
      <c r="F276" s="88">
        <v>20</v>
      </c>
      <c r="G276" s="25">
        <f t="shared" si="21"/>
        <v>20</v>
      </c>
      <c r="H276" s="89">
        <v>5.714</v>
      </c>
      <c r="I276" s="38">
        <f t="shared" si="22"/>
        <v>114.28</v>
      </c>
      <c r="J276" s="102">
        <v>0</v>
      </c>
      <c r="K276" s="20">
        <f t="shared" si="23"/>
        <v>20</v>
      </c>
      <c r="L276" s="25">
        <f t="shared" si="24"/>
        <v>0</v>
      </c>
      <c r="M276" s="38">
        <f t="shared" si="25"/>
        <v>114.28</v>
      </c>
      <c r="N276" s="87"/>
      <c r="O276" s="86"/>
    </row>
    <row r="277" s="3" customFormat="1" ht="52.2" spans="1:15">
      <c r="A277" s="31">
        <v>50</v>
      </c>
      <c r="B277" s="96" t="s">
        <v>484</v>
      </c>
      <c r="C277" s="99" t="s">
        <v>518</v>
      </c>
      <c r="D277" s="99" t="s">
        <v>216</v>
      </c>
      <c r="E277" s="88">
        <v>0</v>
      </c>
      <c r="F277" s="88">
        <v>20</v>
      </c>
      <c r="G277" s="25">
        <f t="shared" si="21"/>
        <v>20</v>
      </c>
      <c r="H277" s="89">
        <v>5.714</v>
      </c>
      <c r="I277" s="38">
        <f t="shared" si="22"/>
        <v>114.28</v>
      </c>
      <c r="J277" s="89">
        <v>20</v>
      </c>
      <c r="K277" s="20">
        <f t="shared" si="23"/>
        <v>0</v>
      </c>
      <c r="L277" s="25">
        <f t="shared" si="24"/>
        <v>114.28</v>
      </c>
      <c r="M277" s="38">
        <f t="shared" si="25"/>
        <v>0</v>
      </c>
      <c r="N277" s="87"/>
      <c r="O277" s="86"/>
    </row>
    <row r="278" s="3" customFormat="1" ht="52.2" spans="1:15">
      <c r="A278" s="31">
        <v>51</v>
      </c>
      <c r="B278" s="96" t="s">
        <v>484</v>
      </c>
      <c r="C278" s="99" t="s">
        <v>519</v>
      </c>
      <c r="D278" s="99" t="s">
        <v>216</v>
      </c>
      <c r="E278" s="88">
        <v>0</v>
      </c>
      <c r="F278" s="88">
        <v>20</v>
      </c>
      <c r="G278" s="25">
        <f t="shared" si="21"/>
        <v>20</v>
      </c>
      <c r="H278" s="89">
        <v>5.714</v>
      </c>
      <c r="I278" s="38">
        <f t="shared" si="22"/>
        <v>114.28</v>
      </c>
      <c r="J278" s="102">
        <v>0</v>
      </c>
      <c r="K278" s="20">
        <f t="shared" si="23"/>
        <v>20</v>
      </c>
      <c r="L278" s="25">
        <f t="shared" si="24"/>
        <v>0</v>
      </c>
      <c r="M278" s="38">
        <f t="shared" si="25"/>
        <v>114.28</v>
      </c>
      <c r="N278" s="87"/>
      <c r="O278" s="86"/>
    </row>
    <row r="279" s="3" customFormat="1" ht="52.2" spans="1:15">
      <c r="A279" s="31">
        <v>52</v>
      </c>
      <c r="B279" s="96" t="s">
        <v>484</v>
      </c>
      <c r="C279" s="99" t="s">
        <v>520</v>
      </c>
      <c r="D279" s="99" t="s">
        <v>216</v>
      </c>
      <c r="E279" s="88">
        <v>3</v>
      </c>
      <c r="F279" s="88">
        <v>20</v>
      </c>
      <c r="G279" s="25">
        <f t="shared" si="21"/>
        <v>23</v>
      </c>
      <c r="H279" s="89">
        <v>5.714</v>
      </c>
      <c r="I279" s="38">
        <f t="shared" si="22"/>
        <v>131.422</v>
      </c>
      <c r="J279" s="102">
        <v>0</v>
      </c>
      <c r="K279" s="20">
        <f t="shared" si="23"/>
        <v>23</v>
      </c>
      <c r="L279" s="25">
        <f t="shared" si="24"/>
        <v>0</v>
      </c>
      <c r="M279" s="38">
        <f t="shared" si="25"/>
        <v>131.422</v>
      </c>
      <c r="N279" s="87"/>
      <c r="O279" s="86"/>
    </row>
    <row r="280" s="3" customFormat="1" ht="52.2" spans="1:15">
      <c r="A280" s="31">
        <v>53</v>
      </c>
      <c r="B280" s="96" t="s">
        <v>484</v>
      </c>
      <c r="C280" s="99" t="s">
        <v>521</v>
      </c>
      <c r="D280" s="99" t="s">
        <v>216</v>
      </c>
      <c r="E280" s="88">
        <v>0</v>
      </c>
      <c r="F280" s="88">
        <v>20</v>
      </c>
      <c r="G280" s="25">
        <f t="shared" si="21"/>
        <v>20</v>
      </c>
      <c r="H280" s="89">
        <v>5.714</v>
      </c>
      <c r="I280" s="38">
        <f t="shared" si="22"/>
        <v>114.28</v>
      </c>
      <c r="J280" s="102">
        <v>0</v>
      </c>
      <c r="K280" s="20">
        <f t="shared" si="23"/>
        <v>20</v>
      </c>
      <c r="L280" s="25">
        <f t="shared" si="24"/>
        <v>0</v>
      </c>
      <c r="M280" s="38">
        <f t="shared" si="25"/>
        <v>114.28</v>
      </c>
      <c r="N280" s="87"/>
      <c r="O280" s="86"/>
    </row>
    <row r="281" s="3" customFormat="1" ht="52.2" spans="1:15">
      <c r="A281" s="31">
        <v>54</v>
      </c>
      <c r="B281" s="96" t="s">
        <v>484</v>
      </c>
      <c r="C281" s="99" t="s">
        <v>522</v>
      </c>
      <c r="D281" s="99" t="s">
        <v>216</v>
      </c>
      <c r="E281" s="88">
        <v>0</v>
      </c>
      <c r="F281" s="88">
        <v>20</v>
      </c>
      <c r="G281" s="25">
        <f t="shared" si="21"/>
        <v>20</v>
      </c>
      <c r="H281" s="89">
        <v>5.714</v>
      </c>
      <c r="I281" s="38">
        <f t="shared" si="22"/>
        <v>114.28</v>
      </c>
      <c r="J281" s="102">
        <v>0</v>
      </c>
      <c r="K281" s="20">
        <f t="shared" si="23"/>
        <v>20</v>
      </c>
      <c r="L281" s="25">
        <f t="shared" si="24"/>
        <v>0</v>
      </c>
      <c r="M281" s="38">
        <f t="shared" si="25"/>
        <v>114.28</v>
      </c>
      <c r="N281" s="87"/>
      <c r="O281" s="86"/>
    </row>
    <row r="282" s="3" customFormat="1" ht="52.2" spans="1:15">
      <c r="A282" s="87">
        <v>55</v>
      </c>
      <c r="B282" s="96" t="s">
        <v>484</v>
      </c>
      <c r="C282" s="99" t="s">
        <v>523</v>
      </c>
      <c r="D282" s="99" t="s">
        <v>216</v>
      </c>
      <c r="E282" s="88">
        <v>0</v>
      </c>
      <c r="F282" s="88">
        <v>20</v>
      </c>
      <c r="G282" s="25">
        <f t="shared" si="21"/>
        <v>20</v>
      </c>
      <c r="H282" s="89">
        <v>5.714</v>
      </c>
      <c r="I282" s="38">
        <f t="shared" si="22"/>
        <v>114.28</v>
      </c>
      <c r="J282" s="102">
        <v>0</v>
      </c>
      <c r="K282" s="20">
        <f t="shared" si="23"/>
        <v>20</v>
      </c>
      <c r="L282" s="25">
        <f t="shared" si="24"/>
        <v>0</v>
      </c>
      <c r="M282" s="38">
        <f t="shared" si="25"/>
        <v>114.28</v>
      </c>
      <c r="N282" s="87"/>
      <c r="O282" s="86"/>
    </row>
    <row r="283" s="3" customFormat="1" ht="52.2" spans="1:15">
      <c r="A283" s="87">
        <v>56</v>
      </c>
      <c r="B283" s="96" t="s">
        <v>484</v>
      </c>
      <c r="C283" s="99" t="s">
        <v>524</v>
      </c>
      <c r="D283" s="99" t="s">
        <v>216</v>
      </c>
      <c r="E283" s="88">
        <v>0</v>
      </c>
      <c r="F283" s="88">
        <v>20</v>
      </c>
      <c r="G283" s="25">
        <f t="shared" si="21"/>
        <v>20</v>
      </c>
      <c r="H283" s="89">
        <v>5.714</v>
      </c>
      <c r="I283" s="38">
        <f t="shared" si="22"/>
        <v>114.28</v>
      </c>
      <c r="J283" s="102">
        <v>0</v>
      </c>
      <c r="K283" s="20">
        <f t="shared" si="23"/>
        <v>20</v>
      </c>
      <c r="L283" s="25">
        <f t="shared" si="24"/>
        <v>0</v>
      </c>
      <c r="M283" s="38">
        <f t="shared" si="25"/>
        <v>114.28</v>
      </c>
      <c r="N283" s="87"/>
      <c r="O283" s="86"/>
    </row>
    <row r="284" s="3" customFormat="1" ht="52.2" spans="1:15">
      <c r="A284" s="31">
        <v>57</v>
      </c>
      <c r="B284" s="96" t="s">
        <v>484</v>
      </c>
      <c r="C284" s="99" t="s">
        <v>525</v>
      </c>
      <c r="D284" s="99" t="s">
        <v>216</v>
      </c>
      <c r="E284" s="88">
        <v>0</v>
      </c>
      <c r="F284" s="88">
        <v>20</v>
      </c>
      <c r="G284" s="25">
        <f t="shared" si="21"/>
        <v>20</v>
      </c>
      <c r="H284" s="89">
        <v>5.714</v>
      </c>
      <c r="I284" s="38">
        <f t="shared" si="22"/>
        <v>114.28</v>
      </c>
      <c r="J284" s="102">
        <v>0</v>
      </c>
      <c r="K284" s="20">
        <f t="shared" si="23"/>
        <v>20</v>
      </c>
      <c r="L284" s="25">
        <f t="shared" si="24"/>
        <v>0</v>
      </c>
      <c r="M284" s="38">
        <f t="shared" si="25"/>
        <v>114.28</v>
      </c>
      <c r="N284" s="87"/>
      <c r="O284" s="86"/>
    </row>
    <row r="285" s="3" customFormat="1" ht="52.2" spans="1:15">
      <c r="A285" s="31">
        <v>58</v>
      </c>
      <c r="B285" s="96" t="s">
        <v>484</v>
      </c>
      <c r="C285" s="99" t="s">
        <v>526</v>
      </c>
      <c r="D285" s="99" t="s">
        <v>216</v>
      </c>
      <c r="E285" s="88">
        <v>0</v>
      </c>
      <c r="F285" s="88">
        <v>20</v>
      </c>
      <c r="G285" s="25">
        <f t="shared" si="21"/>
        <v>20</v>
      </c>
      <c r="H285" s="89">
        <v>8.571</v>
      </c>
      <c r="I285" s="38">
        <f t="shared" si="22"/>
        <v>171.42</v>
      </c>
      <c r="J285" s="89">
        <v>20</v>
      </c>
      <c r="K285" s="20">
        <f t="shared" si="23"/>
        <v>0</v>
      </c>
      <c r="L285" s="25">
        <f t="shared" si="24"/>
        <v>171.42</v>
      </c>
      <c r="M285" s="38">
        <f t="shared" si="25"/>
        <v>0</v>
      </c>
      <c r="N285" s="87"/>
      <c r="O285" s="86"/>
    </row>
    <row r="286" s="3" customFormat="1" ht="52.2" spans="1:15">
      <c r="A286" s="31">
        <v>59</v>
      </c>
      <c r="B286" s="96" t="s">
        <v>484</v>
      </c>
      <c r="C286" s="99" t="s">
        <v>527</v>
      </c>
      <c r="D286" s="99" t="s">
        <v>253</v>
      </c>
      <c r="E286" s="88">
        <v>3</v>
      </c>
      <c r="F286" s="88">
        <v>20</v>
      </c>
      <c r="G286" s="25">
        <f t="shared" si="21"/>
        <v>23</v>
      </c>
      <c r="H286" s="89">
        <v>5.714</v>
      </c>
      <c r="I286" s="38">
        <f t="shared" si="22"/>
        <v>131.422</v>
      </c>
      <c r="J286" s="89">
        <v>23</v>
      </c>
      <c r="K286" s="20">
        <f t="shared" si="23"/>
        <v>0</v>
      </c>
      <c r="L286" s="25">
        <f t="shared" si="24"/>
        <v>131.422</v>
      </c>
      <c r="M286" s="38">
        <f t="shared" si="25"/>
        <v>0</v>
      </c>
      <c r="N286" s="87"/>
      <c r="O286" s="86"/>
    </row>
    <row r="287" s="3" customFormat="1" ht="52.2" spans="1:15">
      <c r="A287" s="31">
        <v>60</v>
      </c>
      <c r="B287" s="96" t="s">
        <v>484</v>
      </c>
      <c r="C287" s="99" t="s">
        <v>528</v>
      </c>
      <c r="D287" s="99" t="s">
        <v>529</v>
      </c>
      <c r="E287" s="88">
        <v>0</v>
      </c>
      <c r="F287" s="88">
        <v>24</v>
      </c>
      <c r="G287" s="25">
        <f t="shared" si="21"/>
        <v>24</v>
      </c>
      <c r="H287" s="89">
        <v>19.048</v>
      </c>
      <c r="I287" s="38">
        <f t="shared" si="22"/>
        <v>457.152</v>
      </c>
      <c r="J287" s="89">
        <v>24</v>
      </c>
      <c r="K287" s="20">
        <f t="shared" si="23"/>
        <v>0</v>
      </c>
      <c r="L287" s="25">
        <f t="shared" si="24"/>
        <v>457.152</v>
      </c>
      <c r="M287" s="38">
        <f t="shared" si="25"/>
        <v>0</v>
      </c>
      <c r="N287" s="87"/>
      <c r="O287" s="86"/>
    </row>
    <row r="288" s="3" customFormat="1" ht="52.2" spans="1:15">
      <c r="A288" s="31">
        <v>61</v>
      </c>
      <c r="B288" s="96" t="s">
        <v>484</v>
      </c>
      <c r="C288" s="99" t="s">
        <v>530</v>
      </c>
      <c r="D288" s="99" t="s">
        <v>491</v>
      </c>
      <c r="E288" s="88">
        <v>14</v>
      </c>
      <c r="F288" s="88">
        <v>24</v>
      </c>
      <c r="G288" s="25">
        <f t="shared" si="21"/>
        <v>38</v>
      </c>
      <c r="H288" s="89">
        <v>19.04</v>
      </c>
      <c r="I288" s="38">
        <f t="shared" si="22"/>
        <v>723.52</v>
      </c>
      <c r="J288" s="89">
        <v>11</v>
      </c>
      <c r="K288" s="20">
        <f t="shared" si="23"/>
        <v>27</v>
      </c>
      <c r="L288" s="25">
        <f t="shared" si="24"/>
        <v>209.44</v>
      </c>
      <c r="M288" s="38">
        <f t="shared" si="25"/>
        <v>514.08</v>
      </c>
      <c r="N288" s="87"/>
      <c r="O288" s="86"/>
    </row>
    <row r="289" s="3" customFormat="1" ht="52.2" spans="1:15">
      <c r="A289" s="31">
        <v>63</v>
      </c>
      <c r="B289" s="96" t="s">
        <v>484</v>
      </c>
      <c r="C289" s="99" t="s">
        <v>531</v>
      </c>
      <c r="D289" s="99" t="s">
        <v>253</v>
      </c>
      <c r="E289" s="88">
        <v>0</v>
      </c>
      <c r="F289" s="88">
        <v>20</v>
      </c>
      <c r="G289" s="25">
        <f t="shared" si="21"/>
        <v>20</v>
      </c>
      <c r="H289" s="89">
        <v>6.234</v>
      </c>
      <c r="I289" s="38">
        <f t="shared" si="22"/>
        <v>124.68</v>
      </c>
      <c r="J289" s="102">
        <v>0</v>
      </c>
      <c r="K289" s="20">
        <f t="shared" si="23"/>
        <v>20</v>
      </c>
      <c r="L289" s="25">
        <f t="shared" si="24"/>
        <v>0</v>
      </c>
      <c r="M289" s="38">
        <f t="shared" si="25"/>
        <v>124.68</v>
      </c>
      <c r="N289" s="87"/>
      <c r="O289" s="86"/>
    </row>
    <row r="290" s="3" customFormat="1" ht="52.2" spans="1:15">
      <c r="A290" s="31">
        <v>64</v>
      </c>
      <c r="B290" s="96" t="s">
        <v>484</v>
      </c>
      <c r="C290" s="99" t="s">
        <v>532</v>
      </c>
      <c r="D290" s="99" t="s">
        <v>253</v>
      </c>
      <c r="E290" s="88">
        <v>20</v>
      </c>
      <c r="F290" s="88">
        <v>20</v>
      </c>
      <c r="G290" s="25">
        <f t="shared" si="21"/>
        <v>40</v>
      </c>
      <c r="H290" s="89">
        <v>5.714</v>
      </c>
      <c r="I290" s="38">
        <f t="shared" si="22"/>
        <v>228.56</v>
      </c>
      <c r="J290" s="102">
        <v>0</v>
      </c>
      <c r="K290" s="20">
        <f t="shared" si="23"/>
        <v>40</v>
      </c>
      <c r="L290" s="25">
        <f t="shared" si="24"/>
        <v>0</v>
      </c>
      <c r="M290" s="38">
        <f t="shared" si="25"/>
        <v>228.56</v>
      </c>
      <c r="N290" s="87"/>
      <c r="O290" s="86"/>
    </row>
    <row r="291" s="3" customFormat="1" ht="52.2" spans="1:15">
      <c r="A291" s="87">
        <v>66</v>
      </c>
      <c r="B291" s="96" t="s">
        <v>484</v>
      </c>
      <c r="C291" s="99" t="s">
        <v>533</v>
      </c>
      <c r="D291" s="99" t="s">
        <v>253</v>
      </c>
      <c r="E291" s="88">
        <v>3</v>
      </c>
      <c r="F291" s="88">
        <v>20</v>
      </c>
      <c r="G291" s="25">
        <f t="shared" ref="G291:G354" si="26">E291+F291</f>
        <v>23</v>
      </c>
      <c r="H291" s="89">
        <v>5.714</v>
      </c>
      <c r="I291" s="38">
        <f t="shared" si="22"/>
        <v>131.422</v>
      </c>
      <c r="J291" s="102">
        <v>20</v>
      </c>
      <c r="K291" s="20">
        <f t="shared" si="23"/>
        <v>3</v>
      </c>
      <c r="L291" s="25">
        <f t="shared" si="24"/>
        <v>114.28</v>
      </c>
      <c r="M291" s="38">
        <f t="shared" si="25"/>
        <v>17.142</v>
      </c>
      <c r="N291" s="87"/>
      <c r="O291" s="86"/>
    </row>
    <row r="292" s="3" customFormat="1" ht="52.2" spans="1:15">
      <c r="A292" s="31">
        <v>69</v>
      </c>
      <c r="B292" s="96" t="s">
        <v>484</v>
      </c>
      <c r="C292" s="99" t="s">
        <v>534</v>
      </c>
      <c r="D292" s="99" t="s">
        <v>322</v>
      </c>
      <c r="E292" s="88">
        <v>0</v>
      </c>
      <c r="F292" s="88">
        <v>15</v>
      </c>
      <c r="G292" s="25">
        <f t="shared" si="26"/>
        <v>15</v>
      </c>
      <c r="H292" s="89">
        <v>5.714</v>
      </c>
      <c r="I292" s="38">
        <f t="shared" si="22"/>
        <v>85.71</v>
      </c>
      <c r="J292" s="102">
        <v>0</v>
      </c>
      <c r="K292" s="20">
        <f t="shared" si="23"/>
        <v>15</v>
      </c>
      <c r="L292" s="25">
        <f t="shared" si="24"/>
        <v>0</v>
      </c>
      <c r="M292" s="38">
        <f t="shared" si="25"/>
        <v>85.71</v>
      </c>
      <c r="N292" s="87"/>
      <c r="O292" s="86"/>
    </row>
    <row r="293" s="3" customFormat="1" ht="52.2" spans="1:15">
      <c r="A293" s="31">
        <v>70</v>
      </c>
      <c r="B293" s="96" t="s">
        <v>484</v>
      </c>
      <c r="C293" s="99" t="s">
        <v>535</v>
      </c>
      <c r="D293" s="99" t="s">
        <v>322</v>
      </c>
      <c r="E293" s="88">
        <v>0</v>
      </c>
      <c r="F293" s="88">
        <v>10</v>
      </c>
      <c r="G293" s="25">
        <f t="shared" si="26"/>
        <v>10</v>
      </c>
      <c r="H293" s="89">
        <v>6.349</v>
      </c>
      <c r="I293" s="38">
        <f t="shared" si="22"/>
        <v>63.49</v>
      </c>
      <c r="J293" s="89">
        <v>10</v>
      </c>
      <c r="K293" s="20">
        <f t="shared" si="23"/>
        <v>0</v>
      </c>
      <c r="L293" s="25">
        <f t="shared" si="24"/>
        <v>63.49</v>
      </c>
      <c r="M293" s="38">
        <f t="shared" si="25"/>
        <v>0</v>
      </c>
      <c r="N293" s="87"/>
      <c r="O293" s="86"/>
    </row>
    <row r="294" s="3" customFormat="1" ht="52.2" spans="1:15">
      <c r="A294" s="31">
        <v>71</v>
      </c>
      <c r="B294" s="96" t="s">
        <v>484</v>
      </c>
      <c r="C294" s="99" t="s">
        <v>536</v>
      </c>
      <c r="D294" s="99" t="s">
        <v>253</v>
      </c>
      <c r="E294" s="88">
        <v>3</v>
      </c>
      <c r="F294" s="88">
        <v>20</v>
      </c>
      <c r="G294" s="25">
        <f t="shared" si="26"/>
        <v>23</v>
      </c>
      <c r="H294" s="89">
        <v>5.714</v>
      </c>
      <c r="I294" s="38">
        <f t="shared" si="22"/>
        <v>131.422</v>
      </c>
      <c r="J294" s="102">
        <v>0</v>
      </c>
      <c r="K294" s="20">
        <f t="shared" si="23"/>
        <v>23</v>
      </c>
      <c r="L294" s="25">
        <f t="shared" si="24"/>
        <v>0</v>
      </c>
      <c r="M294" s="38">
        <f t="shared" si="25"/>
        <v>131.422</v>
      </c>
      <c r="N294" s="87"/>
      <c r="O294" s="86"/>
    </row>
    <row r="295" s="3" customFormat="1" ht="52.2" spans="1:15">
      <c r="A295" s="31">
        <v>72</v>
      </c>
      <c r="B295" s="96" t="s">
        <v>484</v>
      </c>
      <c r="C295" s="99" t="s">
        <v>537</v>
      </c>
      <c r="D295" s="99" t="s">
        <v>322</v>
      </c>
      <c r="E295" s="88">
        <v>0</v>
      </c>
      <c r="F295" s="88">
        <v>12</v>
      </c>
      <c r="G295" s="25">
        <f t="shared" si="26"/>
        <v>12</v>
      </c>
      <c r="H295" s="89">
        <v>6.286</v>
      </c>
      <c r="I295" s="38">
        <f t="shared" si="22"/>
        <v>75.432</v>
      </c>
      <c r="J295" s="102">
        <v>0</v>
      </c>
      <c r="K295" s="20">
        <f t="shared" si="23"/>
        <v>12</v>
      </c>
      <c r="L295" s="25">
        <f t="shared" si="24"/>
        <v>0</v>
      </c>
      <c r="M295" s="38">
        <f t="shared" si="25"/>
        <v>75.432</v>
      </c>
      <c r="N295" s="87"/>
      <c r="O295" s="86"/>
    </row>
    <row r="296" s="3" customFormat="1" ht="52.2" spans="1:15">
      <c r="A296" s="31">
        <v>73</v>
      </c>
      <c r="B296" s="96" t="s">
        <v>484</v>
      </c>
      <c r="C296" s="99" t="s">
        <v>538</v>
      </c>
      <c r="D296" s="99" t="s">
        <v>322</v>
      </c>
      <c r="E296" s="88">
        <v>0</v>
      </c>
      <c r="F296" s="88">
        <v>20</v>
      </c>
      <c r="G296" s="25">
        <f t="shared" si="26"/>
        <v>20</v>
      </c>
      <c r="H296" s="89">
        <v>6.429</v>
      </c>
      <c r="I296" s="38">
        <f t="shared" si="22"/>
        <v>128.58</v>
      </c>
      <c r="J296" s="102">
        <v>0</v>
      </c>
      <c r="K296" s="20">
        <f t="shared" si="23"/>
        <v>20</v>
      </c>
      <c r="L296" s="25">
        <f t="shared" si="24"/>
        <v>0</v>
      </c>
      <c r="M296" s="38">
        <f t="shared" si="25"/>
        <v>128.58</v>
      </c>
      <c r="N296" s="87"/>
      <c r="O296" s="86"/>
    </row>
    <row r="297" s="3" customFormat="1" ht="52.2" spans="1:15">
      <c r="A297" s="31">
        <v>74</v>
      </c>
      <c r="B297" s="96" t="s">
        <v>484</v>
      </c>
      <c r="C297" s="99" t="s">
        <v>539</v>
      </c>
      <c r="D297" s="99" t="s">
        <v>322</v>
      </c>
      <c r="E297" s="88">
        <v>0</v>
      </c>
      <c r="F297" s="88">
        <v>10</v>
      </c>
      <c r="G297" s="25">
        <f t="shared" si="26"/>
        <v>10</v>
      </c>
      <c r="H297" s="89">
        <v>5.714</v>
      </c>
      <c r="I297" s="38">
        <f t="shared" si="22"/>
        <v>57.14</v>
      </c>
      <c r="J297" s="102">
        <v>0</v>
      </c>
      <c r="K297" s="20">
        <f t="shared" si="23"/>
        <v>10</v>
      </c>
      <c r="L297" s="25">
        <f t="shared" si="24"/>
        <v>0</v>
      </c>
      <c r="M297" s="38">
        <f t="shared" si="25"/>
        <v>57.14</v>
      </c>
      <c r="N297" s="87"/>
      <c r="O297" s="86"/>
    </row>
    <row r="298" s="3" customFormat="1" ht="52.2" spans="1:15">
      <c r="A298" s="87">
        <v>75</v>
      </c>
      <c r="B298" s="96" t="s">
        <v>484</v>
      </c>
      <c r="C298" s="99" t="s">
        <v>540</v>
      </c>
      <c r="D298" s="99" t="s">
        <v>99</v>
      </c>
      <c r="E298" s="88">
        <v>3</v>
      </c>
      <c r="F298" s="88">
        <v>20</v>
      </c>
      <c r="G298" s="25">
        <f t="shared" si="26"/>
        <v>23</v>
      </c>
      <c r="H298" s="89">
        <v>5.714</v>
      </c>
      <c r="I298" s="38">
        <f t="shared" si="22"/>
        <v>131.422</v>
      </c>
      <c r="J298" s="102">
        <v>3</v>
      </c>
      <c r="K298" s="20">
        <f t="shared" si="23"/>
        <v>20</v>
      </c>
      <c r="L298" s="25">
        <f t="shared" si="24"/>
        <v>17.142</v>
      </c>
      <c r="M298" s="38">
        <f t="shared" si="25"/>
        <v>114.28</v>
      </c>
      <c r="N298" s="87"/>
      <c r="O298" s="86"/>
    </row>
    <row r="299" s="3" customFormat="1" ht="52.2" spans="1:15">
      <c r="A299" s="87">
        <v>76</v>
      </c>
      <c r="B299" s="96" t="s">
        <v>484</v>
      </c>
      <c r="C299" s="99" t="s">
        <v>541</v>
      </c>
      <c r="D299" s="99" t="s">
        <v>253</v>
      </c>
      <c r="E299" s="88">
        <v>0</v>
      </c>
      <c r="F299" s="88">
        <v>20</v>
      </c>
      <c r="G299" s="25">
        <f t="shared" si="26"/>
        <v>20</v>
      </c>
      <c r="H299" s="89">
        <v>6.429</v>
      </c>
      <c r="I299" s="38">
        <f t="shared" si="22"/>
        <v>128.58</v>
      </c>
      <c r="J299" s="102">
        <v>0</v>
      </c>
      <c r="K299" s="20">
        <f t="shared" si="23"/>
        <v>20</v>
      </c>
      <c r="L299" s="25">
        <f t="shared" si="24"/>
        <v>0</v>
      </c>
      <c r="M299" s="38">
        <f t="shared" si="25"/>
        <v>128.58</v>
      </c>
      <c r="N299" s="87"/>
      <c r="O299" s="86"/>
    </row>
    <row r="300" s="3" customFormat="1" ht="52.2" spans="1:15">
      <c r="A300" s="31">
        <v>77</v>
      </c>
      <c r="B300" s="96" t="s">
        <v>484</v>
      </c>
      <c r="C300" s="99" t="s">
        <v>542</v>
      </c>
      <c r="D300" s="99" t="s">
        <v>322</v>
      </c>
      <c r="E300" s="88">
        <v>5</v>
      </c>
      <c r="F300" s="88">
        <v>20</v>
      </c>
      <c r="G300" s="25">
        <f t="shared" si="26"/>
        <v>25</v>
      </c>
      <c r="H300" s="89">
        <v>5.714</v>
      </c>
      <c r="I300" s="38">
        <f t="shared" si="22"/>
        <v>142.85</v>
      </c>
      <c r="J300" s="102">
        <v>0</v>
      </c>
      <c r="K300" s="20">
        <f t="shared" si="23"/>
        <v>25</v>
      </c>
      <c r="L300" s="25">
        <f t="shared" si="24"/>
        <v>0</v>
      </c>
      <c r="M300" s="38">
        <f t="shared" si="25"/>
        <v>142.85</v>
      </c>
      <c r="N300" s="87"/>
      <c r="O300" s="86"/>
    </row>
    <row r="301" s="3" customFormat="1" ht="52.2" spans="1:15">
      <c r="A301" s="31">
        <v>78</v>
      </c>
      <c r="B301" s="96" t="s">
        <v>484</v>
      </c>
      <c r="C301" s="99" t="s">
        <v>543</v>
      </c>
      <c r="D301" s="99" t="s">
        <v>253</v>
      </c>
      <c r="E301" s="88">
        <v>20</v>
      </c>
      <c r="F301" s="88">
        <v>20</v>
      </c>
      <c r="G301" s="25">
        <f t="shared" si="26"/>
        <v>40</v>
      </c>
      <c r="H301" s="89">
        <v>5.714</v>
      </c>
      <c r="I301" s="38">
        <f t="shared" si="22"/>
        <v>228.56</v>
      </c>
      <c r="J301" s="102">
        <v>20</v>
      </c>
      <c r="K301" s="20">
        <f t="shared" si="23"/>
        <v>20</v>
      </c>
      <c r="L301" s="25">
        <f t="shared" si="24"/>
        <v>114.28</v>
      </c>
      <c r="M301" s="38">
        <f t="shared" si="25"/>
        <v>114.28</v>
      </c>
      <c r="N301" s="87"/>
      <c r="O301" s="86"/>
    </row>
    <row r="302" s="3" customFormat="1" ht="52.2" spans="1:15">
      <c r="A302" s="31">
        <v>79</v>
      </c>
      <c r="B302" s="96" t="s">
        <v>484</v>
      </c>
      <c r="C302" s="99" t="s">
        <v>544</v>
      </c>
      <c r="D302" s="99" t="s">
        <v>99</v>
      </c>
      <c r="E302" s="88">
        <v>10</v>
      </c>
      <c r="F302" s="88">
        <v>20</v>
      </c>
      <c r="G302" s="25">
        <f t="shared" si="26"/>
        <v>30</v>
      </c>
      <c r="H302" s="89">
        <v>5.714</v>
      </c>
      <c r="I302" s="38">
        <f t="shared" si="22"/>
        <v>171.42</v>
      </c>
      <c r="J302" s="102">
        <v>0</v>
      </c>
      <c r="K302" s="20">
        <f t="shared" si="23"/>
        <v>30</v>
      </c>
      <c r="L302" s="25">
        <f t="shared" si="24"/>
        <v>0</v>
      </c>
      <c r="M302" s="38">
        <f t="shared" si="25"/>
        <v>171.42</v>
      </c>
      <c r="N302" s="87"/>
      <c r="O302" s="86"/>
    </row>
    <row r="303" s="3" customFormat="1" ht="52.2" spans="1:15">
      <c r="A303" s="31">
        <v>81</v>
      </c>
      <c r="B303" s="96" t="s">
        <v>484</v>
      </c>
      <c r="C303" s="99" t="s">
        <v>545</v>
      </c>
      <c r="D303" s="99" t="s">
        <v>216</v>
      </c>
      <c r="E303" s="88">
        <v>0</v>
      </c>
      <c r="F303" s="88">
        <v>20</v>
      </c>
      <c r="G303" s="25">
        <f t="shared" si="26"/>
        <v>20</v>
      </c>
      <c r="H303" s="89">
        <v>5.714</v>
      </c>
      <c r="I303" s="38">
        <f t="shared" si="22"/>
        <v>114.28</v>
      </c>
      <c r="J303" s="89">
        <v>20</v>
      </c>
      <c r="K303" s="20">
        <f t="shared" si="23"/>
        <v>0</v>
      </c>
      <c r="L303" s="25">
        <f t="shared" si="24"/>
        <v>114.28</v>
      </c>
      <c r="M303" s="38">
        <f t="shared" si="25"/>
        <v>0</v>
      </c>
      <c r="N303" s="87"/>
      <c r="O303" s="86"/>
    </row>
    <row r="304" s="3" customFormat="1" ht="52.2" spans="1:15">
      <c r="A304" s="31">
        <v>82</v>
      </c>
      <c r="B304" s="96" t="s">
        <v>484</v>
      </c>
      <c r="C304" s="99" t="s">
        <v>546</v>
      </c>
      <c r="D304" s="99" t="s">
        <v>304</v>
      </c>
      <c r="E304" s="88">
        <v>0</v>
      </c>
      <c r="F304" s="88">
        <v>14</v>
      </c>
      <c r="G304" s="25">
        <f t="shared" si="26"/>
        <v>14</v>
      </c>
      <c r="H304" s="89">
        <v>38.194</v>
      </c>
      <c r="I304" s="38">
        <f t="shared" si="22"/>
        <v>534.716</v>
      </c>
      <c r="J304" s="89">
        <v>14</v>
      </c>
      <c r="K304" s="20">
        <f t="shared" si="23"/>
        <v>0</v>
      </c>
      <c r="L304" s="25">
        <f t="shared" si="24"/>
        <v>534.716</v>
      </c>
      <c r="M304" s="38">
        <f t="shared" si="25"/>
        <v>0</v>
      </c>
      <c r="N304" s="87"/>
      <c r="O304" s="86"/>
    </row>
    <row r="305" s="3" customFormat="1" ht="52.2" spans="1:15">
      <c r="A305" s="31">
        <v>84</v>
      </c>
      <c r="B305" s="96" t="s">
        <v>484</v>
      </c>
      <c r="C305" s="99" t="s">
        <v>547</v>
      </c>
      <c r="D305" s="99" t="s">
        <v>253</v>
      </c>
      <c r="E305" s="88">
        <v>14</v>
      </c>
      <c r="F305" s="88">
        <v>5</v>
      </c>
      <c r="G305" s="25">
        <f t="shared" si="26"/>
        <v>19</v>
      </c>
      <c r="H305" s="89">
        <v>5.714</v>
      </c>
      <c r="I305" s="38">
        <f t="shared" si="22"/>
        <v>108.566</v>
      </c>
      <c r="J305" s="102">
        <v>0</v>
      </c>
      <c r="K305" s="20">
        <f t="shared" si="23"/>
        <v>19</v>
      </c>
      <c r="L305" s="25">
        <f t="shared" si="24"/>
        <v>0</v>
      </c>
      <c r="M305" s="38">
        <f t="shared" si="25"/>
        <v>108.566</v>
      </c>
      <c r="N305" s="87"/>
      <c r="O305" s="86"/>
    </row>
    <row r="306" s="3" customFormat="1" ht="52.2" spans="1:15">
      <c r="A306" s="87">
        <v>85</v>
      </c>
      <c r="B306" s="96" t="s">
        <v>484</v>
      </c>
      <c r="C306" s="99" t="s">
        <v>548</v>
      </c>
      <c r="D306" s="99" t="s">
        <v>322</v>
      </c>
      <c r="E306" s="88">
        <v>13</v>
      </c>
      <c r="F306" s="88">
        <v>20</v>
      </c>
      <c r="G306" s="25">
        <f t="shared" si="26"/>
        <v>33</v>
      </c>
      <c r="H306" s="89">
        <v>5.714</v>
      </c>
      <c r="I306" s="38">
        <f t="shared" si="22"/>
        <v>188.562</v>
      </c>
      <c r="J306" s="102">
        <v>0</v>
      </c>
      <c r="K306" s="20">
        <f t="shared" si="23"/>
        <v>33</v>
      </c>
      <c r="L306" s="25">
        <f t="shared" si="24"/>
        <v>0</v>
      </c>
      <c r="M306" s="38">
        <f t="shared" si="25"/>
        <v>188.562</v>
      </c>
      <c r="N306" s="87"/>
      <c r="O306" s="86"/>
    </row>
    <row r="307" s="3" customFormat="1" ht="52.2" spans="1:15">
      <c r="A307" s="87">
        <v>86</v>
      </c>
      <c r="B307" s="96" t="s">
        <v>484</v>
      </c>
      <c r="C307" s="99" t="s">
        <v>549</v>
      </c>
      <c r="D307" s="99" t="s">
        <v>253</v>
      </c>
      <c r="E307" s="88">
        <v>7</v>
      </c>
      <c r="F307" s="88">
        <v>20</v>
      </c>
      <c r="G307" s="25">
        <f t="shared" si="26"/>
        <v>27</v>
      </c>
      <c r="H307" s="89">
        <v>2.857</v>
      </c>
      <c r="I307" s="38">
        <f t="shared" si="22"/>
        <v>77.139</v>
      </c>
      <c r="J307" s="102">
        <v>20</v>
      </c>
      <c r="K307" s="20">
        <f t="shared" si="23"/>
        <v>7</v>
      </c>
      <c r="L307" s="25">
        <f t="shared" si="24"/>
        <v>57.14</v>
      </c>
      <c r="M307" s="38">
        <f t="shared" si="25"/>
        <v>19.999</v>
      </c>
      <c r="N307" s="87"/>
      <c r="O307" s="86"/>
    </row>
    <row r="308" s="3" customFormat="1" ht="52.2" spans="1:15">
      <c r="A308" s="31">
        <v>89</v>
      </c>
      <c r="B308" s="96" t="s">
        <v>484</v>
      </c>
      <c r="C308" s="99" t="s">
        <v>550</v>
      </c>
      <c r="D308" s="99" t="s">
        <v>99</v>
      </c>
      <c r="E308" s="88">
        <v>7</v>
      </c>
      <c r="F308" s="88">
        <v>20</v>
      </c>
      <c r="G308" s="25">
        <f t="shared" si="26"/>
        <v>27</v>
      </c>
      <c r="H308" s="89">
        <v>5.714</v>
      </c>
      <c r="I308" s="38">
        <f t="shared" si="22"/>
        <v>154.278</v>
      </c>
      <c r="J308" s="89">
        <v>27</v>
      </c>
      <c r="K308" s="20">
        <f t="shared" si="23"/>
        <v>0</v>
      </c>
      <c r="L308" s="25">
        <f t="shared" si="24"/>
        <v>154.278</v>
      </c>
      <c r="M308" s="38">
        <f t="shared" si="25"/>
        <v>0</v>
      </c>
      <c r="N308" s="87"/>
      <c r="O308" s="86"/>
    </row>
    <row r="309" s="3" customFormat="1" ht="52.2" spans="1:15">
      <c r="A309" s="31">
        <v>90</v>
      </c>
      <c r="B309" s="96" t="s">
        <v>484</v>
      </c>
      <c r="C309" s="99" t="s">
        <v>551</v>
      </c>
      <c r="D309" s="99" t="s">
        <v>552</v>
      </c>
      <c r="E309" s="88">
        <v>2</v>
      </c>
      <c r="F309" s="88">
        <v>17</v>
      </c>
      <c r="G309" s="25">
        <f t="shared" si="26"/>
        <v>19</v>
      </c>
      <c r="H309" s="89">
        <v>5.714</v>
      </c>
      <c r="I309" s="38">
        <f t="shared" si="22"/>
        <v>108.566</v>
      </c>
      <c r="J309" s="89">
        <v>5</v>
      </c>
      <c r="K309" s="20">
        <f t="shared" si="23"/>
        <v>14</v>
      </c>
      <c r="L309" s="25">
        <f t="shared" si="24"/>
        <v>28.57</v>
      </c>
      <c r="M309" s="38">
        <f t="shared" si="25"/>
        <v>79.996</v>
      </c>
      <c r="N309" s="87"/>
      <c r="O309" s="86"/>
    </row>
    <row r="310" s="3" customFormat="1" ht="52.2" spans="1:15">
      <c r="A310" s="31">
        <v>91</v>
      </c>
      <c r="B310" s="96" t="s">
        <v>484</v>
      </c>
      <c r="C310" s="99" t="s">
        <v>553</v>
      </c>
      <c r="D310" s="99" t="s">
        <v>322</v>
      </c>
      <c r="E310" s="88">
        <v>0</v>
      </c>
      <c r="F310" s="88">
        <v>20</v>
      </c>
      <c r="G310" s="25">
        <f t="shared" si="26"/>
        <v>20</v>
      </c>
      <c r="H310" s="89">
        <v>5.714</v>
      </c>
      <c r="I310" s="38">
        <f t="shared" si="22"/>
        <v>114.28</v>
      </c>
      <c r="J310" s="102">
        <v>0</v>
      </c>
      <c r="K310" s="20">
        <f t="shared" si="23"/>
        <v>20</v>
      </c>
      <c r="L310" s="25">
        <f t="shared" si="24"/>
        <v>0</v>
      </c>
      <c r="M310" s="38">
        <f t="shared" si="25"/>
        <v>114.28</v>
      </c>
      <c r="N310" s="87"/>
      <c r="O310" s="86"/>
    </row>
    <row r="311" s="3" customFormat="1" ht="52.2" spans="1:15">
      <c r="A311" s="31">
        <v>92</v>
      </c>
      <c r="B311" s="96" t="s">
        <v>484</v>
      </c>
      <c r="C311" s="99" t="s">
        <v>554</v>
      </c>
      <c r="D311" s="99" t="s">
        <v>216</v>
      </c>
      <c r="E311" s="88">
        <v>0</v>
      </c>
      <c r="F311" s="88">
        <v>20</v>
      </c>
      <c r="G311" s="25">
        <f t="shared" si="26"/>
        <v>20</v>
      </c>
      <c r="H311" s="89">
        <v>5.714</v>
      </c>
      <c r="I311" s="38">
        <f t="shared" si="22"/>
        <v>114.28</v>
      </c>
      <c r="J311" s="89">
        <v>20</v>
      </c>
      <c r="K311" s="20">
        <f t="shared" si="23"/>
        <v>0</v>
      </c>
      <c r="L311" s="25">
        <f t="shared" si="24"/>
        <v>114.28</v>
      </c>
      <c r="M311" s="38">
        <f t="shared" si="25"/>
        <v>0</v>
      </c>
      <c r="N311" s="87"/>
      <c r="O311" s="86"/>
    </row>
    <row r="312" s="3" customFormat="1" ht="52.2" spans="1:15">
      <c r="A312" s="31">
        <v>93</v>
      </c>
      <c r="B312" s="96" t="s">
        <v>484</v>
      </c>
      <c r="C312" s="99" t="s">
        <v>555</v>
      </c>
      <c r="D312" s="99" t="s">
        <v>322</v>
      </c>
      <c r="E312" s="88">
        <v>0</v>
      </c>
      <c r="F312" s="88">
        <v>20</v>
      </c>
      <c r="G312" s="25">
        <f t="shared" si="26"/>
        <v>20</v>
      </c>
      <c r="H312" s="89">
        <v>7.143</v>
      </c>
      <c r="I312" s="38">
        <f t="shared" si="22"/>
        <v>142.86</v>
      </c>
      <c r="J312" s="102">
        <v>0</v>
      </c>
      <c r="K312" s="20">
        <f t="shared" si="23"/>
        <v>20</v>
      </c>
      <c r="L312" s="25">
        <f t="shared" si="24"/>
        <v>0</v>
      </c>
      <c r="M312" s="38">
        <f t="shared" si="25"/>
        <v>142.86</v>
      </c>
      <c r="N312" s="87"/>
      <c r="O312" s="86"/>
    </row>
    <row r="313" s="3" customFormat="1" ht="52.2" spans="1:15">
      <c r="A313" s="31">
        <v>94</v>
      </c>
      <c r="B313" s="96" t="s">
        <v>484</v>
      </c>
      <c r="C313" s="99" t="s">
        <v>556</v>
      </c>
      <c r="D313" s="99" t="s">
        <v>557</v>
      </c>
      <c r="E313" s="88">
        <v>20</v>
      </c>
      <c r="F313" s="88">
        <v>20</v>
      </c>
      <c r="G313" s="25">
        <f t="shared" si="26"/>
        <v>40</v>
      </c>
      <c r="H313" s="89">
        <v>5.714</v>
      </c>
      <c r="I313" s="38">
        <f t="shared" si="22"/>
        <v>228.56</v>
      </c>
      <c r="J313" s="102">
        <v>0</v>
      </c>
      <c r="K313" s="20">
        <f t="shared" si="23"/>
        <v>40</v>
      </c>
      <c r="L313" s="25">
        <f t="shared" si="24"/>
        <v>0</v>
      </c>
      <c r="M313" s="38">
        <f t="shared" si="25"/>
        <v>228.56</v>
      </c>
      <c r="N313" s="87"/>
      <c r="O313" s="86"/>
    </row>
    <row r="314" s="3" customFormat="1" ht="52.2" spans="1:15">
      <c r="A314" s="87">
        <v>95</v>
      </c>
      <c r="B314" s="96" t="s">
        <v>484</v>
      </c>
      <c r="C314" s="99" t="s">
        <v>558</v>
      </c>
      <c r="D314" s="99" t="s">
        <v>557</v>
      </c>
      <c r="E314" s="88">
        <v>20</v>
      </c>
      <c r="F314" s="88">
        <v>20</v>
      </c>
      <c r="G314" s="25">
        <f t="shared" si="26"/>
        <v>40</v>
      </c>
      <c r="H314" s="89">
        <v>5.714</v>
      </c>
      <c r="I314" s="38">
        <f t="shared" si="22"/>
        <v>228.56</v>
      </c>
      <c r="J314" s="102">
        <v>0</v>
      </c>
      <c r="K314" s="20">
        <f t="shared" si="23"/>
        <v>40</v>
      </c>
      <c r="L314" s="25">
        <f t="shared" si="24"/>
        <v>0</v>
      </c>
      <c r="M314" s="38">
        <f t="shared" si="25"/>
        <v>228.56</v>
      </c>
      <c r="N314" s="87"/>
      <c r="O314" s="86"/>
    </row>
    <row r="315" s="3" customFormat="1" ht="52.2" spans="1:15">
      <c r="A315" s="87">
        <v>96</v>
      </c>
      <c r="B315" s="96" t="s">
        <v>484</v>
      </c>
      <c r="C315" s="99" t="s">
        <v>559</v>
      </c>
      <c r="D315" s="99" t="s">
        <v>322</v>
      </c>
      <c r="E315" s="88">
        <v>20</v>
      </c>
      <c r="F315" s="88">
        <v>20</v>
      </c>
      <c r="G315" s="25">
        <f t="shared" si="26"/>
        <v>40</v>
      </c>
      <c r="H315" s="89">
        <v>5.714</v>
      </c>
      <c r="I315" s="38">
        <f t="shared" si="22"/>
        <v>228.56</v>
      </c>
      <c r="J315" s="102">
        <v>0</v>
      </c>
      <c r="K315" s="20">
        <f t="shared" si="23"/>
        <v>40</v>
      </c>
      <c r="L315" s="25">
        <f t="shared" si="24"/>
        <v>0</v>
      </c>
      <c r="M315" s="38">
        <f t="shared" si="25"/>
        <v>228.56</v>
      </c>
      <c r="N315" s="87"/>
      <c r="O315" s="86"/>
    </row>
    <row r="316" s="3" customFormat="1" ht="52.2" spans="1:15">
      <c r="A316" s="31">
        <v>97</v>
      </c>
      <c r="B316" s="96" t="s">
        <v>484</v>
      </c>
      <c r="C316" s="99" t="s">
        <v>560</v>
      </c>
      <c r="D316" s="99" t="s">
        <v>99</v>
      </c>
      <c r="E316" s="88">
        <v>20</v>
      </c>
      <c r="F316" s="88">
        <v>20</v>
      </c>
      <c r="G316" s="25">
        <f t="shared" si="26"/>
        <v>40</v>
      </c>
      <c r="H316" s="89">
        <v>5.714</v>
      </c>
      <c r="I316" s="38">
        <f t="shared" si="22"/>
        <v>228.56</v>
      </c>
      <c r="J316" s="102">
        <v>0</v>
      </c>
      <c r="K316" s="20">
        <f t="shared" si="23"/>
        <v>40</v>
      </c>
      <c r="L316" s="25">
        <f t="shared" si="24"/>
        <v>0</v>
      </c>
      <c r="M316" s="38">
        <f t="shared" si="25"/>
        <v>228.56</v>
      </c>
      <c r="N316" s="87"/>
      <c r="O316" s="86"/>
    </row>
    <row r="317" s="3" customFormat="1" ht="52.2" spans="1:15">
      <c r="A317" s="31">
        <v>98</v>
      </c>
      <c r="B317" s="96" t="s">
        <v>484</v>
      </c>
      <c r="C317" s="99" t="s">
        <v>561</v>
      </c>
      <c r="D317" s="99" t="s">
        <v>253</v>
      </c>
      <c r="E317" s="88">
        <v>0</v>
      </c>
      <c r="F317" s="88">
        <v>20</v>
      </c>
      <c r="G317" s="25">
        <f t="shared" si="26"/>
        <v>20</v>
      </c>
      <c r="H317" s="89">
        <v>6.191</v>
      </c>
      <c r="I317" s="38">
        <f t="shared" si="22"/>
        <v>123.82</v>
      </c>
      <c r="J317" s="102">
        <v>18</v>
      </c>
      <c r="K317" s="20">
        <f t="shared" si="23"/>
        <v>2</v>
      </c>
      <c r="L317" s="25">
        <f t="shared" si="24"/>
        <v>111.438</v>
      </c>
      <c r="M317" s="38">
        <f t="shared" si="25"/>
        <v>12.382</v>
      </c>
      <c r="N317" s="87"/>
      <c r="O317" s="86"/>
    </row>
    <row r="318" s="3" customFormat="1" ht="52.2" spans="1:15">
      <c r="A318" s="31">
        <v>99</v>
      </c>
      <c r="B318" s="96" t="s">
        <v>484</v>
      </c>
      <c r="C318" s="99" t="s">
        <v>562</v>
      </c>
      <c r="D318" s="99" t="s">
        <v>322</v>
      </c>
      <c r="E318" s="88">
        <v>13</v>
      </c>
      <c r="F318" s="88">
        <v>8</v>
      </c>
      <c r="G318" s="25">
        <f t="shared" si="26"/>
        <v>21</v>
      </c>
      <c r="H318" s="89">
        <v>5.714</v>
      </c>
      <c r="I318" s="38">
        <f t="shared" si="22"/>
        <v>119.994</v>
      </c>
      <c r="J318" s="102">
        <v>13</v>
      </c>
      <c r="K318" s="20">
        <f t="shared" si="23"/>
        <v>8</v>
      </c>
      <c r="L318" s="25">
        <f t="shared" si="24"/>
        <v>74.282</v>
      </c>
      <c r="M318" s="38">
        <f t="shared" si="25"/>
        <v>45.712</v>
      </c>
      <c r="N318" s="87"/>
      <c r="O318" s="86"/>
    </row>
    <row r="319" s="3" customFormat="1" ht="52.2" spans="1:15">
      <c r="A319" s="31">
        <v>100</v>
      </c>
      <c r="B319" s="96" t="s">
        <v>484</v>
      </c>
      <c r="C319" s="99" t="s">
        <v>563</v>
      </c>
      <c r="D319" s="99" t="s">
        <v>170</v>
      </c>
      <c r="E319" s="88">
        <v>0</v>
      </c>
      <c r="F319" s="88">
        <v>24</v>
      </c>
      <c r="G319" s="25">
        <f t="shared" si="26"/>
        <v>24</v>
      </c>
      <c r="H319" s="89">
        <v>35.556</v>
      </c>
      <c r="I319" s="38">
        <f t="shared" si="22"/>
        <v>853.344</v>
      </c>
      <c r="J319" s="102">
        <v>5</v>
      </c>
      <c r="K319" s="20">
        <f t="shared" si="23"/>
        <v>19</v>
      </c>
      <c r="L319" s="25">
        <f t="shared" si="24"/>
        <v>177.78</v>
      </c>
      <c r="M319" s="38">
        <f t="shared" si="25"/>
        <v>675.564</v>
      </c>
      <c r="N319" s="87"/>
      <c r="O319" s="86"/>
    </row>
    <row r="320" s="3" customFormat="1" ht="52.2" spans="1:15">
      <c r="A320" s="31">
        <v>101</v>
      </c>
      <c r="B320" s="96" t="s">
        <v>484</v>
      </c>
      <c r="C320" s="99" t="s">
        <v>564</v>
      </c>
      <c r="D320" s="99" t="s">
        <v>565</v>
      </c>
      <c r="E320" s="88">
        <v>0</v>
      </c>
      <c r="F320" s="88">
        <v>24</v>
      </c>
      <c r="G320" s="25">
        <f t="shared" si="26"/>
        <v>24</v>
      </c>
      <c r="H320" s="89">
        <v>24.074</v>
      </c>
      <c r="I320" s="38">
        <f t="shared" si="22"/>
        <v>577.776</v>
      </c>
      <c r="J320" s="102">
        <v>8</v>
      </c>
      <c r="K320" s="20">
        <f t="shared" si="23"/>
        <v>16</v>
      </c>
      <c r="L320" s="25">
        <f t="shared" si="24"/>
        <v>192.592</v>
      </c>
      <c r="M320" s="38">
        <f t="shared" si="25"/>
        <v>385.184</v>
      </c>
      <c r="N320" s="87"/>
      <c r="O320" s="86"/>
    </row>
    <row r="321" s="3" customFormat="1" ht="52.2" spans="1:15">
      <c r="A321" s="31">
        <v>102</v>
      </c>
      <c r="B321" s="96" t="s">
        <v>484</v>
      </c>
      <c r="C321" s="99" t="s">
        <v>566</v>
      </c>
      <c r="D321" s="99" t="s">
        <v>315</v>
      </c>
      <c r="E321" s="88">
        <v>10</v>
      </c>
      <c r="F321" s="88">
        <v>9</v>
      </c>
      <c r="G321" s="25">
        <f t="shared" si="26"/>
        <v>19</v>
      </c>
      <c r="H321" s="89">
        <v>16.666</v>
      </c>
      <c r="I321" s="38">
        <f t="shared" si="22"/>
        <v>316.654</v>
      </c>
      <c r="J321" s="102">
        <v>18</v>
      </c>
      <c r="K321" s="20">
        <f t="shared" si="23"/>
        <v>1</v>
      </c>
      <c r="L321" s="25">
        <f t="shared" si="24"/>
        <v>299.988</v>
      </c>
      <c r="M321" s="38">
        <f t="shared" si="25"/>
        <v>16.666</v>
      </c>
      <c r="N321" s="87"/>
      <c r="O321" s="86"/>
    </row>
    <row r="322" s="3" customFormat="1" ht="52.2" spans="1:15">
      <c r="A322" s="31">
        <v>103</v>
      </c>
      <c r="B322" s="96" t="s">
        <v>484</v>
      </c>
      <c r="C322" s="99" t="s">
        <v>567</v>
      </c>
      <c r="D322" s="99" t="s">
        <v>568</v>
      </c>
      <c r="E322" s="88">
        <v>3</v>
      </c>
      <c r="F322" s="88">
        <v>10</v>
      </c>
      <c r="G322" s="25">
        <f t="shared" si="26"/>
        <v>13</v>
      </c>
      <c r="H322" s="89">
        <v>9.619</v>
      </c>
      <c r="I322" s="38">
        <f t="shared" si="22"/>
        <v>125.047</v>
      </c>
      <c r="J322" s="89">
        <v>4</v>
      </c>
      <c r="K322" s="20">
        <f t="shared" si="23"/>
        <v>9</v>
      </c>
      <c r="L322" s="25">
        <f t="shared" si="24"/>
        <v>38.476</v>
      </c>
      <c r="M322" s="38">
        <f t="shared" si="25"/>
        <v>86.571</v>
      </c>
      <c r="N322" s="87"/>
      <c r="O322" s="86"/>
    </row>
    <row r="323" s="3" customFormat="1" ht="52.2" spans="1:15">
      <c r="A323" s="87">
        <v>105</v>
      </c>
      <c r="B323" s="96" t="s">
        <v>484</v>
      </c>
      <c r="C323" s="99" t="s">
        <v>569</v>
      </c>
      <c r="D323" s="99" t="s">
        <v>99</v>
      </c>
      <c r="E323" s="88">
        <v>20</v>
      </c>
      <c r="F323" s="88">
        <v>20</v>
      </c>
      <c r="G323" s="25">
        <f t="shared" si="26"/>
        <v>40</v>
      </c>
      <c r="H323" s="89">
        <v>5.714</v>
      </c>
      <c r="I323" s="38">
        <f t="shared" si="22"/>
        <v>228.56</v>
      </c>
      <c r="J323" s="102">
        <v>0</v>
      </c>
      <c r="K323" s="20">
        <f t="shared" si="23"/>
        <v>40</v>
      </c>
      <c r="L323" s="25">
        <f t="shared" si="24"/>
        <v>0</v>
      </c>
      <c r="M323" s="38">
        <f t="shared" si="25"/>
        <v>228.56</v>
      </c>
      <c r="N323" s="87"/>
      <c r="O323" s="86"/>
    </row>
    <row r="324" s="3" customFormat="1" ht="52.2" spans="1:15">
      <c r="A324" s="87">
        <v>106</v>
      </c>
      <c r="B324" s="96" t="s">
        <v>484</v>
      </c>
      <c r="C324" s="99" t="s">
        <v>570</v>
      </c>
      <c r="D324" s="99" t="s">
        <v>568</v>
      </c>
      <c r="E324" s="88">
        <v>14</v>
      </c>
      <c r="F324" s="88">
        <v>4</v>
      </c>
      <c r="G324" s="25">
        <f t="shared" si="26"/>
        <v>18</v>
      </c>
      <c r="H324" s="89">
        <v>9.619</v>
      </c>
      <c r="I324" s="38">
        <f t="shared" si="22"/>
        <v>173.142</v>
      </c>
      <c r="J324" s="102">
        <v>0</v>
      </c>
      <c r="K324" s="20">
        <f t="shared" si="23"/>
        <v>18</v>
      </c>
      <c r="L324" s="25">
        <f t="shared" si="24"/>
        <v>0</v>
      </c>
      <c r="M324" s="38">
        <f t="shared" si="25"/>
        <v>173.142</v>
      </c>
      <c r="N324" s="87"/>
      <c r="O324" s="86"/>
    </row>
    <row r="325" s="3" customFormat="1" ht="52.2" spans="1:15">
      <c r="A325" s="31">
        <v>107</v>
      </c>
      <c r="B325" s="96" t="s">
        <v>484</v>
      </c>
      <c r="C325" s="99" t="s">
        <v>571</v>
      </c>
      <c r="D325" s="99" t="s">
        <v>568</v>
      </c>
      <c r="E325" s="88">
        <v>24</v>
      </c>
      <c r="F325" s="88">
        <v>24</v>
      </c>
      <c r="G325" s="25">
        <f t="shared" si="26"/>
        <v>48</v>
      </c>
      <c r="H325" s="89">
        <v>9.619</v>
      </c>
      <c r="I325" s="38">
        <f t="shared" si="22"/>
        <v>461.712</v>
      </c>
      <c r="J325" s="102">
        <v>8</v>
      </c>
      <c r="K325" s="20">
        <f t="shared" si="23"/>
        <v>40</v>
      </c>
      <c r="L325" s="25">
        <f t="shared" si="24"/>
        <v>76.952</v>
      </c>
      <c r="M325" s="38">
        <f t="shared" si="25"/>
        <v>384.76</v>
      </c>
      <c r="N325" s="87"/>
      <c r="O325" s="86"/>
    </row>
    <row r="326" s="3" customFormat="1" ht="52.2" spans="1:15">
      <c r="A326" s="31">
        <v>108</v>
      </c>
      <c r="B326" s="96" t="s">
        <v>484</v>
      </c>
      <c r="C326" s="99" t="s">
        <v>572</v>
      </c>
      <c r="D326" s="99" t="s">
        <v>568</v>
      </c>
      <c r="E326" s="88">
        <v>14</v>
      </c>
      <c r="F326" s="88">
        <v>14</v>
      </c>
      <c r="G326" s="25">
        <f t="shared" si="26"/>
        <v>28</v>
      </c>
      <c r="H326" s="89">
        <v>9.619</v>
      </c>
      <c r="I326" s="38">
        <f t="shared" ref="I326:I389" si="27">G326*H326</f>
        <v>269.332</v>
      </c>
      <c r="J326" s="89">
        <v>24</v>
      </c>
      <c r="K326" s="20">
        <f t="shared" si="23"/>
        <v>4</v>
      </c>
      <c r="L326" s="25">
        <f t="shared" si="24"/>
        <v>230.856</v>
      </c>
      <c r="M326" s="38">
        <f t="shared" si="25"/>
        <v>38.476</v>
      </c>
      <c r="N326" s="87"/>
      <c r="O326" s="86"/>
    </row>
    <row r="327" s="3" customFormat="1" ht="52.2" spans="1:15">
      <c r="A327" s="31">
        <v>111</v>
      </c>
      <c r="B327" s="96" t="s">
        <v>484</v>
      </c>
      <c r="C327" s="99" t="s">
        <v>573</v>
      </c>
      <c r="D327" s="99" t="s">
        <v>574</v>
      </c>
      <c r="E327" s="88">
        <v>4</v>
      </c>
      <c r="F327" s="88">
        <v>24</v>
      </c>
      <c r="G327" s="25">
        <f t="shared" si="26"/>
        <v>28</v>
      </c>
      <c r="H327" s="89">
        <v>7.79</v>
      </c>
      <c r="I327" s="38">
        <f t="shared" si="27"/>
        <v>218.12</v>
      </c>
      <c r="J327" s="102">
        <v>0</v>
      </c>
      <c r="K327" s="20">
        <f t="shared" ref="K327:K390" si="28">G327-J327</f>
        <v>28</v>
      </c>
      <c r="L327" s="25">
        <f t="shared" ref="L327:L390" si="29">H327*J327</f>
        <v>0</v>
      </c>
      <c r="M327" s="38">
        <f t="shared" ref="M327:M390" si="30">I327-L327</f>
        <v>218.12</v>
      </c>
      <c r="N327" s="87"/>
      <c r="O327" s="86"/>
    </row>
    <row r="328" s="3" customFormat="1" ht="52.2" spans="1:15">
      <c r="A328" s="31">
        <v>112</v>
      </c>
      <c r="B328" s="96" t="s">
        <v>484</v>
      </c>
      <c r="C328" s="99" t="s">
        <v>575</v>
      </c>
      <c r="D328" s="99" t="s">
        <v>574</v>
      </c>
      <c r="E328" s="88">
        <v>7</v>
      </c>
      <c r="F328" s="88">
        <v>24</v>
      </c>
      <c r="G328" s="25">
        <f t="shared" si="26"/>
        <v>31</v>
      </c>
      <c r="H328" s="89">
        <v>7.79</v>
      </c>
      <c r="I328" s="38">
        <f t="shared" si="27"/>
        <v>241.49</v>
      </c>
      <c r="J328" s="89">
        <v>14</v>
      </c>
      <c r="K328" s="20">
        <f t="shared" si="28"/>
        <v>17</v>
      </c>
      <c r="L328" s="25">
        <f t="shared" si="29"/>
        <v>109.06</v>
      </c>
      <c r="M328" s="38">
        <f t="shared" si="30"/>
        <v>132.43</v>
      </c>
      <c r="N328" s="87"/>
      <c r="O328" s="86"/>
    </row>
    <row r="329" s="3" customFormat="1" ht="52.2" spans="1:15">
      <c r="A329" s="31">
        <v>113</v>
      </c>
      <c r="B329" s="96" t="s">
        <v>484</v>
      </c>
      <c r="C329" s="99" t="s">
        <v>576</v>
      </c>
      <c r="D329" s="99" t="s">
        <v>568</v>
      </c>
      <c r="E329" s="88">
        <v>5</v>
      </c>
      <c r="F329" s="88">
        <v>24</v>
      </c>
      <c r="G329" s="25">
        <f t="shared" si="26"/>
        <v>29</v>
      </c>
      <c r="H329" s="89">
        <v>9.619</v>
      </c>
      <c r="I329" s="38">
        <f t="shared" si="27"/>
        <v>278.951</v>
      </c>
      <c r="J329" s="102">
        <v>0</v>
      </c>
      <c r="K329" s="20">
        <f t="shared" si="28"/>
        <v>29</v>
      </c>
      <c r="L329" s="25">
        <f t="shared" si="29"/>
        <v>0</v>
      </c>
      <c r="M329" s="38">
        <f t="shared" si="30"/>
        <v>278.951</v>
      </c>
      <c r="N329" s="87"/>
      <c r="O329" s="86"/>
    </row>
    <row r="330" s="3" customFormat="1" ht="52.2" spans="1:15">
      <c r="A330" s="31">
        <v>114</v>
      </c>
      <c r="B330" s="96" t="s">
        <v>484</v>
      </c>
      <c r="C330" s="99" t="s">
        <v>577</v>
      </c>
      <c r="D330" s="99" t="s">
        <v>574</v>
      </c>
      <c r="E330" s="88">
        <v>24</v>
      </c>
      <c r="F330" s="88">
        <v>24</v>
      </c>
      <c r="G330" s="25">
        <f t="shared" si="26"/>
        <v>48</v>
      </c>
      <c r="H330" s="89">
        <v>7.79</v>
      </c>
      <c r="I330" s="38">
        <f t="shared" si="27"/>
        <v>373.92</v>
      </c>
      <c r="J330" s="102">
        <v>0</v>
      </c>
      <c r="K330" s="20">
        <f t="shared" si="28"/>
        <v>48</v>
      </c>
      <c r="L330" s="25">
        <f t="shared" si="29"/>
        <v>0</v>
      </c>
      <c r="M330" s="38">
        <f t="shared" si="30"/>
        <v>373.92</v>
      </c>
      <c r="N330" s="87"/>
      <c r="O330" s="86"/>
    </row>
    <row r="331" s="3" customFormat="1" ht="52.2" spans="1:15">
      <c r="A331" s="87">
        <v>115</v>
      </c>
      <c r="B331" s="96" t="s">
        <v>484</v>
      </c>
      <c r="C331" s="99" t="s">
        <v>578</v>
      </c>
      <c r="D331" s="99" t="s">
        <v>315</v>
      </c>
      <c r="E331" s="88">
        <v>11</v>
      </c>
      <c r="F331" s="88">
        <v>20</v>
      </c>
      <c r="G331" s="25">
        <f t="shared" si="26"/>
        <v>31</v>
      </c>
      <c r="H331" s="89">
        <v>16.666</v>
      </c>
      <c r="I331" s="38">
        <f t="shared" si="27"/>
        <v>516.646</v>
      </c>
      <c r="J331" s="102">
        <v>11</v>
      </c>
      <c r="K331" s="20">
        <f t="shared" si="28"/>
        <v>20</v>
      </c>
      <c r="L331" s="25">
        <f t="shared" si="29"/>
        <v>183.326</v>
      </c>
      <c r="M331" s="38">
        <f t="shared" si="30"/>
        <v>333.32</v>
      </c>
      <c r="N331" s="87"/>
      <c r="O331" s="86"/>
    </row>
    <row r="332" s="3" customFormat="1" ht="52.2" spans="1:15">
      <c r="A332" s="31">
        <v>117</v>
      </c>
      <c r="B332" s="96" t="s">
        <v>484</v>
      </c>
      <c r="C332" s="99" t="s">
        <v>579</v>
      </c>
      <c r="D332" s="99" t="s">
        <v>568</v>
      </c>
      <c r="E332" s="88">
        <v>10</v>
      </c>
      <c r="F332" s="88">
        <v>20</v>
      </c>
      <c r="G332" s="25">
        <f t="shared" si="26"/>
        <v>30</v>
      </c>
      <c r="H332" s="89">
        <v>9.619</v>
      </c>
      <c r="I332" s="38">
        <f t="shared" si="27"/>
        <v>288.57</v>
      </c>
      <c r="J332" s="102">
        <v>22</v>
      </c>
      <c r="K332" s="20">
        <f t="shared" si="28"/>
        <v>8</v>
      </c>
      <c r="L332" s="25">
        <f t="shared" si="29"/>
        <v>211.618</v>
      </c>
      <c r="M332" s="38">
        <f t="shared" si="30"/>
        <v>76.952</v>
      </c>
      <c r="N332" s="87"/>
      <c r="O332" s="86"/>
    </row>
    <row r="333" s="3" customFormat="1" ht="52.2" spans="1:15">
      <c r="A333" s="31">
        <v>118</v>
      </c>
      <c r="B333" s="96" t="s">
        <v>484</v>
      </c>
      <c r="C333" s="99" t="s">
        <v>580</v>
      </c>
      <c r="D333" s="99" t="s">
        <v>568</v>
      </c>
      <c r="E333" s="88">
        <v>17</v>
      </c>
      <c r="F333" s="88">
        <v>0</v>
      </c>
      <c r="G333" s="25">
        <f t="shared" si="26"/>
        <v>17</v>
      </c>
      <c r="H333" s="89">
        <v>9.619</v>
      </c>
      <c r="I333" s="38">
        <f t="shared" si="27"/>
        <v>163.523</v>
      </c>
      <c r="J333" s="102">
        <v>0</v>
      </c>
      <c r="K333" s="20">
        <f t="shared" si="28"/>
        <v>17</v>
      </c>
      <c r="L333" s="25">
        <f t="shared" si="29"/>
        <v>0</v>
      </c>
      <c r="M333" s="38">
        <f t="shared" si="30"/>
        <v>163.523</v>
      </c>
      <c r="N333" s="87"/>
      <c r="O333" s="86"/>
    </row>
    <row r="334" s="3" customFormat="1" ht="52.2" spans="1:15">
      <c r="A334" s="31">
        <v>119</v>
      </c>
      <c r="B334" s="96" t="s">
        <v>484</v>
      </c>
      <c r="C334" s="99" t="s">
        <v>581</v>
      </c>
      <c r="D334" s="99" t="s">
        <v>315</v>
      </c>
      <c r="E334" s="88">
        <v>7</v>
      </c>
      <c r="F334" s="88">
        <v>24</v>
      </c>
      <c r="G334" s="25">
        <f t="shared" si="26"/>
        <v>31</v>
      </c>
      <c r="H334" s="89">
        <v>16.666</v>
      </c>
      <c r="I334" s="38">
        <f t="shared" si="27"/>
        <v>516.646</v>
      </c>
      <c r="J334" s="102">
        <v>7</v>
      </c>
      <c r="K334" s="20">
        <f t="shared" si="28"/>
        <v>24</v>
      </c>
      <c r="L334" s="25">
        <f t="shared" si="29"/>
        <v>116.662</v>
      </c>
      <c r="M334" s="38">
        <f t="shared" si="30"/>
        <v>399.984</v>
      </c>
      <c r="N334" s="87"/>
      <c r="O334" s="86"/>
    </row>
    <row r="335" s="3" customFormat="1" ht="52.2" spans="1:15">
      <c r="A335" s="31">
        <v>120</v>
      </c>
      <c r="B335" s="96" t="s">
        <v>484</v>
      </c>
      <c r="C335" s="99" t="s">
        <v>582</v>
      </c>
      <c r="D335" s="99" t="s">
        <v>568</v>
      </c>
      <c r="E335" s="88">
        <v>24</v>
      </c>
      <c r="F335" s="88">
        <v>24</v>
      </c>
      <c r="G335" s="25">
        <f t="shared" si="26"/>
        <v>48</v>
      </c>
      <c r="H335" s="89">
        <v>9.619</v>
      </c>
      <c r="I335" s="38">
        <f t="shared" si="27"/>
        <v>461.712</v>
      </c>
      <c r="J335" s="102">
        <v>0</v>
      </c>
      <c r="K335" s="20">
        <f t="shared" si="28"/>
        <v>48</v>
      </c>
      <c r="L335" s="25">
        <f t="shared" si="29"/>
        <v>0</v>
      </c>
      <c r="M335" s="38">
        <f t="shared" si="30"/>
        <v>461.712</v>
      </c>
      <c r="N335" s="87"/>
      <c r="O335" s="86"/>
    </row>
    <row r="336" s="3" customFormat="1" ht="52.2" spans="1:15">
      <c r="A336" s="31">
        <v>121</v>
      </c>
      <c r="B336" s="96" t="s">
        <v>484</v>
      </c>
      <c r="C336" s="99" t="s">
        <v>583</v>
      </c>
      <c r="D336" s="99" t="s">
        <v>574</v>
      </c>
      <c r="E336" s="88">
        <v>18</v>
      </c>
      <c r="F336" s="88">
        <v>24</v>
      </c>
      <c r="G336" s="25">
        <f t="shared" si="26"/>
        <v>42</v>
      </c>
      <c r="H336" s="89">
        <v>7.79</v>
      </c>
      <c r="I336" s="38">
        <f t="shared" si="27"/>
        <v>327.18</v>
      </c>
      <c r="J336" s="102">
        <v>0</v>
      </c>
      <c r="K336" s="20">
        <f t="shared" si="28"/>
        <v>42</v>
      </c>
      <c r="L336" s="25">
        <f t="shared" si="29"/>
        <v>0</v>
      </c>
      <c r="M336" s="38">
        <f t="shared" si="30"/>
        <v>327.18</v>
      </c>
      <c r="N336" s="87"/>
      <c r="O336" s="86"/>
    </row>
    <row r="337" s="3" customFormat="1" ht="52.2" spans="1:15">
      <c r="A337" s="31">
        <v>122</v>
      </c>
      <c r="B337" s="96" t="s">
        <v>484</v>
      </c>
      <c r="C337" s="99" t="s">
        <v>584</v>
      </c>
      <c r="D337" s="99" t="s">
        <v>574</v>
      </c>
      <c r="E337" s="88">
        <v>20</v>
      </c>
      <c r="F337" s="88">
        <v>4</v>
      </c>
      <c r="G337" s="25">
        <f t="shared" si="26"/>
        <v>24</v>
      </c>
      <c r="H337" s="89">
        <v>7.79</v>
      </c>
      <c r="I337" s="38">
        <f t="shared" si="27"/>
        <v>186.96</v>
      </c>
      <c r="J337" s="102">
        <v>0</v>
      </c>
      <c r="K337" s="20">
        <f t="shared" si="28"/>
        <v>24</v>
      </c>
      <c r="L337" s="25">
        <f t="shared" si="29"/>
        <v>0</v>
      </c>
      <c r="M337" s="38">
        <f t="shared" si="30"/>
        <v>186.96</v>
      </c>
      <c r="N337" s="87"/>
      <c r="O337" s="86"/>
    </row>
    <row r="338" s="3" customFormat="1" ht="52.2" spans="1:15">
      <c r="A338" s="87">
        <v>125</v>
      </c>
      <c r="B338" s="96" t="s">
        <v>484</v>
      </c>
      <c r="C338" s="99" t="s">
        <v>585</v>
      </c>
      <c r="D338" s="99" t="s">
        <v>318</v>
      </c>
      <c r="E338" s="88">
        <v>7</v>
      </c>
      <c r="F338" s="88">
        <v>0</v>
      </c>
      <c r="G338" s="25">
        <f t="shared" si="26"/>
        <v>7</v>
      </c>
      <c r="H338" s="89">
        <v>12.38</v>
      </c>
      <c r="I338" s="38">
        <f t="shared" si="27"/>
        <v>86.66</v>
      </c>
      <c r="J338" s="102">
        <v>0</v>
      </c>
      <c r="K338" s="20">
        <f t="shared" si="28"/>
        <v>7</v>
      </c>
      <c r="L338" s="25">
        <f t="shared" si="29"/>
        <v>0</v>
      </c>
      <c r="M338" s="38">
        <f t="shared" si="30"/>
        <v>86.66</v>
      </c>
      <c r="N338" s="87"/>
      <c r="O338" s="86"/>
    </row>
    <row r="339" s="3" customFormat="1" ht="52.2" spans="1:15">
      <c r="A339" s="87">
        <v>126</v>
      </c>
      <c r="B339" s="96" t="s">
        <v>484</v>
      </c>
      <c r="C339" s="99" t="s">
        <v>586</v>
      </c>
      <c r="D339" s="99" t="s">
        <v>574</v>
      </c>
      <c r="E339" s="88">
        <v>10</v>
      </c>
      <c r="F339" s="88">
        <v>20</v>
      </c>
      <c r="G339" s="25">
        <f t="shared" si="26"/>
        <v>30</v>
      </c>
      <c r="H339" s="89">
        <v>7.79</v>
      </c>
      <c r="I339" s="38">
        <f t="shared" si="27"/>
        <v>233.7</v>
      </c>
      <c r="J339" s="102">
        <v>10</v>
      </c>
      <c r="K339" s="20">
        <f t="shared" si="28"/>
        <v>20</v>
      </c>
      <c r="L339" s="25">
        <f t="shared" si="29"/>
        <v>77.9</v>
      </c>
      <c r="M339" s="38">
        <f t="shared" si="30"/>
        <v>155.8</v>
      </c>
      <c r="N339" s="87"/>
      <c r="O339" s="86"/>
    </row>
    <row r="340" s="3" customFormat="1" ht="52.2" spans="1:15">
      <c r="A340" s="31">
        <v>127</v>
      </c>
      <c r="B340" s="96" t="s">
        <v>484</v>
      </c>
      <c r="C340" s="99" t="s">
        <v>587</v>
      </c>
      <c r="D340" s="99" t="s">
        <v>322</v>
      </c>
      <c r="E340" s="88">
        <v>4</v>
      </c>
      <c r="F340" s="88">
        <v>0</v>
      </c>
      <c r="G340" s="25">
        <f t="shared" si="26"/>
        <v>4</v>
      </c>
      <c r="H340" s="89">
        <v>5.714</v>
      </c>
      <c r="I340" s="38">
        <f t="shared" si="27"/>
        <v>22.856</v>
      </c>
      <c r="J340" s="102">
        <v>0</v>
      </c>
      <c r="K340" s="20">
        <f t="shared" si="28"/>
        <v>4</v>
      </c>
      <c r="L340" s="25">
        <f t="shared" si="29"/>
        <v>0</v>
      </c>
      <c r="M340" s="38">
        <f t="shared" si="30"/>
        <v>22.856</v>
      </c>
      <c r="N340" s="87"/>
      <c r="O340" s="86"/>
    </row>
    <row r="341" s="3" customFormat="1" ht="52.2" spans="1:15">
      <c r="A341" s="31">
        <v>128</v>
      </c>
      <c r="B341" s="96" t="s">
        <v>484</v>
      </c>
      <c r="C341" s="99" t="s">
        <v>588</v>
      </c>
      <c r="D341" s="99" t="s">
        <v>568</v>
      </c>
      <c r="E341" s="88">
        <v>18</v>
      </c>
      <c r="F341" s="88">
        <v>0</v>
      </c>
      <c r="G341" s="25">
        <f t="shared" si="26"/>
        <v>18</v>
      </c>
      <c r="H341" s="89">
        <v>9.619</v>
      </c>
      <c r="I341" s="38">
        <f t="shared" si="27"/>
        <v>173.142</v>
      </c>
      <c r="J341" s="102">
        <v>0</v>
      </c>
      <c r="K341" s="20">
        <f t="shared" si="28"/>
        <v>18</v>
      </c>
      <c r="L341" s="25">
        <f t="shared" si="29"/>
        <v>0</v>
      </c>
      <c r="M341" s="38">
        <f t="shared" si="30"/>
        <v>173.142</v>
      </c>
      <c r="N341" s="87"/>
      <c r="O341" s="86"/>
    </row>
    <row r="342" s="3" customFormat="1" ht="52.2" spans="1:15">
      <c r="A342" s="31">
        <v>129</v>
      </c>
      <c r="B342" s="96" t="s">
        <v>484</v>
      </c>
      <c r="C342" s="99" t="s">
        <v>589</v>
      </c>
      <c r="D342" s="99" t="s">
        <v>568</v>
      </c>
      <c r="E342" s="88">
        <v>22</v>
      </c>
      <c r="F342" s="88">
        <v>0</v>
      </c>
      <c r="G342" s="25">
        <f t="shared" si="26"/>
        <v>22</v>
      </c>
      <c r="H342" s="89">
        <v>9.619</v>
      </c>
      <c r="I342" s="38">
        <f t="shared" si="27"/>
        <v>211.618</v>
      </c>
      <c r="J342" s="102">
        <v>0</v>
      </c>
      <c r="K342" s="20">
        <f t="shared" si="28"/>
        <v>22</v>
      </c>
      <c r="L342" s="25">
        <f t="shared" si="29"/>
        <v>0</v>
      </c>
      <c r="M342" s="38">
        <f t="shared" si="30"/>
        <v>211.618</v>
      </c>
      <c r="N342" s="87"/>
      <c r="O342" s="86"/>
    </row>
    <row r="343" s="3" customFormat="1" ht="52.2" spans="1:15">
      <c r="A343" s="31">
        <v>130</v>
      </c>
      <c r="B343" s="96" t="s">
        <v>484</v>
      </c>
      <c r="C343" s="99" t="s">
        <v>590</v>
      </c>
      <c r="D343" s="99" t="s">
        <v>322</v>
      </c>
      <c r="E343" s="88">
        <v>16</v>
      </c>
      <c r="F343" s="88">
        <v>0</v>
      </c>
      <c r="G343" s="25">
        <f t="shared" si="26"/>
        <v>16</v>
      </c>
      <c r="H343" s="89">
        <v>5.714</v>
      </c>
      <c r="I343" s="38">
        <f t="shared" si="27"/>
        <v>91.424</v>
      </c>
      <c r="J343" s="102">
        <v>0</v>
      </c>
      <c r="K343" s="20">
        <f t="shared" si="28"/>
        <v>16</v>
      </c>
      <c r="L343" s="25">
        <f t="shared" si="29"/>
        <v>0</v>
      </c>
      <c r="M343" s="38">
        <f t="shared" si="30"/>
        <v>91.424</v>
      </c>
      <c r="N343" s="87"/>
      <c r="O343" s="86"/>
    </row>
    <row r="344" s="3" customFormat="1" ht="52.2" spans="1:15">
      <c r="A344" s="31">
        <v>131</v>
      </c>
      <c r="B344" s="96" t="s">
        <v>484</v>
      </c>
      <c r="C344" s="99" t="s">
        <v>591</v>
      </c>
      <c r="D344" s="99" t="s">
        <v>574</v>
      </c>
      <c r="E344" s="88">
        <v>24</v>
      </c>
      <c r="F344" s="88">
        <v>24</v>
      </c>
      <c r="G344" s="25">
        <f t="shared" si="26"/>
        <v>48</v>
      </c>
      <c r="H344" s="89">
        <v>7.79</v>
      </c>
      <c r="I344" s="38">
        <f t="shared" si="27"/>
        <v>373.92</v>
      </c>
      <c r="J344" s="89">
        <v>39</v>
      </c>
      <c r="K344" s="20">
        <f t="shared" si="28"/>
        <v>9</v>
      </c>
      <c r="L344" s="25">
        <f t="shared" si="29"/>
        <v>303.81</v>
      </c>
      <c r="M344" s="38">
        <f t="shared" si="30"/>
        <v>70.11</v>
      </c>
      <c r="N344" s="87"/>
      <c r="O344" s="86"/>
    </row>
    <row r="345" s="3" customFormat="1" ht="52.2" spans="1:15">
      <c r="A345" s="31">
        <v>132</v>
      </c>
      <c r="B345" s="96" t="s">
        <v>484</v>
      </c>
      <c r="C345" s="99" t="s">
        <v>592</v>
      </c>
      <c r="D345" s="99" t="s">
        <v>574</v>
      </c>
      <c r="E345" s="88">
        <v>9</v>
      </c>
      <c r="F345" s="88">
        <v>0</v>
      </c>
      <c r="G345" s="25">
        <f t="shared" si="26"/>
        <v>9</v>
      </c>
      <c r="H345" s="89">
        <v>7.79</v>
      </c>
      <c r="I345" s="38">
        <f t="shared" si="27"/>
        <v>70.11</v>
      </c>
      <c r="J345" s="102">
        <v>6</v>
      </c>
      <c r="K345" s="20">
        <f t="shared" si="28"/>
        <v>3</v>
      </c>
      <c r="L345" s="25">
        <f t="shared" si="29"/>
        <v>46.74</v>
      </c>
      <c r="M345" s="38">
        <f t="shared" si="30"/>
        <v>23.37</v>
      </c>
      <c r="N345" s="87"/>
      <c r="O345" s="86"/>
    </row>
    <row r="346" s="3" customFormat="1" ht="52.2" spans="1:15">
      <c r="A346" s="87">
        <v>135</v>
      </c>
      <c r="B346" s="96" t="s">
        <v>484</v>
      </c>
      <c r="C346" s="99" t="s">
        <v>593</v>
      </c>
      <c r="D346" s="99" t="s">
        <v>574</v>
      </c>
      <c r="E346" s="88">
        <v>17</v>
      </c>
      <c r="F346" s="88">
        <v>24</v>
      </c>
      <c r="G346" s="25">
        <f t="shared" si="26"/>
        <v>41</v>
      </c>
      <c r="H346" s="89">
        <v>7.79</v>
      </c>
      <c r="I346" s="38">
        <f t="shared" si="27"/>
        <v>319.39</v>
      </c>
      <c r="J346" s="102">
        <v>12</v>
      </c>
      <c r="K346" s="20">
        <f t="shared" si="28"/>
        <v>29</v>
      </c>
      <c r="L346" s="25">
        <f t="shared" si="29"/>
        <v>93.48</v>
      </c>
      <c r="M346" s="38">
        <f t="shared" si="30"/>
        <v>225.91</v>
      </c>
      <c r="N346" s="87"/>
      <c r="O346" s="86"/>
    </row>
    <row r="347" s="3" customFormat="1" ht="52.2" spans="1:15">
      <c r="A347" s="31">
        <v>137</v>
      </c>
      <c r="B347" s="96" t="s">
        <v>484</v>
      </c>
      <c r="C347" s="99" t="s">
        <v>594</v>
      </c>
      <c r="D347" s="99" t="s">
        <v>318</v>
      </c>
      <c r="E347" s="88">
        <v>1</v>
      </c>
      <c r="F347" s="88">
        <v>0</v>
      </c>
      <c r="G347" s="25">
        <f t="shared" si="26"/>
        <v>1</v>
      </c>
      <c r="H347" s="89">
        <v>12.38</v>
      </c>
      <c r="I347" s="38">
        <f t="shared" si="27"/>
        <v>12.38</v>
      </c>
      <c r="J347" s="102">
        <v>0</v>
      </c>
      <c r="K347" s="20">
        <f t="shared" si="28"/>
        <v>1</v>
      </c>
      <c r="L347" s="25">
        <f t="shared" si="29"/>
        <v>0</v>
      </c>
      <c r="M347" s="38">
        <f t="shared" si="30"/>
        <v>12.38</v>
      </c>
      <c r="N347" s="87"/>
      <c r="O347" s="86"/>
    </row>
    <row r="348" s="3" customFormat="1" ht="52.2" spans="1:15">
      <c r="A348" s="31">
        <v>138</v>
      </c>
      <c r="B348" s="96" t="s">
        <v>484</v>
      </c>
      <c r="C348" s="99" t="s">
        <v>595</v>
      </c>
      <c r="D348" s="99" t="s">
        <v>574</v>
      </c>
      <c r="E348" s="88">
        <v>11</v>
      </c>
      <c r="F348" s="88">
        <v>19</v>
      </c>
      <c r="G348" s="25">
        <f t="shared" si="26"/>
        <v>30</v>
      </c>
      <c r="H348" s="89">
        <v>7.79</v>
      </c>
      <c r="I348" s="38">
        <f t="shared" si="27"/>
        <v>233.7</v>
      </c>
      <c r="J348" s="102">
        <v>28</v>
      </c>
      <c r="K348" s="20">
        <f t="shared" si="28"/>
        <v>2</v>
      </c>
      <c r="L348" s="25">
        <f t="shared" si="29"/>
        <v>218.12</v>
      </c>
      <c r="M348" s="38">
        <f t="shared" si="30"/>
        <v>15.58</v>
      </c>
      <c r="N348" s="87"/>
      <c r="O348" s="86"/>
    </row>
    <row r="349" s="3" customFormat="1" ht="52.2" spans="1:15">
      <c r="A349" s="31">
        <v>140</v>
      </c>
      <c r="B349" s="96" t="s">
        <v>484</v>
      </c>
      <c r="C349" s="99" t="s">
        <v>596</v>
      </c>
      <c r="D349" s="99" t="s">
        <v>318</v>
      </c>
      <c r="E349" s="88">
        <v>0</v>
      </c>
      <c r="F349" s="88">
        <v>16</v>
      </c>
      <c r="G349" s="25">
        <f t="shared" si="26"/>
        <v>16</v>
      </c>
      <c r="H349" s="89">
        <v>12.381</v>
      </c>
      <c r="I349" s="38">
        <f t="shared" si="27"/>
        <v>198.096</v>
      </c>
      <c r="J349" s="56">
        <v>14</v>
      </c>
      <c r="K349" s="20">
        <f t="shared" si="28"/>
        <v>2</v>
      </c>
      <c r="L349" s="25">
        <f t="shared" si="29"/>
        <v>173.334</v>
      </c>
      <c r="M349" s="38">
        <f t="shared" si="30"/>
        <v>24.762</v>
      </c>
      <c r="N349" s="87"/>
      <c r="O349" s="86"/>
    </row>
    <row r="350" s="3" customFormat="1" ht="52.2" spans="1:15">
      <c r="A350" s="31">
        <v>142</v>
      </c>
      <c r="B350" s="96" t="s">
        <v>484</v>
      </c>
      <c r="C350" s="99" t="s">
        <v>597</v>
      </c>
      <c r="D350" s="99" t="s">
        <v>568</v>
      </c>
      <c r="E350" s="88">
        <v>0</v>
      </c>
      <c r="F350" s="88">
        <v>9</v>
      </c>
      <c r="G350" s="25">
        <f t="shared" si="26"/>
        <v>9</v>
      </c>
      <c r="H350" s="89">
        <v>9.619</v>
      </c>
      <c r="I350" s="38">
        <f t="shared" si="27"/>
        <v>86.571</v>
      </c>
      <c r="J350" s="56">
        <v>3</v>
      </c>
      <c r="K350" s="20">
        <f t="shared" si="28"/>
        <v>6</v>
      </c>
      <c r="L350" s="25">
        <f t="shared" si="29"/>
        <v>28.857</v>
      </c>
      <c r="M350" s="38">
        <f t="shared" si="30"/>
        <v>57.714</v>
      </c>
      <c r="N350" s="87"/>
      <c r="O350" s="86"/>
    </row>
    <row r="351" s="3" customFormat="1" ht="52.2" spans="1:15">
      <c r="A351" s="31">
        <v>143</v>
      </c>
      <c r="B351" s="96" t="s">
        <v>484</v>
      </c>
      <c r="C351" s="99" t="s">
        <v>598</v>
      </c>
      <c r="D351" s="99" t="s">
        <v>315</v>
      </c>
      <c r="E351" s="88">
        <v>0</v>
      </c>
      <c r="F351" s="88">
        <v>7</v>
      </c>
      <c r="G351" s="25">
        <f t="shared" si="26"/>
        <v>7</v>
      </c>
      <c r="H351" s="89">
        <v>16.666</v>
      </c>
      <c r="I351" s="38">
        <f t="shared" si="27"/>
        <v>116.662</v>
      </c>
      <c r="J351" s="63">
        <v>7</v>
      </c>
      <c r="K351" s="20">
        <f t="shared" si="28"/>
        <v>0</v>
      </c>
      <c r="L351" s="25">
        <f t="shared" si="29"/>
        <v>116.662</v>
      </c>
      <c r="M351" s="38">
        <f t="shared" si="30"/>
        <v>0</v>
      </c>
      <c r="N351" s="87"/>
      <c r="O351" s="86"/>
    </row>
    <row r="352" s="3" customFormat="1" ht="52.2" spans="1:15">
      <c r="A352" s="87">
        <v>145</v>
      </c>
      <c r="B352" s="96" t="s">
        <v>484</v>
      </c>
      <c r="C352" s="99" t="s">
        <v>599</v>
      </c>
      <c r="D352" s="99" t="s">
        <v>216</v>
      </c>
      <c r="E352" s="88">
        <v>0</v>
      </c>
      <c r="F352" s="88">
        <v>10</v>
      </c>
      <c r="G352" s="25">
        <f t="shared" si="26"/>
        <v>10</v>
      </c>
      <c r="H352" s="89">
        <v>5.714</v>
      </c>
      <c r="I352" s="38">
        <f t="shared" si="27"/>
        <v>57.14</v>
      </c>
      <c r="J352" s="56">
        <v>0</v>
      </c>
      <c r="K352" s="20">
        <f t="shared" si="28"/>
        <v>10</v>
      </c>
      <c r="L352" s="25">
        <f t="shared" si="29"/>
        <v>0</v>
      </c>
      <c r="M352" s="38">
        <f t="shared" si="30"/>
        <v>57.14</v>
      </c>
      <c r="N352" s="87"/>
      <c r="O352" s="86"/>
    </row>
    <row r="353" s="3" customFormat="1" ht="52.2" spans="1:15">
      <c r="A353" s="87">
        <v>146</v>
      </c>
      <c r="B353" s="96" t="s">
        <v>484</v>
      </c>
      <c r="C353" s="99" t="s">
        <v>600</v>
      </c>
      <c r="D353" s="99" t="s">
        <v>322</v>
      </c>
      <c r="E353" s="88">
        <v>0</v>
      </c>
      <c r="F353" s="88">
        <v>18</v>
      </c>
      <c r="G353" s="25">
        <f t="shared" si="26"/>
        <v>18</v>
      </c>
      <c r="H353" s="89">
        <v>5.714</v>
      </c>
      <c r="I353" s="38">
        <f t="shared" si="27"/>
        <v>102.852</v>
      </c>
      <c r="J353" s="63">
        <v>18</v>
      </c>
      <c r="K353" s="20">
        <f t="shared" si="28"/>
        <v>0</v>
      </c>
      <c r="L353" s="25">
        <f t="shared" si="29"/>
        <v>102.852</v>
      </c>
      <c r="M353" s="38">
        <f t="shared" si="30"/>
        <v>0</v>
      </c>
      <c r="N353" s="87"/>
      <c r="O353" s="86"/>
    </row>
    <row r="354" s="3" customFormat="1" ht="52.2" spans="1:15">
      <c r="A354" s="31">
        <v>147</v>
      </c>
      <c r="B354" s="96" t="s">
        <v>484</v>
      </c>
      <c r="C354" s="99" t="s">
        <v>601</v>
      </c>
      <c r="D354" s="99" t="s">
        <v>602</v>
      </c>
      <c r="E354" s="88">
        <v>0</v>
      </c>
      <c r="F354" s="88">
        <v>20</v>
      </c>
      <c r="G354" s="25">
        <f t="shared" si="26"/>
        <v>20</v>
      </c>
      <c r="H354" s="89">
        <v>5.714</v>
      </c>
      <c r="I354" s="38">
        <f t="shared" si="27"/>
        <v>114.28</v>
      </c>
      <c r="J354" s="56">
        <v>0</v>
      </c>
      <c r="K354" s="20">
        <f t="shared" si="28"/>
        <v>20</v>
      </c>
      <c r="L354" s="25">
        <f t="shared" si="29"/>
        <v>0</v>
      </c>
      <c r="M354" s="38">
        <f t="shared" si="30"/>
        <v>114.28</v>
      </c>
      <c r="N354" s="87"/>
      <c r="O354" s="86"/>
    </row>
    <row r="355" s="3" customFormat="1" ht="52.2" spans="1:15">
      <c r="A355" s="31">
        <v>148</v>
      </c>
      <c r="B355" s="96" t="s">
        <v>484</v>
      </c>
      <c r="C355" s="99" t="s">
        <v>603</v>
      </c>
      <c r="D355" s="99" t="s">
        <v>574</v>
      </c>
      <c r="E355" s="88">
        <v>0</v>
      </c>
      <c r="F355" s="88">
        <v>10</v>
      </c>
      <c r="G355" s="25">
        <f t="shared" ref="G355:G412" si="31">E355+F355</f>
        <v>10</v>
      </c>
      <c r="H355" s="89">
        <v>7.79</v>
      </c>
      <c r="I355" s="38">
        <f t="shared" si="27"/>
        <v>77.9</v>
      </c>
      <c r="J355" s="56">
        <v>0</v>
      </c>
      <c r="K355" s="20">
        <f t="shared" si="28"/>
        <v>10</v>
      </c>
      <c r="L355" s="25">
        <f t="shared" si="29"/>
        <v>0</v>
      </c>
      <c r="M355" s="38">
        <f t="shared" si="30"/>
        <v>77.9</v>
      </c>
      <c r="N355" s="87"/>
      <c r="O355" s="86"/>
    </row>
    <row r="356" s="3" customFormat="1" ht="52.2" spans="1:15">
      <c r="A356" s="31"/>
      <c r="B356" s="96" t="s">
        <v>484</v>
      </c>
      <c r="C356" s="106" t="s">
        <v>604</v>
      </c>
      <c r="D356" s="107" t="s">
        <v>318</v>
      </c>
      <c r="E356" s="108">
        <v>0</v>
      </c>
      <c r="F356" s="108">
        <v>14</v>
      </c>
      <c r="G356" s="25">
        <f t="shared" si="31"/>
        <v>14</v>
      </c>
      <c r="H356" s="89">
        <v>18.896</v>
      </c>
      <c r="I356" s="38">
        <f t="shared" si="27"/>
        <v>264.544</v>
      </c>
      <c r="J356" s="63">
        <v>12</v>
      </c>
      <c r="K356" s="20">
        <f t="shared" si="28"/>
        <v>2</v>
      </c>
      <c r="L356" s="25">
        <f t="shared" si="29"/>
        <v>226.752</v>
      </c>
      <c r="M356" s="38">
        <f t="shared" si="30"/>
        <v>37.792</v>
      </c>
      <c r="N356" s="87"/>
      <c r="O356" s="86"/>
    </row>
    <row r="357" s="3" customFormat="1" ht="52.2" spans="1:15">
      <c r="A357" s="31">
        <v>149</v>
      </c>
      <c r="B357" s="96" t="s">
        <v>484</v>
      </c>
      <c r="C357" s="109" t="s">
        <v>605</v>
      </c>
      <c r="D357" s="109" t="s">
        <v>574</v>
      </c>
      <c r="E357" s="93">
        <v>0</v>
      </c>
      <c r="F357" s="93">
        <v>19</v>
      </c>
      <c r="G357" s="25">
        <f t="shared" si="31"/>
        <v>19</v>
      </c>
      <c r="H357" s="89">
        <v>7.79</v>
      </c>
      <c r="I357" s="38">
        <f t="shared" si="27"/>
        <v>148.01</v>
      </c>
      <c r="J357" s="56">
        <v>6</v>
      </c>
      <c r="K357" s="20">
        <f t="shared" si="28"/>
        <v>13</v>
      </c>
      <c r="L357" s="25">
        <f t="shared" si="29"/>
        <v>46.74</v>
      </c>
      <c r="M357" s="38">
        <f t="shared" si="30"/>
        <v>101.27</v>
      </c>
      <c r="N357" s="87"/>
      <c r="O357" s="86"/>
    </row>
    <row r="358" s="3" customFormat="1" ht="52.2" spans="1:15">
      <c r="A358" s="31">
        <v>150</v>
      </c>
      <c r="B358" s="96" t="s">
        <v>484</v>
      </c>
      <c r="C358" s="99" t="s">
        <v>606</v>
      </c>
      <c r="D358" s="99" t="s">
        <v>607</v>
      </c>
      <c r="E358" s="88">
        <v>0</v>
      </c>
      <c r="F358" s="88">
        <v>9</v>
      </c>
      <c r="G358" s="25">
        <f t="shared" si="31"/>
        <v>9</v>
      </c>
      <c r="H358" s="89">
        <v>9.619</v>
      </c>
      <c r="I358" s="38">
        <f t="shared" si="27"/>
        <v>86.571</v>
      </c>
      <c r="J358" s="56">
        <v>0</v>
      </c>
      <c r="K358" s="20">
        <f t="shared" si="28"/>
        <v>9</v>
      </c>
      <c r="L358" s="25">
        <f t="shared" si="29"/>
        <v>0</v>
      </c>
      <c r="M358" s="38">
        <f t="shared" si="30"/>
        <v>86.571</v>
      </c>
      <c r="N358" s="87"/>
      <c r="O358" s="86"/>
    </row>
    <row r="359" s="3" customFormat="1" ht="52.2" spans="1:15">
      <c r="A359" s="31">
        <v>151</v>
      </c>
      <c r="B359" s="96" t="s">
        <v>484</v>
      </c>
      <c r="C359" s="99" t="s">
        <v>608</v>
      </c>
      <c r="D359" s="99" t="s">
        <v>574</v>
      </c>
      <c r="E359" s="88">
        <v>0</v>
      </c>
      <c r="F359" s="88">
        <v>4</v>
      </c>
      <c r="G359" s="25">
        <f t="shared" si="31"/>
        <v>4</v>
      </c>
      <c r="H359" s="89">
        <v>7.79</v>
      </c>
      <c r="I359" s="38">
        <f t="shared" si="27"/>
        <v>31.16</v>
      </c>
      <c r="J359" s="56">
        <v>0</v>
      </c>
      <c r="K359" s="20">
        <f t="shared" si="28"/>
        <v>4</v>
      </c>
      <c r="L359" s="25">
        <f t="shared" si="29"/>
        <v>0</v>
      </c>
      <c r="M359" s="38">
        <f t="shared" si="30"/>
        <v>31.16</v>
      </c>
      <c r="N359" s="87"/>
      <c r="O359" s="86"/>
    </row>
    <row r="360" s="3" customFormat="1" ht="52.2" spans="1:15">
      <c r="A360" s="31">
        <v>152</v>
      </c>
      <c r="B360" s="96" t="s">
        <v>484</v>
      </c>
      <c r="C360" s="99" t="s">
        <v>609</v>
      </c>
      <c r="D360" s="99" t="s">
        <v>610</v>
      </c>
      <c r="E360" s="88">
        <v>0</v>
      </c>
      <c r="F360" s="88">
        <v>9</v>
      </c>
      <c r="G360" s="25">
        <f t="shared" si="31"/>
        <v>9</v>
      </c>
      <c r="H360" s="89">
        <v>12.381</v>
      </c>
      <c r="I360" s="38">
        <f t="shared" si="27"/>
        <v>111.429</v>
      </c>
      <c r="J360" s="63">
        <v>9</v>
      </c>
      <c r="K360" s="20">
        <f t="shared" si="28"/>
        <v>0</v>
      </c>
      <c r="L360" s="25">
        <f t="shared" si="29"/>
        <v>111.429</v>
      </c>
      <c r="M360" s="38">
        <f t="shared" si="30"/>
        <v>0</v>
      </c>
      <c r="N360" s="87"/>
      <c r="O360" s="86"/>
    </row>
    <row r="361" s="3" customFormat="1" ht="52.2" spans="1:15">
      <c r="A361" s="31">
        <v>153</v>
      </c>
      <c r="B361" s="96" t="s">
        <v>484</v>
      </c>
      <c r="C361" s="99" t="s">
        <v>611</v>
      </c>
      <c r="D361" s="99" t="s">
        <v>574</v>
      </c>
      <c r="E361" s="88">
        <v>0</v>
      </c>
      <c r="F361" s="88">
        <v>6</v>
      </c>
      <c r="G361" s="25">
        <f t="shared" si="31"/>
        <v>6</v>
      </c>
      <c r="H361" s="89">
        <v>7.79</v>
      </c>
      <c r="I361" s="38">
        <f t="shared" si="27"/>
        <v>46.74</v>
      </c>
      <c r="J361" s="56">
        <v>0</v>
      </c>
      <c r="K361" s="20">
        <f t="shared" si="28"/>
        <v>6</v>
      </c>
      <c r="L361" s="25">
        <f t="shared" si="29"/>
        <v>0</v>
      </c>
      <c r="M361" s="38">
        <f t="shared" si="30"/>
        <v>46.74</v>
      </c>
      <c r="N361" s="87"/>
      <c r="O361" s="86"/>
    </row>
    <row r="362" s="3" customFormat="1" ht="52.2" spans="1:15">
      <c r="A362" s="31">
        <v>154</v>
      </c>
      <c r="B362" s="96" t="s">
        <v>484</v>
      </c>
      <c r="C362" s="99" t="s">
        <v>612</v>
      </c>
      <c r="D362" s="99" t="s">
        <v>613</v>
      </c>
      <c r="E362" s="88">
        <v>0</v>
      </c>
      <c r="F362" s="88">
        <v>19</v>
      </c>
      <c r="G362" s="25">
        <f t="shared" si="31"/>
        <v>19</v>
      </c>
      <c r="H362" s="89">
        <v>6.328</v>
      </c>
      <c r="I362" s="38">
        <f t="shared" si="27"/>
        <v>120.232</v>
      </c>
      <c r="J362" s="56">
        <v>5</v>
      </c>
      <c r="K362" s="20">
        <f t="shared" si="28"/>
        <v>14</v>
      </c>
      <c r="L362" s="25">
        <f t="shared" si="29"/>
        <v>31.64</v>
      </c>
      <c r="M362" s="38">
        <f t="shared" si="30"/>
        <v>88.592</v>
      </c>
      <c r="N362" s="87"/>
      <c r="O362" s="86"/>
    </row>
    <row r="363" s="3" customFormat="1" ht="52.2" spans="1:15">
      <c r="A363" s="87">
        <v>155</v>
      </c>
      <c r="B363" s="96" t="s">
        <v>484</v>
      </c>
      <c r="C363" s="99" t="s">
        <v>614</v>
      </c>
      <c r="D363" s="99" t="s">
        <v>574</v>
      </c>
      <c r="E363" s="88">
        <v>0</v>
      </c>
      <c r="F363" s="88">
        <v>12</v>
      </c>
      <c r="G363" s="25">
        <f t="shared" si="31"/>
        <v>12</v>
      </c>
      <c r="H363" s="89">
        <v>7.79</v>
      </c>
      <c r="I363" s="38">
        <f t="shared" si="27"/>
        <v>93.48</v>
      </c>
      <c r="J363" s="63">
        <v>12</v>
      </c>
      <c r="K363" s="20">
        <f t="shared" si="28"/>
        <v>0</v>
      </c>
      <c r="L363" s="25">
        <f t="shared" si="29"/>
        <v>93.48</v>
      </c>
      <c r="M363" s="38">
        <f t="shared" si="30"/>
        <v>0</v>
      </c>
      <c r="N363" s="87"/>
      <c r="O363" s="86"/>
    </row>
    <row r="364" s="3" customFormat="1" ht="52.2" spans="1:15">
      <c r="A364" s="87">
        <v>156</v>
      </c>
      <c r="B364" s="96" t="s">
        <v>484</v>
      </c>
      <c r="C364" s="99" t="s">
        <v>615</v>
      </c>
      <c r="D364" s="99" t="s">
        <v>145</v>
      </c>
      <c r="E364" s="88">
        <v>0</v>
      </c>
      <c r="F364" s="88">
        <v>20</v>
      </c>
      <c r="G364" s="25">
        <f t="shared" si="31"/>
        <v>20</v>
      </c>
      <c r="H364" s="89">
        <v>5.714</v>
      </c>
      <c r="I364" s="38">
        <f t="shared" si="27"/>
        <v>114.28</v>
      </c>
      <c r="J364" s="56">
        <v>0</v>
      </c>
      <c r="K364" s="20">
        <f t="shared" si="28"/>
        <v>20</v>
      </c>
      <c r="L364" s="25">
        <f t="shared" si="29"/>
        <v>0</v>
      </c>
      <c r="M364" s="38">
        <f t="shared" si="30"/>
        <v>114.28</v>
      </c>
      <c r="N364" s="87"/>
      <c r="O364" s="86"/>
    </row>
    <row r="365" s="3" customFormat="1" ht="52.2" spans="1:15">
      <c r="A365" s="31">
        <v>157</v>
      </c>
      <c r="B365" s="96" t="s">
        <v>484</v>
      </c>
      <c r="C365" s="99" t="s">
        <v>616</v>
      </c>
      <c r="D365" s="99" t="s">
        <v>613</v>
      </c>
      <c r="E365" s="88">
        <v>0</v>
      </c>
      <c r="F365" s="88">
        <v>12</v>
      </c>
      <c r="G365" s="25">
        <f t="shared" si="31"/>
        <v>12</v>
      </c>
      <c r="H365" s="89">
        <v>6.328</v>
      </c>
      <c r="I365" s="38">
        <f t="shared" si="27"/>
        <v>75.936</v>
      </c>
      <c r="J365" s="56">
        <v>0</v>
      </c>
      <c r="K365" s="20">
        <f t="shared" si="28"/>
        <v>12</v>
      </c>
      <c r="L365" s="25">
        <f t="shared" si="29"/>
        <v>0</v>
      </c>
      <c r="M365" s="38">
        <f t="shared" si="30"/>
        <v>75.936</v>
      </c>
      <c r="N365" s="87"/>
      <c r="O365" s="86"/>
    </row>
    <row r="366" s="3" customFormat="1" ht="52.2" spans="1:15">
      <c r="A366" s="31">
        <v>158</v>
      </c>
      <c r="B366" s="96" t="s">
        <v>484</v>
      </c>
      <c r="C366" s="99" t="s">
        <v>617</v>
      </c>
      <c r="D366" s="99" t="s">
        <v>574</v>
      </c>
      <c r="E366" s="88">
        <v>0</v>
      </c>
      <c r="F366" s="88">
        <v>9</v>
      </c>
      <c r="G366" s="25">
        <f t="shared" si="31"/>
        <v>9</v>
      </c>
      <c r="H366" s="89">
        <v>7.79</v>
      </c>
      <c r="I366" s="38">
        <f t="shared" si="27"/>
        <v>70.11</v>
      </c>
      <c r="J366" s="56">
        <v>0</v>
      </c>
      <c r="K366" s="20">
        <f t="shared" si="28"/>
        <v>9</v>
      </c>
      <c r="L366" s="25">
        <f t="shared" si="29"/>
        <v>0</v>
      </c>
      <c r="M366" s="38">
        <f t="shared" si="30"/>
        <v>70.11</v>
      </c>
      <c r="N366" s="87"/>
      <c r="O366" s="86"/>
    </row>
    <row r="367" s="3" customFormat="1" ht="52.2" spans="1:15">
      <c r="A367" s="31">
        <v>160</v>
      </c>
      <c r="B367" s="96" t="s">
        <v>484</v>
      </c>
      <c r="C367" s="99" t="s">
        <v>618</v>
      </c>
      <c r="D367" s="99" t="s">
        <v>574</v>
      </c>
      <c r="E367" s="88">
        <v>0</v>
      </c>
      <c r="F367" s="88">
        <v>12</v>
      </c>
      <c r="G367" s="25">
        <f t="shared" si="31"/>
        <v>12</v>
      </c>
      <c r="H367" s="89">
        <v>7.79</v>
      </c>
      <c r="I367" s="38">
        <f t="shared" si="27"/>
        <v>93.48</v>
      </c>
      <c r="J367" s="63">
        <v>10</v>
      </c>
      <c r="K367" s="20">
        <f t="shared" si="28"/>
        <v>2</v>
      </c>
      <c r="L367" s="25">
        <f t="shared" si="29"/>
        <v>77.9</v>
      </c>
      <c r="M367" s="38">
        <f t="shared" si="30"/>
        <v>15.58</v>
      </c>
      <c r="N367" s="87"/>
      <c r="O367" s="86"/>
    </row>
    <row r="368" s="3" customFormat="1" ht="52.2" spans="1:15">
      <c r="A368" s="31">
        <v>161</v>
      </c>
      <c r="B368" s="96" t="s">
        <v>484</v>
      </c>
      <c r="C368" s="99" t="s">
        <v>619</v>
      </c>
      <c r="D368" s="99" t="s">
        <v>494</v>
      </c>
      <c r="E368" s="88">
        <v>0</v>
      </c>
      <c r="F368" s="88">
        <v>21</v>
      </c>
      <c r="G368" s="25">
        <f t="shared" si="31"/>
        <v>21</v>
      </c>
      <c r="H368" s="89">
        <v>18.095</v>
      </c>
      <c r="I368" s="38">
        <f t="shared" si="27"/>
        <v>379.995</v>
      </c>
      <c r="J368" s="56">
        <v>0</v>
      </c>
      <c r="K368" s="20">
        <f t="shared" si="28"/>
        <v>21</v>
      </c>
      <c r="L368" s="25">
        <f t="shared" si="29"/>
        <v>0</v>
      </c>
      <c r="M368" s="38">
        <f t="shared" si="30"/>
        <v>379.995</v>
      </c>
      <c r="N368" s="87"/>
      <c r="O368" s="86"/>
    </row>
    <row r="369" s="3" customFormat="1" ht="52.2" spans="1:15">
      <c r="A369" s="31">
        <v>162</v>
      </c>
      <c r="B369" s="96" t="s">
        <v>484</v>
      </c>
      <c r="C369" s="99" t="s">
        <v>620</v>
      </c>
      <c r="D369" s="99" t="s">
        <v>568</v>
      </c>
      <c r="E369" s="88">
        <v>0</v>
      </c>
      <c r="F369" s="88">
        <v>15</v>
      </c>
      <c r="G369" s="25">
        <f t="shared" si="31"/>
        <v>15</v>
      </c>
      <c r="H369" s="89">
        <v>9.619</v>
      </c>
      <c r="I369" s="38">
        <f t="shared" si="27"/>
        <v>144.285</v>
      </c>
      <c r="J369" s="56">
        <v>10</v>
      </c>
      <c r="K369" s="20">
        <f t="shared" si="28"/>
        <v>5</v>
      </c>
      <c r="L369" s="25">
        <f t="shared" si="29"/>
        <v>96.19</v>
      </c>
      <c r="M369" s="38">
        <f t="shared" si="30"/>
        <v>48.095</v>
      </c>
      <c r="N369" s="87"/>
      <c r="O369" s="86"/>
    </row>
    <row r="370" s="3" customFormat="1" ht="52.2" spans="1:15">
      <c r="A370" s="31">
        <v>163</v>
      </c>
      <c r="B370" s="96" t="s">
        <v>484</v>
      </c>
      <c r="C370" s="99" t="s">
        <v>621</v>
      </c>
      <c r="D370" s="99" t="s">
        <v>216</v>
      </c>
      <c r="E370" s="88">
        <v>0</v>
      </c>
      <c r="F370" s="88">
        <v>20</v>
      </c>
      <c r="G370" s="25">
        <f t="shared" si="31"/>
        <v>20</v>
      </c>
      <c r="H370" s="89">
        <v>5.714</v>
      </c>
      <c r="I370" s="38">
        <f t="shared" si="27"/>
        <v>114.28</v>
      </c>
      <c r="J370" s="56">
        <v>0</v>
      </c>
      <c r="K370" s="20">
        <f t="shared" si="28"/>
        <v>20</v>
      </c>
      <c r="L370" s="25">
        <f t="shared" si="29"/>
        <v>0</v>
      </c>
      <c r="M370" s="38">
        <f t="shared" si="30"/>
        <v>114.28</v>
      </c>
      <c r="N370" s="87"/>
      <c r="O370" s="86"/>
    </row>
    <row r="371" s="3" customFormat="1" ht="52.2" spans="1:15">
      <c r="A371" s="31">
        <v>164</v>
      </c>
      <c r="B371" s="96" t="s">
        <v>484</v>
      </c>
      <c r="C371" s="99" t="s">
        <v>622</v>
      </c>
      <c r="D371" s="99" t="s">
        <v>322</v>
      </c>
      <c r="E371" s="88">
        <v>0</v>
      </c>
      <c r="F371" s="88">
        <v>17</v>
      </c>
      <c r="G371" s="25">
        <f t="shared" si="31"/>
        <v>17</v>
      </c>
      <c r="H371" s="89">
        <v>5.714</v>
      </c>
      <c r="I371" s="38">
        <f t="shared" si="27"/>
        <v>97.138</v>
      </c>
      <c r="J371" s="56">
        <v>0</v>
      </c>
      <c r="K371" s="20">
        <f t="shared" si="28"/>
        <v>17</v>
      </c>
      <c r="L371" s="25">
        <f t="shared" si="29"/>
        <v>0</v>
      </c>
      <c r="M371" s="38">
        <f t="shared" si="30"/>
        <v>97.138</v>
      </c>
      <c r="N371" s="87"/>
      <c r="O371" s="86"/>
    </row>
    <row r="372" s="3" customFormat="1" ht="52.2" spans="1:15">
      <c r="A372" s="87">
        <v>165</v>
      </c>
      <c r="B372" s="96" t="s">
        <v>484</v>
      </c>
      <c r="C372" s="99" t="s">
        <v>623</v>
      </c>
      <c r="D372" s="99" t="s">
        <v>494</v>
      </c>
      <c r="E372" s="88">
        <v>0</v>
      </c>
      <c r="F372" s="88">
        <v>18</v>
      </c>
      <c r="G372" s="25">
        <f t="shared" si="31"/>
        <v>18</v>
      </c>
      <c r="H372" s="89">
        <v>17.142</v>
      </c>
      <c r="I372" s="38">
        <f t="shared" si="27"/>
        <v>308.556</v>
      </c>
      <c r="J372" s="63">
        <v>5</v>
      </c>
      <c r="K372" s="20">
        <f t="shared" si="28"/>
        <v>13</v>
      </c>
      <c r="L372" s="25">
        <f t="shared" si="29"/>
        <v>85.71</v>
      </c>
      <c r="M372" s="38">
        <f t="shared" si="30"/>
        <v>222.846</v>
      </c>
      <c r="N372" s="87"/>
      <c r="O372" s="86"/>
    </row>
    <row r="373" s="3" customFormat="1" ht="52.2" spans="1:15">
      <c r="A373" s="87">
        <v>166</v>
      </c>
      <c r="B373" s="96" t="s">
        <v>484</v>
      </c>
      <c r="C373" s="99" t="s">
        <v>624</v>
      </c>
      <c r="D373" s="99" t="s">
        <v>625</v>
      </c>
      <c r="E373" s="88">
        <v>0</v>
      </c>
      <c r="F373" s="88">
        <v>8</v>
      </c>
      <c r="G373" s="25">
        <f t="shared" si="31"/>
        <v>8</v>
      </c>
      <c r="H373" s="89">
        <v>14.285</v>
      </c>
      <c r="I373" s="38">
        <f t="shared" si="27"/>
        <v>114.28</v>
      </c>
      <c r="J373" s="63">
        <v>8</v>
      </c>
      <c r="K373" s="20">
        <f t="shared" si="28"/>
        <v>0</v>
      </c>
      <c r="L373" s="25">
        <f t="shared" si="29"/>
        <v>114.28</v>
      </c>
      <c r="M373" s="38">
        <f t="shared" si="30"/>
        <v>0</v>
      </c>
      <c r="N373" s="87"/>
      <c r="O373" s="86"/>
    </row>
    <row r="374" s="3" customFormat="1" ht="52.2" spans="1:15">
      <c r="A374" s="31">
        <v>167</v>
      </c>
      <c r="B374" s="96" t="s">
        <v>484</v>
      </c>
      <c r="C374" s="99" t="s">
        <v>626</v>
      </c>
      <c r="D374" s="99" t="s">
        <v>529</v>
      </c>
      <c r="E374" s="88">
        <v>0</v>
      </c>
      <c r="F374" s="88">
        <v>5</v>
      </c>
      <c r="G374" s="25">
        <f t="shared" si="31"/>
        <v>5</v>
      </c>
      <c r="H374" s="89">
        <v>14.285</v>
      </c>
      <c r="I374" s="38">
        <f t="shared" si="27"/>
        <v>71.425</v>
      </c>
      <c r="J374" s="56">
        <v>0</v>
      </c>
      <c r="K374" s="20">
        <f t="shared" si="28"/>
        <v>5</v>
      </c>
      <c r="L374" s="25">
        <f t="shared" si="29"/>
        <v>0</v>
      </c>
      <c r="M374" s="38">
        <f t="shared" si="30"/>
        <v>71.425</v>
      </c>
      <c r="N374" s="87"/>
      <c r="O374" s="86"/>
    </row>
    <row r="375" s="5" customFormat="1" ht="52.2" spans="1:15">
      <c r="A375" s="110">
        <v>168</v>
      </c>
      <c r="B375" s="96" t="s">
        <v>484</v>
      </c>
      <c r="C375" s="99" t="s">
        <v>627</v>
      </c>
      <c r="D375" s="99" t="s">
        <v>568</v>
      </c>
      <c r="E375" s="111">
        <v>0</v>
      </c>
      <c r="F375" s="111">
        <v>3</v>
      </c>
      <c r="G375" s="25">
        <f t="shared" si="31"/>
        <v>3</v>
      </c>
      <c r="H375" s="102">
        <v>9.619</v>
      </c>
      <c r="I375" s="38">
        <f t="shared" si="27"/>
        <v>28.857</v>
      </c>
      <c r="J375" s="56">
        <v>0</v>
      </c>
      <c r="K375" s="20">
        <f t="shared" si="28"/>
        <v>3</v>
      </c>
      <c r="L375" s="25">
        <f t="shared" si="29"/>
        <v>0</v>
      </c>
      <c r="M375" s="38">
        <f t="shared" si="30"/>
        <v>28.857</v>
      </c>
      <c r="N375" s="111"/>
      <c r="O375" s="112"/>
    </row>
    <row r="376" s="5" customFormat="1" ht="52.2" spans="1:15">
      <c r="A376" s="110">
        <v>169</v>
      </c>
      <c r="B376" s="96" t="s">
        <v>484</v>
      </c>
      <c r="C376" s="99" t="s">
        <v>628</v>
      </c>
      <c r="D376" s="99" t="s">
        <v>629</v>
      </c>
      <c r="E376" s="111">
        <v>0</v>
      </c>
      <c r="F376" s="111">
        <v>24</v>
      </c>
      <c r="G376" s="25">
        <f t="shared" si="31"/>
        <v>24</v>
      </c>
      <c r="H376" s="102">
        <v>12.38</v>
      </c>
      <c r="I376" s="38">
        <f t="shared" si="27"/>
        <v>297.12</v>
      </c>
      <c r="J376" s="63">
        <v>24</v>
      </c>
      <c r="K376" s="20">
        <f t="shared" si="28"/>
        <v>0</v>
      </c>
      <c r="L376" s="25">
        <f t="shared" si="29"/>
        <v>297.12</v>
      </c>
      <c r="M376" s="38">
        <f t="shared" si="30"/>
        <v>0</v>
      </c>
      <c r="N376" s="111"/>
      <c r="O376" s="112"/>
    </row>
    <row r="377" s="5" customFormat="1" ht="52.2" spans="1:15">
      <c r="A377" s="110">
        <v>171</v>
      </c>
      <c r="B377" s="96" t="s">
        <v>484</v>
      </c>
      <c r="C377" s="99" t="s">
        <v>630</v>
      </c>
      <c r="D377" s="99" t="s">
        <v>631</v>
      </c>
      <c r="E377" s="111">
        <v>0</v>
      </c>
      <c r="F377" s="111">
        <v>14</v>
      </c>
      <c r="G377" s="25">
        <f t="shared" si="31"/>
        <v>14</v>
      </c>
      <c r="H377" s="102">
        <v>16.667</v>
      </c>
      <c r="I377" s="38">
        <f t="shared" si="27"/>
        <v>233.338</v>
      </c>
      <c r="J377" s="56">
        <v>8</v>
      </c>
      <c r="K377" s="20">
        <f t="shared" si="28"/>
        <v>6</v>
      </c>
      <c r="L377" s="25">
        <f t="shared" si="29"/>
        <v>133.336</v>
      </c>
      <c r="M377" s="38">
        <f t="shared" si="30"/>
        <v>100.002</v>
      </c>
      <c r="N377" s="111"/>
      <c r="O377" s="112"/>
    </row>
    <row r="378" s="5" customFormat="1" ht="52.2" spans="1:15">
      <c r="A378" s="110">
        <v>172</v>
      </c>
      <c r="B378" s="96" t="s">
        <v>484</v>
      </c>
      <c r="C378" s="99" t="s">
        <v>632</v>
      </c>
      <c r="D378" s="99" t="s">
        <v>568</v>
      </c>
      <c r="E378" s="111">
        <v>0</v>
      </c>
      <c r="F378" s="111">
        <v>24</v>
      </c>
      <c r="G378" s="25">
        <f t="shared" si="31"/>
        <v>24</v>
      </c>
      <c r="H378" s="102">
        <v>9.619</v>
      </c>
      <c r="I378" s="38">
        <f t="shared" si="27"/>
        <v>230.856</v>
      </c>
      <c r="J378" s="56">
        <v>0</v>
      </c>
      <c r="K378" s="20">
        <f t="shared" si="28"/>
        <v>24</v>
      </c>
      <c r="L378" s="25">
        <f t="shared" si="29"/>
        <v>0</v>
      </c>
      <c r="M378" s="38">
        <f t="shared" si="30"/>
        <v>230.856</v>
      </c>
      <c r="N378" s="111"/>
      <c r="O378" s="112"/>
    </row>
    <row r="379" s="5" customFormat="1" ht="52.2" spans="1:15">
      <c r="A379" s="110">
        <v>173</v>
      </c>
      <c r="B379" s="96" t="s">
        <v>484</v>
      </c>
      <c r="C379" s="99" t="s">
        <v>633</v>
      </c>
      <c r="D379" s="99" t="s">
        <v>568</v>
      </c>
      <c r="E379" s="111">
        <v>0</v>
      </c>
      <c r="F379" s="111">
        <v>24</v>
      </c>
      <c r="G379" s="25">
        <f t="shared" si="31"/>
        <v>24</v>
      </c>
      <c r="H379" s="102">
        <v>9.619</v>
      </c>
      <c r="I379" s="38">
        <f t="shared" si="27"/>
        <v>230.856</v>
      </c>
      <c r="J379" s="56">
        <v>8</v>
      </c>
      <c r="K379" s="20">
        <f t="shared" si="28"/>
        <v>16</v>
      </c>
      <c r="L379" s="25">
        <f t="shared" si="29"/>
        <v>76.952</v>
      </c>
      <c r="M379" s="38">
        <f t="shared" si="30"/>
        <v>153.904</v>
      </c>
      <c r="N379" s="111"/>
      <c r="O379" s="112"/>
    </row>
    <row r="380" s="5" customFormat="1" ht="52.2" spans="1:15">
      <c r="A380" s="110">
        <v>174</v>
      </c>
      <c r="B380" s="96" t="s">
        <v>484</v>
      </c>
      <c r="C380" s="99" t="s">
        <v>634</v>
      </c>
      <c r="D380" s="99" t="s">
        <v>568</v>
      </c>
      <c r="E380" s="111">
        <v>0</v>
      </c>
      <c r="F380" s="111">
        <v>12</v>
      </c>
      <c r="G380" s="25">
        <f t="shared" si="31"/>
        <v>12</v>
      </c>
      <c r="H380" s="102">
        <v>9.619</v>
      </c>
      <c r="I380" s="38">
        <f t="shared" si="27"/>
        <v>115.428</v>
      </c>
      <c r="J380" s="56">
        <v>0</v>
      </c>
      <c r="K380" s="20">
        <f t="shared" si="28"/>
        <v>12</v>
      </c>
      <c r="L380" s="25">
        <f t="shared" si="29"/>
        <v>0</v>
      </c>
      <c r="M380" s="38">
        <f t="shared" si="30"/>
        <v>115.428</v>
      </c>
      <c r="N380" s="111"/>
      <c r="O380" s="112"/>
    </row>
    <row r="381" s="5" customFormat="1" ht="52.2" spans="1:15">
      <c r="A381" s="111">
        <v>175</v>
      </c>
      <c r="B381" s="96" t="s">
        <v>484</v>
      </c>
      <c r="C381" s="99" t="s">
        <v>635</v>
      </c>
      <c r="D381" s="99" t="s">
        <v>568</v>
      </c>
      <c r="E381" s="111">
        <v>0</v>
      </c>
      <c r="F381" s="111">
        <v>24</v>
      </c>
      <c r="G381" s="25">
        <f t="shared" si="31"/>
        <v>24</v>
      </c>
      <c r="H381" s="102">
        <v>9.619</v>
      </c>
      <c r="I381" s="38">
        <f t="shared" si="27"/>
        <v>230.856</v>
      </c>
      <c r="J381" s="56">
        <v>0</v>
      </c>
      <c r="K381" s="20">
        <f t="shared" si="28"/>
        <v>24</v>
      </c>
      <c r="L381" s="25">
        <f t="shared" si="29"/>
        <v>0</v>
      </c>
      <c r="M381" s="38">
        <f t="shared" si="30"/>
        <v>230.856</v>
      </c>
      <c r="N381" s="111"/>
      <c r="O381" s="112"/>
    </row>
    <row r="382" s="5" customFormat="1" ht="52.2" spans="1:15">
      <c r="A382" s="111">
        <v>176</v>
      </c>
      <c r="B382" s="96" t="s">
        <v>484</v>
      </c>
      <c r="C382" s="99" t="s">
        <v>636</v>
      </c>
      <c r="D382" s="99" t="s">
        <v>568</v>
      </c>
      <c r="E382" s="111">
        <v>0</v>
      </c>
      <c r="F382" s="111">
        <v>24</v>
      </c>
      <c r="G382" s="25">
        <f t="shared" si="31"/>
        <v>24</v>
      </c>
      <c r="H382" s="102">
        <v>9.619</v>
      </c>
      <c r="I382" s="38">
        <f t="shared" si="27"/>
        <v>230.856</v>
      </c>
      <c r="J382" s="56">
        <v>14</v>
      </c>
      <c r="K382" s="20">
        <f t="shared" si="28"/>
        <v>10</v>
      </c>
      <c r="L382" s="25">
        <f t="shared" si="29"/>
        <v>134.666</v>
      </c>
      <c r="M382" s="38">
        <f t="shared" si="30"/>
        <v>96.19</v>
      </c>
      <c r="N382" s="111"/>
      <c r="O382" s="112"/>
    </row>
    <row r="383" s="5" customFormat="1" ht="52.2" spans="1:15">
      <c r="A383" s="110">
        <v>178</v>
      </c>
      <c r="B383" s="96" t="s">
        <v>484</v>
      </c>
      <c r="C383" s="99" t="s">
        <v>637</v>
      </c>
      <c r="D383" s="99" t="s">
        <v>568</v>
      </c>
      <c r="E383" s="111">
        <v>0</v>
      </c>
      <c r="F383" s="111">
        <v>24</v>
      </c>
      <c r="G383" s="25">
        <f t="shared" si="31"/>
        <v>24</v>
      </c>
      <c r="H383" s="102">
        <v>9.619</v>
      </c>
      <c r="I383" s="38">
        <f t="shared" si="27"/>
        <v>230.856</v>
      </c>
      <c r="J383" s="56">
        <v>0</v>
      </c>
      <c r="K383" s="20">
        <f t="shared" si="28"/>
        <v>24</v>
      </c>
      <c r="L383" s="25">
        <f t="shared" si="29"/>
        <v>0</v>
      </c>
      <c r="M383" s="38">
        <f t="shared" si="30"/>
        <v>230.856</v>
      </c>
      <c r="N383" s="111"/>
      <c r="O383" s="112"/>
    </row>
    <row r="384" s="5" customFormat="1" ht="52.2" spans="1:15">
      <c r="A384" s="110">
        <v>180</v>
      </c>
      <c r="B384" s="96" t="s">
        <v>484</v>
      </c>
      <c r="C384" s="99" t="s">
        <v>638</v>
      </c>
      <c r="D384" s="99" t="s">
        <v>568</v>
      </c>
      <c r="E384" s="111">
        <v>0</v>
      </c>
      <c r="F384" s="111">
        <v>24</v>
      </c>
      <c r="G384" s="25">
        <f t="shared" si="31"/>
        <v>24</v>
      </c>
      <c r="H384" s="102">
        <v>9.619</v>
      </c>
      <c r="I384" s="38">
        <f t="shared" si="27"/>
        <v>230.856</v>
      </c>
      <c r="J384" s="56">
        <v>0</v>
      </c>
      <c r="K384" s="20">
        <f t="shared" si="28"/>
        <v>24</v>
      </c>
      <c r="L384" s="25">
        <f t="shared" si="29"/>
        <v>0</v>
      </c>
      <c r="M384" s="38">
        <f t="shared" si="30"/>
        <v>230.856</v>
      </c>
      <c r="N384" s="111"/>
      <c r="O384" s="112"/>
    </row>
    <row r="385" s="5" customFormat="1" ht="52.2" spans="1:15">
      <c r="A385" s="110">
        <v>181</v>
      </c>
      <c r="B385" s="96" t="s">
        <v>484</v>
      </c>
      <c r="C385" s="99" t="s">
        <v>639</v>
      </c>
      <c r="D385" s="99" t="s">
        <v>568</v>
      </c>
      <c r="E385" s="111">
        <v>0</v>
      </c>
      <c r="F385" s="111">
        <v>14</v>
      </c>
      <c r="G385" s="25">
        <f t="shared" si="31"/>
        <v>14</v>
      </c>
      <c r="H385" s="102">
        <v>9.619</v>
      </c>
      <c r="I385" s="38">
        <f t="shared" si="27"/>
        <v>134.666</v>
      </c>
      <c r="J385" s="56">
        <v>0</v>
      </c>
      <c r="K385" s="20">
        <f t="shared" si="28"/>
        <v>14</v>
      </c>
      <c r="L385" s="25">
        <f t="shared" si="29"/>
        <v>0</v>
      </c>
      <c r="M385" s="38">
        <f t="shared" si="30"/>
        <v>134.666</v>
      </c>
      <c r="N385" s="111"/>
      <c r="O385" s="112"/>
    </row>
    <row r="386" s="5" customFormat="1" ht="52.2" spans="1:15">
      <c r="A386" s="110">
        <v>182</v>
      </c>
      <c r="B386" s="96" t="s">
        <v>484</v>
      </c>
      <c r="C386" s="99" t="s">
        <v>640</v>
      </c>
      <c r="D386" s="99" t="s">
        <v>574</v>
      </c>
      <c r="E386" s="111">
        <v>0</v>
      </c>
      <c r="F386" s="111">
        <v>14</v>
      </c>
      <c r="G386" s="25">
        <f t="shared" si="31"/>
        <v>14</v>
      </c>
      <c r="H386" s="102">
        <v>7.8</v>
      </c>
      <c r="I386" s="38">
        <f t="shared" si="27"/>
        <v>109.2</v>
      </c>
      <c r="J386" s="56">
        <v>7</v>
      </c>
      <c r="K386" s="20">
        <f t="shared" si="28"/>
        <v>7</v>
      </c>
      <c r="L386" s="25">
        <f t="shared" si="29"/>
        <v>54.6</v>
      </c>
      <c r="M386" s="38">
        <f t="shared" si="30"/>
        <v>54.6</v>
      </c>
      <c r="N386" s="111"/>
      <c r="O386" s="112"/>
    </row>
    <row r="387" s="5" customFormat="1" ht="52.2" spans="1:15">
      <c r="A387" s="110">
        <v>183</v>
      </c>
      <c r="B387" s="96" t="s">
        <v>484</v>
      </c>
      <c r="C387" s="99" t="s">
        <v>641</v>
      </c>
      <c r="D387" s="99" t="s">
        <v>574</v>
      </c>
      <c r="E387" s="111">
        <v>0</v>
      </c>
      <c r="F387" s="111">
        <v>24</v>
      </c>
      <c r="G387" s="25">
        <f t="shared" si="31"/>
        <v>24</v>
      </c>
      <c r="H387" s="102">
        <v>7.8</v>
      </c>
      <c r="I387" s="38">
        <f t="shared" si="27"/>
        <v>187.2</v>
      </c>
      <c r="J387" s="56">
        <v>0</v>
      </c>
      <c r="K387" s="20">
        <f t="shared" si="28"/>
        <v>24</v>
      </c>
      <c r="L387" s="25">
        <f t="shared" si="29"/>
        <v>0</v>
      </c>
      <c r="M387" s="38">
        <f t="shared" si="30"/>
        <v>187.2</v>
      </c>
      <c r="N387" s="111"/>
      <c r="O387" s="112"/>
    </row>
    <row r="388" s="5" customFormat="1" ht="52.2" spans="1:15">
      <c r="A388" s="110">
        <v>184</v>
      </c>
      <c r="B388" s="96" t="s">
        <v>484</v>
      </c>
      <c r="C388" s="99" t="s">
        <v>642</v>
      </c>
      <c r="D388" s="99" t="s">
        <v>318</v>
      </c>
      <c r="E388" s="111">
        <v>0</v>
      </c>
      <c r="F388" s="111">
        <v>22</v>
      </c>
      <c r="G388" s="25">
        <f t="shared" si="31"/>
        <v>22</v>
      </c>
      <c r="H388" s="102">
        <v>12.38</v>
      </c>
      <c r="I388" s="38">
        <f t="shared" si="27"/>
        <v>272.36</v>
      </c>
      <c r="J388" s="63">
        <v>22</v>
      </c>
      <c r="K388" s="20">
        <f t="shared" si="28"/>
        <v>0</v>
      </c>
      <c r="L388" s="25">
        <f t="shared" si="29"/>
        <v>272.36</v>
      </c>
      <c r="M388" s="38">
        <f t="shared" si="30"/>
        <v>0</v>
      </c>
      <c r="N388" s="111"/>
      <c r="O388" s="112"/>
    </row>
    <row r="389" s="5" customFormat="1" ht="52.2" spans="1:15">
      <c r="A389" s="111">
        <v>185</v>
      </c>
      <c r="B389" s="96" t="s">
        <v>484</v>
      </c>
      <c r="C389" s="99" t="s">
        <v>643</v>
      </c>
      <c r="D389" s="99" t="s">
        <v>574</v>
      </c>
      <c r="E389" s="111">
        <v>0</v>
      </c>
      <c r="F389" s="111">
        <v>7</v>
      </c>
      <c r="G389" s="25">
        <f t="shared" si="31"/>
        <v>7</v>
      </c>
      <c r="H389" s="102">
        <v>7.8</v>
      </c>
      <c r="I389" s="38">
        <f t="shared" si="27"/>
        <v>54.6</v>
      </c>
      <c r="J389" s="56">
        <v>0</v>
      </c>
      <c r="K389" s="20">
        <f t="shared" si="28"/>
        <v>7</v>
      </c>
      <c r="L389" s="25">
        <f t="shared" si="29"/>
        <v>0</v>
      </c>
      <c r="M389" s="38">
        <f t="shared" si="30"/>
        <v>54.6</v>
      </c>
      <c r="N389" s="111"/>
      <c r="O389" s="112"/>
    </row>
    <row r="390" s="5" customFormat="1" ht="52.2" spans="1:15">
      <c r="A390" s="111">
        <v>186</v>
      </c>
      <c r="B390" s="96" t="s">
        <v>484</v>
      </c>
      <c r="C390" s="99" t="s">
        <v>644</v>
      </c>
      <c r="D390" s="99" t="s">
        <v>574</v>
      </c>
      <c r="E390" s="111">
        <v>0</v>
      </c>
      <c r="F390" s="111">
        <v>24</v>
      </c>
      <c r="G390" s="25">
        <f t="shared" si="31"/>
        <v>24</v>
      </c>
      <c r="H390" s="102">
        <v>7.8</v>
      </c>
      <c r="I390" s="38">
        <f t="shared" ref="I390:I412" si="32">G390*H390</f>
        <v>187.2</v>
      </c>
      <c r="J390" s="56">
        <v>0</v>
      </c>
      <c r="K390" s="20">
        <f t="shared" si="28"/>
        <v>24</v>
      </c>
      <c r="L390" s="25">
        <f t="shared" si="29"/>
        <v>0</v>
      </c>
      <c r="M390" s="38">
        <f t="shared" si="30"/>
        <v>187.2</v>
      </c>
      <c r="N390" s="111"/>
      <c r="O390" s="112"/>
    </row>
    <row r="391" s="5" customFormat="1" ht="52.2" spans="1:15">
      <c r="A391" s="110">
        <v>187</v>
      </c>
      <c r="B391" s="96" t="s">
        <v>484</v>
      </c>
      <c r="C391" s="99" t="s">
        <v>645</v>
      </c>
      <c r="D391" s="99" t="s">
        <v>574</v>
      </c>
      <c r="E391" s="111">
        <v>0</v>
      </c>
      <c r="F391" s="111">
        <v>14</v>
      </c>
      <c r="G391" s="25">
        <f t="shared" si="31"/>
        <v>14</v>
      </c>
      <c r="H391" s="102">
        <v>7.8</v>
      </c>
      <c r="I391" s="38">
        <f t="shared" si="32"/>
        <v>109.2</v>
      </c>
      <c r="J391" s="63">
        <v>3</v>
      </c>
      <c r="K391" s="20">
        <f t="shared" ref="K391:K412" si="33">G391-J391</f>
        <v>11</v>
      </c>
      <c r="L391" s="25">
        <f t="shared" ref="L391:L412" si="34">H391*J391</f>
        <v>23.4</v>
      </c>
      <c r="M391" s="38">
        <f t="shared" ref="M391:M412" si="35">I391-L391</f>
        <v>85.8</v>
      </c>
      <c r="N391" s="111"/>
      <c r="O391" s="112"/>
    </row>
    <row r="392" s="5" customFormat="1" ht="52.2" spans="1:15">
      <c r="A392" s="110">
        <v>188</v>
      </c>
      <c r="B392" s="96" t="s">
        <v>484</v>
      </c>
      <c r="C392" s="99" t="s">
        <v>646</v>
      </c>
      <c r="D392" s="99" t="s">
        <v>574</v>
      </c>
      <c r="E392" s="111">
        <v>0</v>
      </c>
      <c r="F392" s="111">
        <v>24</v>
      </c>
      <c r="G392" s="25">
        <f t="shared" si="31"/>
        <v>24</v>
      </c>
      <c r="H392" s="102">
        <v>7.8</v>
      </c>
      <c r="I392" s="38">
        <f t="shared" si="32"/>
        <v>187.2</v>
      </c>
      <c r="J392" s="56">
        <v>0</v>
      </c>
      <c r="K392" s="20">
        <f t="shared" si="33"/>
        <v>24</v>
      </c>
      <c r="L392" s="25">
        <f t="shared" si="34"/>
        <v>0</v>
      </c>
      <c r="M392" s="38">
        <f t="shared" si="35"/>
        <v>187.2</v>
      </c>
      <c r="N392" s="111"/>
      <c r="O392" s="112"/>
    </row>
    <row r="393" s="5" customFormat="1" ht="52.2" spans="1:15">
      <c r="A393" s="110">
        <v>190</v>
      </c>
      <c r="B393" s="96" t="s">
        <v>484</v>
      </c>
      <c r="C393" s="99" t="s">
        <v>647</v>
      </c>
      <c r="D393" s="99" t="s">
        <v>568</v>
      </c>
      <c r="E393" s="111">
        <v>0</v>
      </c>
      <c r="F393" s="111">
        <v>10</v>
      </c>
      <c r="G393" s="25">
        <f t="shared" si="31"/>
        <v>10</v>
      </c>
      <c r="H393" s="102">
        <v>9.619</v>
      </c>
      <c r="I393" s="38">
        <f t="shared" si="32"/>
        <v>96.19</v>
      </c>
      <c r="J393" s="63">
        <v>10</v>
      </c>
      <c r="K393" s="20">
        <f t="shared" si="33"/>
        <v>0</v>
      </c>
      <c r="L393" s="25">
        <f t="shared" si="34"/>
        <v>96.19</v>
      </c>
      <c r="M393" s="38">
        <f t="shared" si="35"/>
        <v>0</v>
      </c>
      <c r="N393" s="111"/>
      <c r="O393" s="112"/>
    </row>
    <row r="394" s="5" customFormat="1" ht="52.2" spans="1:15">
      <c r="A394" s="110">
        <v>191</v>
      </c>
      <c r="B394" s="96" t="s">
        <v>484</v>
      </c>
      <c r="C394" s="99" t="s">
        <v>648</v>
      </c>
      <c r="D394" s="99" t="s">
        <v>574</v>
      </c>
      <c r="E394" s="111">
        <v>0</v>
      </c>
      <c r="F394" s="111">
        <v>8</v>
      </c>
      <c r="G394" s="25">
        <f t="shared" si="31"/>
        <v>8</v>
      </c>
      <c r="H394" s="102">
        <v>7.8</v>
      </c>
      <c r="I394" s="38">
        <f t="shared" si="32"/>
        <v>62.4</v>
      </c>
      <c r="J394" s="56">
        <v>7</v>
      </c>
      <c r="K394" s="20">
        <f t="shared" si="33"/>
        <v>1</v>
      </c>
      <c r="L394" s="25">
        <f t="shared" si="34"/>
        <v>54.6</v>
      </c>
      <c r="M394" s="38">
        <f t="shared" si="35"/>
        <v>7.8</v>
      </c>
      <c r="N394" s="111"/>
      <c r="O394" s="112"/>
    </row>
    <row r="395" s="5" customFormat="1" ht="52.2" spans="1:15">
      <c r="A395" s="110">
        <v>192</v>
      </c>
      <c r="B395" s="96" t="s">
        <v>484</v>
      </c>
      <c r="C395" s="99" t="s">
        <v>649</v>
      </c>
      <c r="D395" s="99" t="s">
        <v>574</v>
      </c>
      <c r="E395" s="111">
        <v>0</v>
      </c>
      <c r="F395" s="111">
        <v>14</v>
      </c>
      <c r="G395" s="25">
        <f t="shared" si="31"/>
        <v>14</v>
      </c>
      <c r="H395" s="102">
        <v>7.8</v>
      </c>
      <c r="I395" s="38">
        <f t="shared" si="32"/>
        <v>109.2</v>
      </c>
      <c r="J395" s="56">
        <v>0</v>
      </c>
      <c r="K395" s="20">
        <f t="shared" si="33"/>
        <v>14</v>
      </c>
      <c r="L395" s="25">
        <f t="shared" si="34"/>
        <v>0</v>
      </c>
      <c r="M395" s="38">
        <f t="shared" si="35"/>
        <v>109.2</v>
      </c>
      <c r="N395" s="111"/>
      <c r="O395" s="112"/>
    </row>
    <row r="396" s="5" customFormat="1" ht="52.2" spans="1:15">
      <c r="A396" s="110">
        <v>193</v>
      </c>
      <c r="B396" s="96" t="s">
        <v>484</v>
      </c>
      <c r="C396" s="99" t="s">
        <v>650</v>
      </c>
      <c r="D396" s="99" t="s">
        <v>574</v>
      </c>
      <c r="E396" s="111">
        <v>0</v>
      </c>
      <c r="F396" s="111">
        <v>10</v>
      </c>
      <c r="G396" s="25">
        <f t="shared" si="31"/>
        <v>10</v>
      </c>
      <c r="H396" s="102">
        <v>7.8</v>
      </c>
      <c r="I396" s="38">
        <f t="shared" si="32"/>
        <v>78</v>
      </c>
      <c r="J396" s="56">
        <v>6</v>
      </c>
      <c r="K396" s="20">
        <f t="shared" si="33"/>
        <v>4</v>
      </c>
      <c r="L396" s="25">
        <f t="shared" si="34"/>
        <v>46.8</v>
      </c>
      <c r="M396" s="38">
        <f t="shared" si="35"/>
        <v>31.2</v>
      </c>
      <c r="N396" s="111"/>
      <c r="O396" s="112"/>
    </row>
    <row r="397" s="5" customFormat="1" ht="52.2" spans="1:15">
      <c r="A397" s="110">
        <v>194</v>
      </c>
      <c r="B397" s="96" t="s">
        <v>484</v>
      </c>
      <c r="C397" s="99" t="s">
        <v>651</v>
      </c>
      <c r="D397" s="99" t="s">
        <v>574</v>
      </c>
      <c r="E397" s="111">
        <v>0</v>
      </c>
      <c r="F397" s="111">
        <v>15</v>
      </c>
      <c r="G397" s="25">
        <f t="shared" si="31"/>
        <v>15</v>
      </c>
      <c r="H397" s="102">
        <v>7.8</v>
      </c>
      <c r="I397" s="38">
        <f t="shared" si="32"/>
        <v>117</v>
      </c>
      <c r="J397" s="56">
        <v>0</v>
      </c>
      <c r="K397" s="20">
        <f t="shared" si="33"/>
        <v>15</v>
      </c>
      <c r="L397" s="25">
        <f t="shared" si="34"/>
        <v>0</v>
      </c>
      <c r="M397" s="38">
        <f t="shared" si="35"/>
        <v>117</v>
      </c>
      <c r="N397" s="111"/>
      <c r="O397" s="112"/>
    </row>
    <row r="398" s="5" customFormat="1" ht="52.2" spans="1:15">
      <c r="A398" s="111">
        <v>195</v>
      </c>
      <c r="B398" s="96" t="s">
        <v>484</v>
      </c>
      <c r="C398" s="99" t="s">
        <v>652</v>
      </c>
      <c r="D398" s="99" t="s">
        <v>574</v>
      </c>
      <c r="E398" s="111">
        <v>0</v>
      </c>
      <c r="F398" s="111">
        <v>9</v>
      </c>
      <c r="G398" s="25">
        <f t="shared" si="31"/>
        <v>9</v>
      </c>
      <c r="H398" s="102">
        <v>7.8</v>
      </c>
      <c r="I398" s="38">
        <f t="shared" si="32"/>
        <v>70.2</v>
      </c>
      <c r="J398" s="63">
        <v>9</v>
      </c>
      <c r="K398" s="20">
        <f t="shared" si="33"/>
        <v>0</v>
      </c>
      <c r="L398" s="25">
        <f t="shared" si="34"/>
        <v>70.2</v>
      </c>
      <c r="M398" s="38">
        <f t="shared" si="35"/>
        <v>0</v>
      </c>
      <c r="N398" s="111"/>
      <c r="O398" s="112"/>
    </row>
    <row r="399" s="5" customFormat="1" ht="52.2" spans="1:15">
      <c r="A399" s="111">
        <v>196</v>
      </c>
      <c r="B399" s="96" t="s">
        <v>484</v>
      </c>
      <c r="C399" s="99" t="s">
        <v>653</v>
      </c>
      <c r="D399" s="99" t="s">
        <v>315</v>
      </c>
      <c r="E399" s="111">
        <v>0</v>
      </c>
      <c r="F399" s="111">
        <v>16</v>
      </c>
      <c r="G399" s="25">
        <f t="shared" si="31"/>
        <v>16</v>
      </c>
      <c r="H399" s="102">
        <v>16.667</v>
      </c>
      <c r="I399" s="38">
        <f t="shared" si="32"/>
        <v>266.672</v>
      </c>
      <c r="J399" s="56">
        <v>0</v>
      </c>
      <c r="K399" s="20">
        <f t="shared" si="33"/>
        <v>16</v>
      </c>
      <c r="L399" s="25">
        <f t="shared" si="34"/>
        <v>0</v>
      </c>
      <c r="M399" s="38">
        <f t="shared" si="35"/>
        <v>266.672</v>
      </c>
      <c r="N399" s="111"/>
      <c r="O399" s="112"/>
    </row>
    <row r="400" s="5" customFormat="1" ht="52.2" spans="1:15">
      <c r="A400" s="110">
        <v>199</v>
      </c>
      <c r="B400" s="96" t="s">
        <v>484</v>
      </c>
      <c r="C400" s="99" t="s">
        <v>654</v>
      </c>
      <c r="D400" s="99" t="s">
        <v>574</v>
      </c>
      <c r="E400" s="111">
        <v>0</v>
      </c>
      <c r="F400" s="111">
        <v>12</v>
      </c>
      <c r="G400" s="25">
        <f t="shared" si="31"/>
        <v>12</v>
      </c>
      <c r="H400" s="102">
        <v>7.8</v>
      </c>
      <c r="I400" s="38">
        <f t="shared" si="32"/>
        <v>93.6</v>
      </c>
      <c r="J400" s="63">
        <v>12</v>
      </c>
      <c r="K400" s="20">
        <f t="shared" si="33"/>
        <v>0</v>
      </c>
      <c r="L400" s="25">
        <f t="shared" si="34"/>
        <v>93.6</v>
      </c>
      <c r="M400" s="38">
        <f t="shared" si="35"/>
        <v>0</v>
      </c>
      <c r="N400" s="111"/>
      <c r="O400" s="112"/>
    </row>
    <row r="401" s="5" customFormat="1" ht="52.2" spans="1:15">
      <c r="A401" s="110">
        <v>200</v>
      </c>
      <c r="B401" s="96" t="s">
        <v>484</v>
      </c>
      <c r="C401" s="99" t="s">
        <v>655</v>
      </c>
      <c r="D401" s="99" t="s">
        <v>568</v>
      </c>
      <c r="E401" s="111">
        <v>0</v>
      </c>
      <c r="F401" s="111">
        <v>24</v>
      </c>
      <c r="G401" s="25">
        <f t="shared" si="31"/>
        <v>24</v>
      </c>
      <c r="H401" s="102">
        <v>9.619</v>
      </c>
      <c r="I401" s="38">
        <f t="shared" si="32"/>
        <v>230.856</v>
      </c>
      <c r="J401" s="56">
        <v>0</v>
      </c>
      <c r="K401" s="20">
        <f t="shared" si="33"/>
        <v>24</v>
      </c>
      <c r="L401" s="25">
        <f t="shared" si="34"/>
        <v>0</v>
      </c>
      <c r="M401" s="38">
        <f t="shared" si="35"/>
        <v>230.856</v>
      </c>
      <c r="N401" s="111"/>
      <c r="O401" s="112"/>
    </row>
    <row r="402" s="5" customFormat="1" ht="52.2" spans="1:15">
      <c r="A402" s="110">
        <v>201</v>
      </c>
      <c r="B402" s="96" t="s">
        <v>484</v>
      </c>
      <c r="C402" s="99" t="s">
        <v>656</v>
      </c>
      <c r="D402" s="99" t="s">
        <v>574</v>
      </c>
      <c r="E402" s="111">
        <v>0</v>
      </c>
      <c r="F402" s="111">
        <v>14</v>
      </c>
      <c r="G402" s="25">
        <f t="shared" si="31"/>
        <v>14</v>
      </c>
      <c r="H402" s="102">
        <v>7.8</v>
      </c>
      <c r="I402" s="38">
        <f t="shared" si="32"/>
        <v>109.2</v>
      </c>
      <c r="J402" s="56">
        <v>0</v>
      </c>
      <c r="K402" s="20">
        <f t="shared" si="33"/>
        <v>14</v>
      </c>
      <c r="L402" s="25">
        <f t="shared" si="34"/>
        <v>0</v>
      </c>
      <c r="M402" s="38">
        <f t="shared" si="35"/>
        <v>109.2</v>
      </c>
      <c r="N402" s="111"/>
      <c r="O402" s="112"/>
    </row>
    <row r="403" s="5" customFormat="1" ht="52.2" spans="1:15">
      <c r="A403" s="110">
        <v>202</v>
      </c>
      <c r="B403" s="96" t="s">
        <v>484</v>
      </c>
      <c r="C403" s="99" t="s">
        <v>657</v>
      </c>
      <c r="D403" s="99" t="s">
        <v>574</v>
      </c>
      <c r="E403" s="111">
        <v>0</v>
      </c>
      <c r="F403" s="111">
        <v>24</v>
      </c>
      <c r="G403" s="25">
        <f t="shared" si="31"/>
        <v>24</v>
      </c>
      <c r="H403" s="102">
        <v>7.8</v>
      </c>
      <c r="I403" s="38">
        <f t="shared" si="32"/>
        <v>187.2</v>
      </c>
      <c r="J403" s="63">
        <v>24</v>
      </c>
      <c r="K403" s="20">
        <f t="shared" si="33"/>
        <v>0</v>
      </c>
      <c r="L403" s="25">
        <f t="shared" si="34"/>
        <v>187.2</v>
      </c>
      <c r="M403" s="38">
        <f t="shared" si="35"/>
        <v>0</v>
      </c>
      <c r="N403" s="111"/>
      <c r="O403" s="112"/>
    </row>
    <row r="404" s="5" customFormat="1" ht="52.2" spans="1:15">
      <c r="A404" s="110">
        <v>203</v>
      </c>
      <c r="B404" s="96" t="s">
        <v>484</v>
      </c>
      <c r="C404" s="99" t="s">
        <v>658</v>
      </c>
      <c r="D404" s="99" t="s">
        <v>322</v>
      </c>
      <c r="E404" s="111">
        <v>0</v>
      </c>
      <c r="F404" s="111">
        <v>20</v>
      </c>
      <c r="G404" s="25">
        <f t="shared" si="31"/>
        <v>20</v>
      </c>
      <c r="H404" s="102">
        <v>5.715</v>
      </c>
      <c r="I404" s="38">
        <f t="shared" si="32"/>
        <v>114.3</v>
      </c>
      <c r="J404" s="56">
        <v>0</v>
      </c>
      <c r="K404" s="20">
        <f t="shared" si="33"/>
        <v>20</v>
      </c>
      <c r="L404" s="25">
        <f t="shared" si="34"/>
        <v>0</v>
      </c>
      <c r="M404" s="38">
        <f t="shared" si="35"/>
        <v>114.3</v>
      </c>
      <c r="N404" s="111"/>
      <c r="O404" s="112"/>
    </row>
    <row r="405" s="5" customFormat="1" ht="52.2" spans="1:15">
      <c r="A405" s="110">
        <v>204</v>
      </c>
      <c r="B405" s="96" t="s">
        <v>484</v>
      </c>
      <c r="C405" s="99" t="s">
        <v>659</v>
      </c>
      <c r="D405" s="99" t="s">
        <v>574</v>
      </c>
      <c r="E405" s="111">
        <v>0</v>
      </c>
      <c r="F405" s="111">
        <v>24</v>
      </c>
      <c r="G405" s="25">
        <f t="shared" si="31"/>
        <v>24</v>
      </c>
      <c r="H405" s="102">
        <v>7.8</v>
      </c>
      <c r="I405" s="38">
        <f t="shared" si="32"/>
        <v>187.2</v>
      </c>
      <c r="J405" s="56">
        <v>0</v>
      </c>
      <c r="K405" s="20">
        <f t="shared" si="33"/>
        <v>24</v>
      </c>
      <c r="L405" s="25">
        <f t="shared" si="34"/>
        <v>0</v>
      </c>
      <c r="M405" s="38">
        <f t="shared" si="35"/>
        <v>187.2</v>
      </c>
      <c r="N405" s="111"/>
      <c r="O405" s="112"/>
    </row>
    <row r="406" s="5" customFormat="1" ht="52.2" spans="1:15">
      <c r="A406" s="111">
        <v>205</v>
      </c>
      <c r="B406" s="96" t="s">
        <v>484</v>
      </c>
      <c r="C406" s="99" t="s">
        <v>660</v>
      </c>
      <c r="D406" s="99" t="s">
        <v>574</v>
      </c>
      <c r="E406" s="111">
        <v>0</v>
      </c>
      <c r="F406" s="111">
        <v>10</v>
      </c>
      <c r="G406" s="25">
        <f t="shared" si="31"/>
        <v>10</v>
      </c>
      <c r="H406" s="102">
        <v>7.8</v>
      </c>
      <c r="I406" s="38">
        <f t="shared" si="32"/>
        <v>78</v>
      </c>
      <c r="J406" s="63">
        <v>2</v>
      </c>
      <c r="K406" s="20">
        <f t="shared" si="33"/>
        <v>8</v>
      </c>
      <c r="L406" s="25">
        <f t="shared" si="34"/>
        <v>15.6</v>
      </c>
      <c r="M406" s="38">
        <f t="shared" si="35"/>
        <v>62.4</v>
      </c>
      <c r="N406" s="111"/>
      <c r="O406" s="112"/>
    </row>
    <row r="407" s="5" customFormat="1" ht="52.2" spans="1:15">
      <c r="A407" s="111">
        <v>206</v>
      </c>
      <c r="B407" s="96" t="s">
        <v>484</v>
      </c>
      <c r="C407" s="99" t="s">
        <v>661</v>
      </c>
      <c r="D407" s="99" t="s">
        <v>145</v>
      </c>
      <c r="E407" s="111">
        <v>0</v>
      </c>
      <c r="F407" s="111">
        <v>20</v>
      </c>
      <c r="G407" s="25">
        <f t="shared" si="31"/>
        <v>20</v>
      </c>
      <c r="H407" s="102">
        <v>7.8</v>
      </c>
      <c r="I407" s="38">
        <f t="shared" si="32"/>
        <v>156</v>
      </c>
      <c r="J407" s="56">
        <v>0</v>
      </c>
      <c r="K407" s="20">
        <f t="shared" si="33"/>
        <v>20</v>
      </c>
      <c r="L407" s="25">
        <f t="shared" si="34"/>
        <v>0</v>
      </c>
      <c r="M407" s="38">
        <f t="shared" si="35"/>
        <v>156</v>
      </c>
      <c r="N407" s="111"/>
      <c r="O407" s="112"/>
    </row>
    <row r="408" s="5" customFormat="1" ht="52.2" spans="1:15">
      <c r="A408" s="110">
        <v>207</v>
      </c>
      <c r="B408" s="96" t="s">
        <v>484</v>
      </c>
      <c r="C408" s="99" t="s">
        <v>662</v>
      </c>
      <c r="D408" s="99" t="s">
        <v>145</v>
      </c>
      <c r="E408" s="111">
        <v>0</v>
      </c>
      <c r="F408" s="111">
        <v>13</v>
      </c>
      <c r="G408" s="25">
        <f t="shared" si="31"/>
        <v>13</v>
      </c>
      <c r="H408" s="102">
        <v>5.715</v>
      </c>
      <c r="I408" s="38">
        <f t="shared" si="32"/>
        <v>74.295</v>
      </c>
      <c r="J408" s="56">
        <v>0</v>
      </c>
      <c r="K408" s="20">
        <f t="shared" si="33"/>
        <v>13</v>
      </c>
      <c r="L408" s="25">
        <f t="shared" si="34"/>
        <v>0</v>
      </c>
      <c r="M408" s="38">
        <f t="shared" si="35"/>
        <v>74.295</v>
      </c>
      <c r="N408" s="111"/>
      <c r="O408" s="112"/>
    </row>
    <row r="409" s="5" customFormat="1" ht="52.2" spans="1:15">
      <c r="A409" s="110">
        <v>208</v>
      </c>
      <c r="B409" s="96" t="s">
        <v>484</v>
      </c>
      <c r="C409" s="99" t="s">
        <v>663</v>
      </c>
      <c r="D409" s="99" t="s">
        <v>664</v>
      </c>
      <c r="E409" s="111">
        <v>0</v>
      </c>
      <c r="F409" s="111">
        <v>16</v>
      </c>
      <c r="G409" s="25">
        <f t="shared" si="31"/>
        <v>16</v>
      </c>
      <c r="H409" s="102">
        <v>13.048</v>
      </c>
      <c r="I409" s="38">
        <f t="shared" si="32"/>
        <v>208.768</v>
      </c>
      <c r="J409" s="56">
        <v>0</v>
      </c>
      <c r="K409" s="20">
        <f t="shared" si="33"/>
        <v>16</v>
      </c>
      <c r="L409" s="25">
        <f t="shared" si="34"/>
        <v>0</v>
      </c>
      <c r="M409" s="38">
        <f t="shared" si="35"/>
        <v>208.768</v>
      </c>
      <c r="N409" s="111"/>
      <c r="O409" s="112"/>
    </row>
    <row r="410" s="5" customFormat="1" ht="52.2" spans="1:15">
      <c r="A410" s="110">
        <v>209</v>
      </c>
      <c r="B410" s="96" t="s">
        <v>484</v>
      </c>
      <c r="C410" s="99" t="s">
        <v>665</v>
      </c>
      <c r="D410" s="99" t="s">
        <v>322</v>
      </c>
      <c r="E410" s="111">
        <v>0</v>
      </c>
      <c r="F410" s="111">
        <v>13</v>
      </c>
      <c r="G410" s="25">
        <f t="shared" si="31"/>
        <v>13</v>
      </c>
      <c r="H410" s="102">
        <v>5.715</v>
      </c>
      <c r="I410" s="38">
        <f t="shared" si="32"/>
        <v>74.295</v>
      </c>
      <c r="J410" s="56">
        <v>0</v>
      </c>
      <c r="K410" s="20">
        <f t="shared" si="33"/>
        <v>13</v>
      </c>
      <c r="L410" s="25">
        <f t="shared" si="34"/>
        <v>0</v>
      </c>
      <c r="M410" s="38">
        <f t="shared" si="35"/>
        <v>74.295</v>
      </c>
      <c r="N410" s="111"/>
      <c r="O410" s="112"/>
    </row>
    <row r="411" s="5" customFormat="1" ht="52.2" spans="1:15">
      <c r="A411" s="110">
        <v>211</v>
      </c>
      <c r="B411" s="96" t="s">
        <v>484</v>
      </c>
      <c r="C411" s="99" t="s">
        <v>666</v>
      </c>
      <c r="D411" s="99" t="s">
        <v>667</v>
      </c>
      <c r="E411" s="111">
        <v>0</v>
      </c>
      <c r="F411" s="111">
        <v>9</v>
      </c>
      <c r="G411" s="25">
        <f t="shared" si="31"/>
        <v>9</v>
      </c>
      <c r="H411" s="102">
        <v>14.286</v>
      </c>
      <c r="I411" s="38">
        <f t="shared" si="32"/>
        <v>128.574</v>
      </c>
      <c r="J411" s="63">
        <v>5</v>
      </c>
      <c r="K411" s="20">
        <f t="shared" si="33"/>
        <v>4</v>
      </c>
      <c r="L411" s="25">
        <f t="shared" si="34"/>
        <v>71.43</v>
      </c>
      <c r="M411" s="38">
        <f t="shared" si="35"/>
        <v>57.144</v>
      </c>
      <c r="N411" s="111"/>
      <c r="O411" s="112"/>
    </row>
    <row r="412" s="5" customFormat="1" ht="52.2" spans="1:15">
      <c r="A412" s="110"/>
      <c r="B412" s="96" t="s">
        <v>484</v>
      </c>
      <c r="C412" s="113" t="s">
        <v>668</v>
      </c>
      <c r="D412" s="114" t="s">
        <v>322</v>
      </c>
      <c r="E412" s="115">
        <v>0</v>
      </c>
      <c r="F412" s="115">
        <v>20</v>
      </c>
      <c r="G412" s="25">
        <f t="shared" si="31"/>
        <v>20</v>
      </c>
      <c r="H412" s="102" t="s">
        <v>669</v>
      </c>
      <c r="I412" s="38">
        <f t="shared" si="32"/>
        <v>124.68</v>
      </c>
      <c r="J412" s="63">
        <v>0</v>
      </c>
      <c r="K412" s="20">
        <f t="shared" si="33"/>
        <v>20</v>
      </c>
      <c r="L412" s="25">
        <f t="shared" si="34"/>
        <v>0</v>
      </c>
      <c r="M412" s="38">
        <f t="shared" si="35"/>
        <v>124.68</v>
      </c>
      <c r="N412" s="111"/>
      <c r="O412" s="112"/>
    </row>
    <row r="413" s="3" customFormat="1" ht="18" spans="1:15">
      <c r="A413" s="50"/>
      <c r="B413" s="116" t="s">
        <v>670</v>
      </c>
      <c r="C413" s="18"/>
      <c r="D413" s="18"/>
      <c r="E413" s="63">
        <f t="shared" ref="E413:M413" si="36">SUM(E7:E412)</f>
        <v>4221</v>
      </c>
      <c r="F413" s="63">
        <f t="shared" si="36"/>
        <v>6182</v>
      </c>
      <c r="G413" s="63">
        <f t="shared" si="36"/>
        <v>10403</v>
      </c>
      <c r="H413" s="63">
        <f t="shared" si="36"/>
        <v>4054.079</v>
      </c>
      <c r="I413" s="63">
        <f t="shared" si="36"/>
        <v>107982.366</v>
      </c>
      <c r="J413" s="63">
        <f t="shared" si="36"/>
        <v>2162</v>
      </c>
      <c r="K413" s="63">
        <f t="shared" si="36"/>
        <v>8241</v>
      </c>
      <c r="L413" s="63">
        <f t="shared" si="36"/>
        <v>23985.751</v>
      </c>
      <c r="M413" s="63">
        <f t="shared" si="36"/>
        <v>83996.6150000001</v>
      </c>
      <c r="N413" s="51"/>
      <c r="O413" s="51"/>
    </row>
    <row r="414" s="3" customFormat="1" spans="1:13">
      <c r="A414" s="6"/>
      <c r="B414" s="7"/>
      <c r="C414" s="7"/>
      <c r="D414" s="7"/>
      <c r="E414" s="3"/>
      <c r="F414" s="3"/>
      <c r="G414" s="117"/>
      <c r="H414" s="3"/>
      <c r="I414" s="3"/>
      <c r="J414" s="118"/>
      <c r="K414" s="119"/>
      <c r="L414" s="117"/>
      <c r="M414" s="120"/>
    </row>
    <row r="415" s="3" customFormat="1" spans="1:13">
      <c r="A415" s="6"/>
      <c r="B415" s="7"/>
      <c r="C415" s="7"/>
      <c r="D415" s="7"/>
      <c r="E415" s="3"/>
      <c r="F415" s="3"/>
      <c r="G415" s="117"/>
      <c r="H415" s="3"/>
      <c r="I415" s="3"/>
      <c r="J415" s="118"/>
      <c r="K415" s="119"/>
      <c r="L415" s="117"/>
      <c r="M415" s="120"/>
    </row>
    <row r="416" s="3" customFormat="1" spans="1:13">
      <c r="A416" s="6"/>
      <c r="B416" s="7"/>
      <c r="C416" s="7"/>
      <c r="D416" s="7"/>
      <c r="E416" s="3"/>
      <c r="F416" s="3"/>
      <c r="G416" s="118"/>
      <c r="H416" s="3"/>
      <c r="I416" s="3"/>
      <c r="J416" s="118"/>
      <c r="K416" s="119"/>
      <c r="L416" s="117"/>
      <c r="M416" s="120"/>
    </row>
    <row r="417" s="3" customFormat="1" spans="1:13">
      <c r="A417" s="6"/>
      <c r="B417" s="7"/>
      <c r="C417" s="7"/>
      <c r="D417" s="7"/>
      <c r="E417" s="3"/>
      <c r="F417" s="3"/>
      <c r="G417" s="118"/>
      <c r="H417" s="3"/>
      <c r="I417" s="3"/>
      <c r="J417" s="118"/>
      <c r="K417" s="119"/>
      <c r="L417" s="117"/>
      <c r="M417" s="120"/>
    </row>
    <row r="418" s="3" customFormat="1" spans="1:13">
      <c r="A418" s="6"/>
      <c r="B418" s="7"/>
      <c r="C418" s="7"/>
      <c r="D418" s="7"/>
      <c r="E418" s="3"/>
      <c r="F418" s="3"/>
      <c r="G418" s="3"/>
      <c r="H418" s="3"/>
      <c r="I418" s="3"/>
      <c r="J418" s="118"/>
      <c r="K418" s="119"/>
      <c r="L418" s="117"/>
      <c r="M418" s="120"/>
    </row>
    <row r="419" s="3" customFormat="1" spans="1:13">
      <c r="A419" s="6"/>
      <c r="B419" s="7"/>
      <c r="C419" s="7"/>
      <c r="D419" s="7"/>
      <c r="E419" s="3"/>
      <c r="F419" s="3"/>
      <c r="G419" s="3"/>
      <c r="H419" s="3"/>
      <c r="I419" s="3"/>
      <c r="J419" s="118"/>
      <c r="K419" s="119"/>
      <c r="L419" s="117"/>
      <c r="M419" s="120"/>
    </row>
    <row r="420" s="3" customFormat="1" spans="1:12">
      <c r="A420" s="6"/>
      <c r="B420" s="7"/>
      <c r="C420" s="7"/>
      <c r="D420" s="7"/>
      <c r="E420" s="3"/>
      <c r="F420" s="3"/>
      <c r="G420" s="3"/>
      <c r="H420" s="3"/>
      <c r="I420" s="3"/>
      <c r="J420" s="118"/>
      <c r="K420" s="119"/>
      <c r="L420" s="118"/>
    </row>
    <row r="421" s="3" customFormat="1" spans="1:12">
      <c r="A421" s="6"/>
      <c r="B421" s="7"/>
      <c r="C421" s="7"/>
      <c r="D421" s="7"/>
      <c r="E421" s="3"/>
      <c r="F421" s="3"/>
      <c r="G421" s="3"/>
      <c r="H421" s="3"/>
      <c r="I421" s="3"/>
      <c r="J421" s="3"/>
      <c r="K421" s="118"/>
      <c r="L421" s="118"/>
    </row>
    <row r="422" s="3" customFormat="1" spans="1:4">
      <c r="A422" s="6"/>
      <c r="B422" s="7"/>
      <c r="C422" s="7"/>
      <c r="D422" s="7"/>
    </row>
    <row r="423" s="3" customFormat="1" spans="1:4">
      <c r="A423" s="6"/>
      <c r="B423" s="7"/>
      <c r="C423" s="7"/>
      <c r="D423" s="7"/>
    </row>
    <row r="424" s="3" customFormat="1" spans="1:4">
      <c r="A424" s="6"/>
      <c r="B424" s="7"/>
      <c r="C424" s="7"/>
      <c r="D424" s="7"/>
    </row>
    <row r="425" s="3" customFormat="1" spans="1:4">
      <c r="A425" s="6"/>
      <c r="B425" s="7"/>
      <c r="C425" s="7"/>
      <c r="D425" s="7"/>
    </row>
    <row r="426" s="3" customFormat="1" spans="1:4">
      <c r="A426" s="6"/>
      <c r="B426" s="7"/>
      <c r="C426" s="7"/>
      <c r="D426" s="7"/>
    </row>
    <row r="427" s="3" customFormat="1" spans="1:4">
      <c r="A427" s="6"/>
      <c r="B427" s="7"/>
      <c r="C427" s="7"/>
      <c r="D427" s="7"/>
    </row>
    <row r="428" s="3" customFormat="1" spans="1:4">
      <c r="A428" s="6"/>
      <c r="B428" s="7"/>
      <c r="C428" s="7"/>
      <c r="D428" s="7"/>
    </row>
    <row r="429" s="3" customFormat="1" spans="1:4">
      <c r="A429" s="6"/>
      <c r="B429" s="7"/>
      <c r="C429" s="7"/>
      <c r="D429" s="7"/>
    </row>
    <row r="430" s="3" customFormat="1" spans="1:4">
      <c r="A430" s="6"/>
      <c r="B430" s="7"/>
      <c r="C430" s="7"/>
      <c r="D430" s="7"/>
    </row>
    <row r="431" s="3" customFormat="1" spans="1:4">
      <c r="A431" s="6"/>
      <c r="B431" s="7"/>
      <c r="C431" s="7"/>
      <c r="D431" s="7"/>
    </row>
    <row r="432" s="3" customFormat="1" spans="1:4">
      <c r="A432" s="6"/>
      <c r="B432" s="7"/>
      <c r="C432" s="7"/>
      <c r="D432" s="7"/>
    </row>
    <row r="433" s="3" customFormat="1" spans="1:4">
      <c r="A433" s="6"/>
      <c r="B433" s="7"/>
      <c r="C433" s="7"/>
      <c r="D433" s="7"/>
    </row>
    <row r="434" s="3" customFormat="1" spans="1:4">
      <c r="A434" s="6"/>
      <c r="B434" s="7"/>
      <c r="C434" s="7"/>
      <c r="D434" s="7"/>
    </row>
    <row r="435" s="3" customFormat="1" spans="1:4">
      <c r="A435" s="6"/>
      <c r="B435" s="7"/>
      <c r="C435" s="7"/>
      <c r="D435" s="7"/>
    </row>
    <row r="436" s="3" customFormat="1" spans="1:4">
      <c r="A436" s="6"/>
      <c r="B436" s="7"/>
      <c r="C436" s="7"/>
      <c r="D436" s="7"/>
    </row>
    <row r="437" s="3" customFormat="1" spans="1:4">
      <c r="A437" s="6"/>
      <c r="B437" s="7"/>
      <c r="C437" s="7"/>
      <c r="D437" s="7"/>
    </row>
    <row r="438" s="3" customFormat="1" spans="1:4">
      <c r="A438" s="6"/>
      <c r="B438" s="7"/>
      <c r="C438" s="7"/>
      <c r="D438" s="7"/>
    </row>
    <row r="439" s="3" customFormat="1" spans="1:4">
      <c r="A439" s="6"/>
      <c r="B439" s="7"/>
      <c r="C439" s="7"/>
      <c r="D439" s="7"/>
    </row>
    <row r="440" s="3" customFormat="1" spans="1:4">
      <c r="A440" s="6"/>
      <c r="B440" s="7"/>
      <c r="C440" s="7"/>
      <c r="D440" s="7"/>
    </row>
    <row r="441" s="3" customFormat="1" spans="1:4">
      <c r="A441" s="6"/>
      <c r="B441" s="7"/>
      <c r="C441" s="7"/>
      <c r="D441" s="7"/>
    </row>
    <row r="442" s="3" customFormat="1" spans="1:4">
      <c r="A442" s="6"/>
      <c r="B442" s="7"/>
      <c r="C442" s="7"/>
      <c r="D442" s="7"/>
    </row>
    <row r="443" s="3" customFormat="1" spans="1:4">
      <c r="A443" s="6"/>
      <c r="B443" s="7"/>
      <c r="C443" s="7"/>
      <c r="D443" s="7"/>
    </row>
    <row r="444" s="3" customFormat="1" spans="1:4">
      <c r="A444" s="6"/>
      <c r="B444" s="7"/>
      <c r="C444" s="7"/>
      <c r="D444" s="7"/>
    </row>
    <row r="445" s="3" customFormat="1" spans="1:4">
      <c r="A445" s="6"/>
      <c r="B445" s="7"/>
      <c r="C445" s="7"/>
      <c r="D445" s="7"/>
    </row>
    <row r="446" s="3" customFormat="1" spans="1:4">
      <c r="A446" s="6"/>
      <c r="B446" s="7"/>
      <c r="C446" s="7"/>
      <c r="D446" s="7"/>
    </row>
    <row r="447" s="3" customFormat="1" spans="1:4">
      <c r="A447" s="6"/>
      <c r="B447" s="7"/>
      <c r="C447" s="7"/>
      <c r="D447" s="7"/>
    </row>
    <row r="448" s="3" customFormat="1" spans="1:4">
      <c r="A448" s="6"/>
      <c r="B448" s="7"/>
      <c r="C448" s="7"/>
      <c r="D448" s="7"/>
    </row>
    <row r="449" s="3" customFormat="1" spans="1:4">
      <c r="A449" s="6"/>
      <c r="B449" s="7"/>
      <c r="C449" s="7"/>
      <c r="D449" s="7"/>
    </row>
    <row r="450" s="3" customFormat="1" spans="1:4">
      <c r="A450" s="6"/>
      <c r="B450" s="7"/>
      <c r="C450" s="7"/>
      <c r="D450" s="7"/>
    </row>
    <row r="451" s="3" customFormat="1" spans="1:4">
      <c r="A451" s="6"/>
      <c r="B451" s="7"/>
      <c r="C451" s="7"/>
      <c r="D451" s="7"/>
    </row>
    <row r="452" s="3" customFormat="1" spans="1:4">
      <c r="A452" s="6"/>
      <c r="B452" s="7"/>
      <c r="C452" s="7"/>
      <c r="D452" s="7"/>
    </row>
    <row r="453" s="3" customFormat="1" spans="1:4">
      <c r="A453" s="6"/>
      <c r="B453" s="7"/>
      <c r="C453" s="7"/>
      <c r="D453" s="7"/>
    </row>
    <row r="454" s="3" customFormat="1" spans="1:4">
      <c r="A454" s="6"/>
      <c r="B454" s="7"/>
      <c r="C454" s="7"/>
      <c r="D454" s="7"/>
    </row>
    <row r="455" s="3" customFormat="1" spans="1:4">
      <c r="A455" s="6"/>
      <c r="B455" s="7"/>
      <c r="C455" s="7"/>
      <c r="D455" s="7"/>
    </row>
    <row r="456" s="3" customFormat="1" spans="1:4">
      <c r="A456" s="6"/>
      <c r="B456" s="7"/>
      <c r="C456" s="7"/>
      <c r="D456" s="7"/>
    </row>
    <row r="457" s="3" customFormat="1" spans="1:4">
      <c r="A457" s="6"/>
      <c r="B457" s="7"/>
      <c r="C457" s="7"/>
      <c r="D457" s="7"/>
    </row>
    <row r="458" s="3" customFormat="1" spans="1:4">
      <c r="A458" s="6"/>
      <c r="B458" s="7"/>
      <c r="C458" s="7"/>
      <c r="D458" s="7"/>
    </row>
    <row r="459" s="3" customFormat="1" spans="1:4">
      <c r="A459" s="6"/>
      <c r="B459" s="7"/>
      <c r="C459" s="7"/>
      <c r="D459" s="7"/>
    </row>
    <row r="460" s="3" customFormat="1" spans="1:4">
      <c r="A460" s="6"/>
      <c r="B460" s="7"/>
      <c r="C460" s="7"/>
      <c r="D460" s="7"/>
    </row>
    <row r="461" s="3" customFormat="1" spans="1:4">
      <c r="A461" s="6"/>
      <c r="B461" s="7"/>
      <c r="C461" s="7"/>
      <c r="D461" s="7"/>
    </row>
    <row r="462" s="3" customFormat="1" spans="1:4">
      <c r="A462" s="6"/>
      <c r="B462" s="7"/>
      <c r="C462" s="7"/>
      <c r="D462" s="7"/>
    </row>
    <row r="463" s="3" customFormat="1" spans="1:4">
      <c r="A463" s="6"/>
      <c r="B463" s="7"/>
      <c r="C463" s="7"/>
      <c r="D463" s="7"/>
    </row>
    <row r="464" s="3" customFormat="1" spans="1:4">
      <c r="A464" s="6"/>
      <c r="B464" s="7"/>
      <c r="C464" s="7"/>
      <c r="D464" s="7"/>
    </row>
    <row r="465" s="3" customFormat="1" spans="1:4">
      <c r="A465" s="6"/>
      <c r="B465" s="7"/>
      <c r="C465" s="7"/>
      <c r="D465" s="7"/>
    </row>
    <row r="466" s="3" customFormat="1" spans="1:4">
      <c r="A466" s="6"/>
      <c r="B466" s="7"/>
      <c r="C466" s="7"/>
      <c r="D466" s="7"/>
    </row>
    <row r="467" s="3" customFormat="1" spans="1:4">
      <c r="A467" s="6"/>
      <c r="B467" s="7"/>
      <c r="C467" s="7"/>
      <c r="D467" s="7"/>
    </row>
    <row r="468" s="3" customFormat="1" spans="1:4">
      <c r="A468" s="6"/>
      <c r="B468" s="7"/>
      <c r="C468" s="7"/>
      <c r="D468" s="7"/>
    </row>
    <row r="469" s="3" customFormat="1" spans="1:4">
      <c r="A469" s="6"/>
      <c r="B469" s="7"/>
      <c r="C469" s="7"/>
      <c r="D469" s="7"/>
    </row>
    <row r="470" s="3" customFormat="1" spans="1:4">
      <c r="A470" s="6"/>
      <c r="B470" s="7"/>
      <c r="C470" s="7"/>
      <c r="D470" s="7"/>
    </row>
    <row r="471" s="3" customFormat="1" spans="1:4">
      <c r="A471" s="6"/>
      <c r="B471" s="7"/>
      <c r="C471" s="7"/>
      <c r="D471" s="7"/>
    </row>
    <row r="472" s="3" customFormat="1" spans="1:4">
      <c r="A472" s="6"/>
      <c r="B472" s="7"/>
      <c r="C472" s="7"/>
      <c r="D472" s="7"/>
    </row>
    <row r="473" s="3" customFormat="1" spans="1:4">
      <c r="A473" s="6"/>
      <c r="B473" s="7"/>
      <c r="C473" s="7"/>
      <c r="D473" s="7"/>
    </row>
    <row r="474" s="3" customFormat="1" spans="1:4">
      <c r="A474" s="6"/>
      <c r="B474" s="7"/>
      <c r="C474" s="7"/>
      <c r="D474" s="7"/>
    </row>
    <row r="475" s="3" customFormat="1" spans="1:4">
      <c r="A475" s="6"/>
      <c r="B475" s="7"/>
      <c r="C475" s="7"/>
      <c r="D475" s="7"/>
    </row>
    <row r="476" s="3" customFormat="1" spans="1:4">
      <c r="A476" s="6"/>
      <c r="B476" s="7"/>
      <c r="C476" s="7"/>
      <c r="D476" s="7"/>
    </row>
    <row r="477" s="3" customFormat="1" spans="1:4">
      <c r="A477" s="6"/>
      <c r="B477" s="7"/>
      <c r="C477" s="7"/>
      <c r="D477" s="7"/>
    </row>
    <row r="478" s="3" customFormat="1" spans="1:4">
      <c r="A478" s="6"/>
      <c r="B478" s="7"/>
      <c r="C478" s="7"/>
      <c r="D478" s="7"/>
    </row>
    <row r="479" s="3" customFormat="1" spans="1:4">
      <c r="A479" s="6"/>
      <c r="B479" s="7"/>
      <c r="C479" s="7"/>
      <c r="D479" s="7"/>
    </row>
    <row r="480" s="3" customFormat="1" spans="1:4">
      <c r="A480" s="6"/>
      <c r="B480" s="7"/>
      <c r="C480" s="7"/>
      <c r="D480" s="7"/>
    </row>
    <row r="481" s="3" customFormat="1" spans="1:4">
      <c r="A481" s="6"/>
      <c r="B481" s="7"/>
      <c r="C481" s="7"/>
      <c r="D481" s="7"/>
    </row>
    <row r="482" s="3" customFormat="1" spans="1:4">
      <c r="A482" s="6"/>
      <c r="B482" s="7"/>
      <c r="C482" s="7"/>
      <c r="D482" s="7"/>
    </row>
    <row r="483" s="3" customFormat="1" spans="1:4">
      <c r="A483" s="6"/>
      <c r="B483" s="7"/>
      <c r="C483" s="7"/>
      <c r="D483" s="7"/>
    </row>
    <row r="484" s="3" customFormat="1" spans="1:4">
      <c r="A484" s="6"/>
      <c r="B484" s="7"/>
      <c r="C484" s="7"/>
      <c r="D484" s="7"/>
    </row>
    <row r="485" s="3" customFormat="1" spans="1:4">
      <c r="A485" s="6"/>
      <c r="B485" s="7"/>
      <c r="C485" s="7"/>
      <c r="D485" s="7"/>
    </row>
    <row r="486" s="3" customFormat="1" spans="1:4">
      <c r="A486" s="6"/>
      <c r="B486" s="7"/>
      <c r="C486" s="7"/>
      <c r="D486" s="7"/>
    </row>
    <row r="487" s="3" customFormat="1" spans="1:4">
      <c r="A487" s="6"/>
      <c r="B487" s="7"/>
      <c r="C487" s="7"/>
      <c r="D487" s="7"/>
    </row>
    <row r="488" s="3" customFormat="1" spans="1:4">
      <c r="A488" s="6"/>
      <c r="B488" s="7"/>
      <c r="C488" s="7"/>
      <c r="D488" s="7"/>
    </row>
    <row r="489" s="3" customFormat="1" spans="1:4">
      <c r="A489" s="6"/>
      <c r="B489" s="7"/>
      <c r="C489" s="7"/>
      <c r="D489" s="7"/>
    </row>
    <row r="490" s="3" customFormat="1" spans="1:4">
      <c r="A490" s="6"/>
      <c r="B490" s="7"/>
      <c r="C490" s="7"/>
      <c r="D490" s="7"/>
    </row>
    <row r="491" s="3" customFormat="1" spans="1:4">
      <c r="A491" s="6"/>
      <c r="B491" s="7"/>
      <c r="C491" s="7"/>
      <c r="D491" s="7"/>
    </row>
    <row r="492" s="3" customFormat="1" spans="1:4">
      <c r="A492" s="6"/>
      <c r="B492" s="7"/>
      <c r="C492" s="7"/>
      <c r="D492" s="7"/>
    </row>
    <row r="493" s="3" customFormat="1" spans="1:4">
      <c r="A493" s="6"/>
      <c r="B493" s="7"/>
      <c r="C493" s="7"/>
      <c r="D493" s="7"/>
    </row>
    <row r="494" s="3" customFormat="1" spans="1:4">
      <c r="A494" s="6"/>
      <c r="B494" s="7"/>
      <c r="C494" s="7"/>
      <c r="D494" s="7"/>
    </row>
    <row r="495" s="3" customFormat="1" spans="1:4">
      <c r="A495" s="6"/>
      <c r="B495" s="7"/>
      <c r="C495" s="7"/>
      <c r="D495" s="7"/>
    </row>
    <row r="496" s="3" customFormat="1" spans="1:4">
      <c r="A496" s="6"/>
      <c r="B496" s="7"/>
      <c r="C496" s="7"/>
      <c r="D496" s="7"/>
    </row>
    <row r="497" s="3" customFormat="1" spans="1:4">
      <c r="A497" s="6"/>
      <c r="B497" s="7"/>
      <c r="C497" s="7"/>
      <c r="D497" s="7"/>
    </row>
    <row r="498" s="3" customFormat="1" spans="1:4">
      <c r="A498" s="6"/>
      <c r="B498" s="7"/>
      <c r="C498" s="7"/>
      <c r="D498" s="7"/>
    </row>
    <row r="499" s="3" customFormat="1" spans="1:4">
      <c r="A499" s="6"/>
      <c r="B499" s="7"/>
      <c r="C499" s="7"/>
      <c r="D499" s="7"/>
    </row>
    <row r="500" s="3" customFormat="1" spans="1:4">
      <c r="A500" s="6"/>
      <c r="B500" s="7"/>
      <c r="C500" s="7"/>
      <c r="D500" s="7"/>
    </row>
    <row r="501" s="3" customFormat="1" spans="1:4">
      <c r="A501" s="6"/>
      <c r="B501" s="7"/>
      <c r="C501" s="7"/>
      <c r="D501" s="7"/>
    </row>
    <row r="502" s="3" customFormat="1" spans="1:4">
      <c r="A502" s="6"/>
      <c r="B502" s="7"/>
      <c r="C502" s="7"/>
      <c r="D502" s="7"/>
    </row>
    <row r="503" s="3" customFormat="1" spans="1:4">
      <c r="A503" s="6"/>
      <c r="B503" s="7"/>
      <c r="C503" s="7"/>
      <c r="D503" s="7"/>
    </row>
    <row r="504" s="3" customFormat="1" spans="1:4">
      <c r="A504" s="6"/>
      <c r="B504" s="7"/>
      <c r="C504" s="7"/>
      <c r="D504" s="7"/>
    </row>
    <row r="505" s="3" customFormat="1" spans="1:4">
      <c r="A505" s="6"/>
      <c r="B505" s="7"/>
      <c r="C505" s="7"/>
      <c r="D505" s="7"/>
    </row>
    <row r="506" s="3" customFormat="1" spans="1:4">
      <c r="A506" s="6"/>
      <c r="B506" s="7"/>
      <c r="C506" s="7"/>
      <c r="D506" s="7"/>
    </row>
    <row r="507" s="3" customFormat="1" spans="1:4">
      <c r="A507" s="6"/>
      <c r="B507" s="7"/>
      <c r="C507" s="7"/>
      <c r="D507" s="7"/>
    </row>
    <row r="508" s="3" customFormat="1" spans="1:4">
      <c r="A508" s="6"/>
      <c r="B508" s="7"/>
      <c r="C508" s="7"/>
      <c r="D508" s="7"/>
    </row>
    <row r="509" s="3" customFormat="1" spans="1:4">
      <c r="A509" s="6"/>
      <c r="B509" s="7"/>
      <c r="C509" s="7"/>
      <c r="D509" s="7"/>
    </row>
    <row r="510" s="3" customFormat="1" spans="1:4">
      <c r="A510" s="6"/>
      <c r="B510" s="7"/>
      <c r="C510" s="7"/>
      <c r="D510" s="7"/>
    </row>
    <row r="511" s="3" customFormat="1" spans="1:4">
      <c r="A511" s="6"/>
      <c r="B511" s="7"/>
      <c r="C511" s="7"/>
      <c r="D511" s="7"/>
    </row>
    <row r="512" s="3" customFormat="1" spans="1:4">
      <c r="A512" s="6"/>
      <c r="B512" s="7"/>
      <c r="C512" s="7"/>
      <c r="D512" s="7"/>
    </row>
    <row r="513" s="3" customFormat="1" spans="1:4">
      <c r="A513" s="6"/>
      <c r="B513" s="7"/>
      <c r="C513" s="7"/>
      <c r="D513" s="7"/>
    </row>
    <row r="514" s="3" customFormat="1" spans="1:4">
      <c r="A514" s="6"/>
      <c r="B514" s="7"/>
      <c r="C514" s="7"/>
      <c r="D514" s="7"/>
    </row>
    <row r="515" s="3" customFormat="1" spans="1:4">
      <c r="A515" s="6"/>
      <c r="B515" s="7"/>
      <c r="C515" s="7"/>
      <c r="D515" s="7"/>
    </row>
    <row r="516" s="3" customFormat="1" spans="1:4">
      <c r="A516" s="6"/>
      <c r="B516" s="7"/>
      <c r="C516" s="7"/>
      <c r="D516" s="7"/>
    </row>
    <row r="517" s="3" customFormat="1" spans="1:4">
      <c r="A517" s="6"/>
      <c r="B517" s="7"/>
      <c r="C517" s="7"/>
      <c r="D517" s="7"/>
    </row>
    <row r="518" s="3" customFormat="1" spans="1:4">
      <c r="A518" s="6"/>
      <c r="B518" s="7"/>
      <c r="C518" s="7"/>
      <c r="D518" s="7"/>
    </row>
    <row r="519" s="3" customFormat="1" spans="1:4">
      <c r="A519" s="6"/>
      <c r="B519" s="7"/>
      <c r="C519" s="7"/>
      <c r="D519" s="7"/>
    </row>
    <row r="520" s="3" customFormat="1" spans="1:4">
      <c r="A520" s="6"/>
      <c r="B520" s="7"/>
      <c r="C520" s="7"/>
      <c r="D520" s="7"/>
    </row>
    <row r="521" s="3" customFormat="1" spans="1:4">
      <c r="A521" s="6"/>
      <c r="B521" s="7"/>
      <c r="C521" s="7"/>
      <c r="D521" s="7"/>
    </row>
    <row r="522" s="3" customFormat="1" spans="1:4">
      <c r="A522" s="6"/>
      <c r="B522" s="7"/>
      <c r="C522" s="7"/>
      <c r="D522" s="7"/>
    </row>
    <row r="523" s="3" customFormat="1" spans="1:4">
      <c r="A523" s="6"/>
      <c r="B523" s="7"/>
      <c r="C523" s="7"/>
      <c r="D523" s="7"/>
    </row>
    <row r="524" s="3" customFormat="1" spans="1:4">
      <c r="A524" s="6"/>
      <c r="B524" s="7"/>
      <c r="C524" s="7"/>
      <c r="D524" s="7"/>
    </row>
    <row r="525" s="3" customFormat="1" spans="1:4">
      <c r="A525" s="6"/>
      <c r="B525" s="7"/>
      <c r="C525" s="7"/>
      <c r="D525" s="7"/>
    </row>
    <row r="526" s="3" customFormat="1" spans="1:4">
      <c r="A526" s="6"/>
      <c r="B526" s="7"/>
      <c r="C526" s="7"/>
      <c r="D526" s="7"/>
    </row>
    <row r="527" s="3" customFormat="1" spans="1:4">
      <c r="A527" s="6"/>
      <c r="B527" s="7"/>
      <c r="C527" s="7"/>
      <c r="D527" s="7"/>
    </row>
    <row r="528" s="3" customFormat="1" spans="1:4">
      <c r="A528" s="6"/>
      <c r="B528" s="7"/>
      <c r="C528" s="7"/>
      <c r="D528" s="7"/>
    </row>
    <row r="529" s="3" customFormat="1" spans="1:4">
      <c r="A529" s="6"/>
      <c r="B529" s="7"/>
      <c r="C529" s="7"/>
      <c r="D529" s="7"/>
    </row>
    <row r="530" s="3" customFormat="1" spans="1:4">
      <c r="A530" s="6"/>
      <c r="B530" s="7"/>
      <c r="C530" s="7"/>
      <c r="D530" s="7"/>
    </row>
    <row r="531" s="3" customFormat="1" spans="1:4">
      <c r="A531" s="6"/>
      <c r="B531" s="7"/>
      <c r="C531" s="7"/>
      <c r="D531" s="7"/>
    </row>
    <row r="532" s="3" customFormat="1" spans="1:4">
      <c r="A532" s="6"/>
      <c r="B532" s="7"/>
      <c r="C532" s="7"/>
      <c r="D532" s="7"/>
    </row>
    <row r="533" s="3" customFormat="1" spans="1:4">
      <c r="A533" s="6"/>
      <c r="B533" s="7"/>
      <c r="C533" s="7"/>
      <c r="D533" s="7"/>
    </row>
    <row r="534" s="3" customFormat="1" spans="1:4">
      <c r="A534" s="6"/>
      <c r="B534" s="7"/>
      <c r="C534" s="7"/>
      <c r="D534" s="7"/>
    </row>
    <row r="535" s="3" customFormat="1" spans="1:4">
      <c r="A535" s="6"/>
      <c r="B535" s="7"/>
      <c r="C535" s="7"/>
      <c r="D535" s="7"/>
    </row>
    <row r="536" s="3" customFormat="1" spans="1:4">
      <c r="A536" s="6"/>
      <c r="B536" s="7"/>
      <c r="C536" s="7"/>
      <c r="D536" s="7"/>
    </row>
    <row r="537" s="3" customFormat="1" spans="1:4">
      <c r="A537" s="6"/>
      <c r="B537" s="7"/>
      <c r="C537" s="7"/>
      <c r="D537" s="7"/>
    </row>
    <row r="538" s="3" customFormat="1" spans="1:4">
      <c r="A538" s="6"/>
      <c r="B538" s="7"/>
      <c r="C538" s="7"/>
      <c r="D538" s="7"/>
    </row>
    <row r="539" s="3" customFormat="1" spans="1:4">
      <c r="A539" s="6"/>
      <c r="B539" s="7"/>
      <c r="C539" s="7"/>
      <c r="D539" s="7"/>
    </row>
    <row r="540" s="3" customFormat="1" spans="1:4">
      <c r="A540" s="6"/>
      <c r="B540" s="7"/>
      <c r="C540" s="7"/>
      <c r="D540" s="7"/>
    </row>
    <row r="541" s="3" customFormat="1" spans="1:4">
      <c r="A541" s="6"/>
      <c r="B541" s="7"/>
      <c r="C541" s="7"/>
      <c r="D541" s="7"/>
    </row>
    <row r="542" s="3" customFormat="1" spans="1:4">
      <c r="A542" s="6"/>
      <c r="B542" s="7"/>
      <c r="C542" s="7"/>
      <c r="D542" s="7"/>
    </row>
    <row r="543" s="3" customFormat="1" spans="1:4">
      <c r="A543" s="6"/>
      <c r="B543" s="7"/>
      <c r="C543" s="7"/>
      <c r="D543" s="7"/>
    </row>
    <row r="544" s="3" customFormat="1" spans="1:4">
      <c r="A544" s="6"/>
      <c r="B544" s="7"/>
      <c r="C544" s="7"/>
      <c r="D544" s="7"/>
    </row>
    <row r="545" s="3" customFormat="1" spans="1:4">
      <c r="A545" s="6"/>
      <c r="B545" s="7"/>
      <c r="C545" s="7"/>
      <c r="D545" s="7"/>
    </row>
    <row r="546" s="3" customFormat="1" spans="1:4">
      <c r="A546" s="6"/>
      <c r="B546" s="7"/>
      <c r="C546" s="7"/>
      <c r="D546" s="7"/>
    </row>
    <row r="547" s="3" customFormat="1" spans="1:4">
      <c r="A547" s="6"/>
      <c r="B547" s="7"/>
      <c r="C547" s="7"/>
      <c r="D547" s="7"/>
    </row>
    <row r="548" s="3" customFormat="1" spans="1:4">
      <c r="A548" s="6"/>
      <c r="B548" s="7"/>
      <c r="C548" s="7"/>
      <c r="D548" s="7"/>
    </row>
    <row r="549" s="3" customFormat="1" spans="1:4">
      <c r="A549" s="6"/>
      <c r="B549" s="7"/>
      <c r="C549" s="7"/>
      <c r="D549" s="7"/>
    </row>
    <row r="550" s="3" customFormat="1" spans="1:4">
      <c r="A550" s="6"/>
      <c r="B550" s="7"/>
      <c r="C550" s="7"/>
      <c r="D550" s="7"/>
    </row>
    <row r="551" s="3" customFormat="1" spans="1:4">
      <c r="A551" s="6"/>
      <c r="B551" s="7"/>
      <c r="C551" s="7"/>
      <c r="D551" s="7"/>
    </row>
    <row r="552" s="3" customFormat="1" spans="1:4">
      <c r="A552" s="6"/>
      <c r="B552" s="7"/>
      <c r="C552" s="7"/>
      <c r="D552" s="7"/>
    </row>
    <row r="553" s="3" customFormat="1" spans="1:4">
      <c r="A553" s="6"/>
      <c r="B553" s="7"/>
      <c r="C553" s="7"/>
      <c r="D553" s="7"/>
    </row>
    <row r="554" s="3" customFormat="1" spans="1:4">
      <c r="A554" s="6"/>
      <c r="B554" s="7"/>
      <c r="C554" s="7"/>
      <c r="D554" s="7"/>
    </row>
    <row r="555" s="3" customFormat="1" spans="1:4">
      <c r="A555" s="6"/>
      <c r="B555" s="7"/>
      <c r="C555" s="7"/>
      <c r="D555" s="7"/>
    </row>
    <row r="556" s="3" customFormat="1" spans="1:4">
      <c r="A556" s="6"/>
      <c r="B556" s="7"/>
      <c r="C556" s="7"/>
      <c r="D556" s="7"/>
    </row>
    <row r="557" s="3" customFormat="1" spans="1:4">
      <c r="A557" s="6"/>
      <c r="B557" s="7"/>
      <c r="C557" s="7"/>
      <c r="D557" s="7"/>
    </row>
    <row r="558" s="3" customFormat="1" spans="1:4">
      <c r="A558" s="6"/>
      <c r="B558" s="7"/>
      <c r="C558" s="7"/>
      <c r="D558" s="7"/>
    </row>
    <row r="559" s="3" customFormat="1" spans="1:4">
      <c r="A559" s="6"/>
      <c r="B559" s="7"/>
      <c r="C559" s="7"/>
      <c r="D559" s="7"/>
    </row>
    <row r="560" s="3" customFormat="1" spans="1:4">
      <c r="A560" s="6"/>
      <c r="B560" s="7"/>
      <c r="C560" s="7"/>
      <c r="D560" s="7"/>
    </row>
    <row r="561" s="3" customFormat="1" spans="1:4">
      <c r="A561" s="6"/>
      <c r="B561" s="7"/>
      <c r="C561" s="7"/>
      <c r="D561" s="7"/>
    </row>
    <row r="562" s="3" customFormat="1" spans="1:4">
      <c r="A562" s="6"/>
      <c r="B562" s="7"/>
      <c r="C562" s="7"/>
      <c r="D562" s="7"/>
    </row>
    <row r="563" s="3" customFormat="1" spans="1:4">
      <c r="A563" s="6"/>
      <c r="B563" s="7"/>
      <c r="C563" s="7"/>
      <c r="D563" s="7"/>
    </row>
    <row r="564" s="3" customFormat="1" spans="1:4">
      <c r="A564" s="6"/>
      <c r="B564" s="7"/>
      <c r="C564" s="7"/>
      <c r="D564" s="7"/>
    </row>
    <row r="565" s="3" customFormat="1" spans="1:4">
      <c r="A565" s="6"/>
      <c r="B565" s="7"/>
      <c r="C565" s="7"/>
      <c r="D565" s="7"/>
    </row>
    <row r="566" s="3" customFormat="1" spans="1:4">
      <c r="A566" s="6"/>
      <c r="B566" s="7"/>
      <c r="C566" s="7"/>
      <c r="D566" s="7"/>
    </row>
    <row r="567" s="3" customFormat="1" spans="1:4">
      <c r="A567" s="6"/>
      <c r="B567" s="7"/>
      <c r="C567" s="7"/>
      <c r="D567" s="7"/>
    </row>
    <row r="568" s="3" customFormat="1" spans="1:4">
      <c r="A568" s="6"/>
      <c r="B568" s="7"/>
      <c r="C568" s="7"/>
      <c r="D568" s="7"/>
    </row>
    <row r="569" s="3" customFormat="1" spans="1:4">
      <c r="A569" s="6"/>
      <c r="B569" s="7"/>
      <c r="C569" s="7"/>
      <c r="D569" s="7"/>
    </row>
    <row r="570" s="3" customFormat="1" spans="1:4">
      <c r="A570" s="6"/>
      <c r="B570" s="7"/>
      <c r="C570" s="7"/>
      <c r="D570" s="7"/>
    </row>
    <row r="571" s="3" customFormat="1" spans="1:4">
      <c r="A571" s="6"/>
      <c r="B571" s="7"/>
      <c r="C571" s="7"/>
      <c r="D571" s="7"/>
    </row>
    <row r="572" s="3" customFormat="1" spans="1:4">
      <c r="A572" s="6"/>
      <c r="B572" s="7"/>
      <c r="C572" s="7"/>
      <c r="D572" s="7"/>
    </row>
    <row r="573" s="3" customFormat="1" spans="1:4">
      <c r="A573" s="6"/>
      <c r="B573" s="7"/>
      <c r="C573" s="7"/>
      <c r="D573" s="7"/>
    </row>
    <row r="574" s="3" customFormat="1" spans="1:4">
      <c r="A574" s="6"/>
      <c r="B574" s="7"/>
      <c r="C574" s="7"/>
      <c r="D574" s="7"/>
    </row>
    <row r="575" s="3" customFormat="1" spans="1:4">
      <c r="A575" s="6"/>
      <c r="B575" s="7"/>
      <c r="C575" s="7"/>
      <c r="D575" s="7"/>
    </row>
    <row r="576" s="3" customFormat="1" spans="1:4">
      <c r="A576" s="6"/>
      <c r="B576" s="7"/>
      <c r="C576" s="7"/>
      <c r="D576" s="7"/>
    </row>
    <row r="577" s="3" customFormat="1" spans="1:4">
      <c r="A577" s="6"/>
      <c r="B577" s="7"/>
      <c r="C577" s="7"/>
      <c r="D577" s="7"/>
    </row>
    <row r="578" s="3" customFormat="1" spans="1:4">
      <c r="A578" s="6"/>
      <c r="B578" s="7"/>
      <c r="C578" s="7"/>
      <c r="D578" s="7"/>
    </row>
    <row r="579" s="3" customFormat="1" spans="1:4">
      <c r="A579" s="6"/>
      <c r="B579" s="7"/>
      <c r="C579" s="7"/>
      <c r="D579" s="7"/>
    </row>
    <row r="580" s="3" customFormat="1" spans="1:4">
      <c r="A580" s="6"/>
      <c r="B580" s="7"/>
      <c r="C580" s="7"/>
      <c r="D580" s="7"/>
    </row>
    <row r="581" s="3" customFormat="1" spans="1:4">
      <c r="A581" s="6"/>
      <c r="B581" s="7"/>
      <c r="C581" s="7"/>
      <c r="D581" s="7"/>
    </row>
  </sheetData>
  <protectedRanges>
    <protectedRange sqref="K207" name="Range4_5_1_2_2_1_1_1_1_1_1_1_1_1_1_1_1_1_1_1_1_1_1_1_1_1_1_1_1_1_1_1_1_1_1_1_1_1_2"/>
    <protectedRange sqref="K197" name="Range4_5_1_2_2_1_1_1_1_1_1_1_1_1_1_1_1_1_1_1_1_1_1_1_1_1_1_1_1_1_1_1_1_1_1_1_1_1_3"/>
    <protectedRange sqref="K179:K180 K7:K177" name="Range4_5_1_2_2_1_1_1_1_1_1_1_1_2_1_1_1_1_1_1_1_1_1_1_1_1_1_1_1_1_1_2_1_1_1_1_1_1_1_1"/>
    <protectedRange sqref="K185" name="Range4_5_1_2_2_1_1_1_1_1_1_1_1_1_1_1_1_1_1_1_1_1_1_1_1_1_1_1_1_1_1_1_1_1_1_1_1_1_4"/>
    <protectedRange sqref="M183:M185" name="Range4_5_1_2_2_1_1_1_1_1_1_1_1_1_1_1_1_1_1_2_1_1_1_1_1_1_1_1_1_1_1_1_1_1_1"/>
    <protectedRange sqref="K169:K170 K7:K167" name="Range4_5_1_2_2_1_1_1_1_1_1_1_1_2_1_1_1_1_1_1_1_1_1_1_1_1_1_1_1_1_1_2_1_1_1_1_1_1_1_2"/>
    <protectedRange sqref="K172" name="Range4_5_1_2_2_1_1_1_1_1_1_1_1_2_1_1_1_1_1_1_1_1_1_1_1_1_1_1_1_4_1_1_1_1_1_1_1_1_1"/>
    <protectedRange sqref="K175" name="Range4_5_1_2_2_1_1_1_1_1_1_1_1_1_1_1_1_1_1_1_1_1_1_1_1_1_1_1_1_1_1_1_1_1_1_1_1_1"/>
    <protectedRange sqref="M232:M233" name="Range4_5_1_2_2_1_1_1_1_1_1_1_1_1_1_1_1_1_1_2_1_1_1_1_1_1_1_1_2_1_1_1_1_1_1_1_1_1"/>
    <protectedRange sqref="M164:M166" name="Range4_5_1_2_2_1_1_1_1_1_1_1_1_1_1_1_1_1_1_2_1_1_1_1_1_1_1_1_1_1_1_1_1_1"/>
    <protectedRange sqref="M192:M195" name="Range4_5_1_2_2_1_1_1_1_1_1_1_1_1_1_1_1_1_1_2_1_1_1_1_1_1_1_1_2_1_1_1_1_1_1_1"/>
    <protectedRange sqref="K153 K7:K151" name="Range4_5_1_2_2_1_1_1_1_1_1_1_1_2_1_1_1_1_1_1_1_1_1_1_1_1_1_1_1_1_1_2_1_1_1_1_1_1_1"/>
    <protectedRange sqref="K154" name="Range4_5_1_2_2_1_1_1_1_1_1_1_1_2_1_1_1_1_1_1_1_1_1_1_1_1_1_1_1_3_1_1_1_1_1_1_1_1"/>
    <protectedRange sqref="K155" name="Range4_5_1_2_2_1_1_1_1_1_1_1_1_2_1_1_1_1_1_1_1_1_1_1_1_1_1_1_1_5_1_1_1_1_1_1_1_1"/>
    <protectedRange sqref="K157" name="Range4_5_1_2_2_1_1_1_1_1_1_1_1_1_1_1_1_1_1_1_1_1_1_1_1_1_1_1_1_1_1_1_1_1_1_1_1_1_1"/>
    <protectedRange sqref="M176" name="Range4_5_1_2_2_1_1_1_1_1_1_1_1_1_1_1_1_1_1_2_1_1_1_1_1_1_1_1_1_2_1_1_1_1_1_1_1"/>
    <protectedRange sqref="M210:M211" name="Range4_5_1_2_2_1_1_1_1_1_1_1_1_1_1_1_1_1_1_2_1_1_1_1_1_1_1_1_2_1_1_1_1_1_1_1_1"/>
    <protectedRange sqref="M177" name="Range4_5_1_2_2_1_1_1_1_1_1_1_1_1_1_1_1_1_1_2_1_1_1_1_1_1_1_1_1_2_1_1_1_1_1_1_1_1"/>
  </protectedRanges>
  <mergeCells count="18">
    <mergeCell ref="A1:O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4_5_1_2_2_1_1_1_1_1_1_1_1_1_1_1_1_1_1_1_1_1_1_1_1_1_1_1_1_1_1_1_1_1_1_1_1_1_2" rangeCreator="" othersAccessPermission="edit"/>
    <arrUserId title="Range4_5_1_2_2_1_1_1_1_1_1_1_1_1_1_1_1_1_1_1_1_1_1_1_1_1_1_1_1_1_1_1_1_1_1_1_1_1_3" rangeCreator="" othersAccessPermission="edit"/>
    <arrUserId title="Range4_5_1_2_2_1_1_1_1_1_1_1_1_2_1_1_1_1_1_1_1_1_1_1_1_1_1_1_1_1_1_2_1_1_1_1_1_1_1_1" rangeCreator="" othersAccessPermission="edit"/>
    <arrUserId title="Range4_5_1_2_2_1_1_1_1_1_1_1_1_1_1_1_1_1_1_1_1_1_1_1_1_1_1_1_1_1_1_1_1_1_1_1_1_1_4" rangeCreator="" othersAccessPermission="edit"/>
    <arrUserId title="Range4_5_1_2_2_1_1_1_1_1_1_1_1_1_1_1_1_1_1_2_1_1_1_1_1_1_1_1_1_1_1_1_1_1_1" rangeCreator="" othersAccessPermission="edit"/>
    <arrUserId title="Range4_5_1_2_2_1_1_1_1_1_1_1_1_2_1_1_1_1_1_1_1_1_1_1_1_1_1_1_1_1_1_2_1_1_1_1_1_1_1_2" rangeCreator="" othersAccessPermission="edit"/>
    <arrUserId title="Range4_5_1_2_2_1_1_1_1_1_1_1_1_2_1_1_1_1_1_1_1_1_1_1_1_1_1_1_1_4_1_1_1_1_1_1_1_1_1" rangeCreator="" othersAccessPermission="edit"/>
    <arrUserId title="Range4_5_1_2_2_1_1_1_1_1_1_1_1_1_1_1_1_1_1_1_1_1_1_1_1_1_1_1_1_1_1_1_1_1_1_1_1_1" rangeCreator="" othersAccessPermission="edit"/>
    <arrUserId title="Range4_5_1_2_2_1_1_1_1_1_1_1_1_1_1_1_1_1_1_2_1_1_1_1_1_1_1_1_2_1_1_1_1_1_1_1_1_1" rangeCreator="" othersAccessPermission="edit"/>
    <arrUserId title="Range4_5_1_2_2_1_1_1_1_1_1_1_1_1_1_1_1_1_1_2_1_1_1_1_1_1_1_1_1_1_1_1_1_1" rangeCreator="" othersAccessPermission="edit"/>
    <arrUserId title="Range4_5_1_2_2_1_1_1_1_1_1_1_1_1_1_1_1_1_1_2_1_1_1_1_1_1_1_1_2_1_1_1_1_1_1_1" rangeCreator="" othersAccessPermission="edit"/>
    <arrUserId title="Range4_5_1_2_2_1_1_1_1_1_1_1_1_2_1_1_1_1_1_1_1_1_1_1_1_1_1_1_1_1_1_2_1_1_1_1_1_1_1" rangeCreator="" othersAccessPermission="edit"/>
    <arrUserId title="Range4_5_1_2_2_1_1_1_1_1_1_1_1_2_1_1_1_1_1_1_1_1_1_1_1_1_1_1_1_3_1_1_1_1_1_1_1_1" rangeCreator="" othersAccessPermission="edit"/>
    <arrUserId title="Range4_5_1_2_2_1_1_1_1_1_1_1_1_2_1_1_1_1_1_1_1_1_1_1_1_1_1_1_1_5_1_1_1_1_1_1_1_1" rangeCreator="" othersAccessPermission="edit"/>
    <arrUserId title="Range4_5_1_2_2_1_1_1_1_1_1_1_1_1_1_1_1_1_1_1_1_1_1_1_1_1_1_1_1_1_1_1_1_1_1_1_1_1_1" rangeCreator="" othersAccessPermission="edit"/>
    <arrUserId title="Range4_5_1_2_2_1_1_1_1_1_1_1_1_1_1_1_1_1_1_2_1_1_1_1_1_1_1_1_1_2_1_1_1_1_1_1_1" rangeCreator="" othersAccessPermission="edit"/>
    <arrUserId title="Range4_5_1_2_2_1_1_1_1_1_1_1_1_1_1_1_1_1_1_2_1_1_1_1_1_1_1_1_2_1_1_1_1_1_1_1_1" rangeCreator="" othersAccessPermission="edit"/>
    <arrUserId title="Range4_5_1_2_2_1_1_1_1_1_1_1_1_1_1_1_1_1_1_2_1_1_1_1_1_1_1_1_1_2_1_1_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2006-09-16T00:00:00Z</dcterms:created>
  <dcterms:modified xsi:type="dcterms:W3CDTF">2025-08-08T05:42:18Z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B1A9B5FB263F4125A47924F5FC2F72E9_12</vt:lpwstr>
  </property>
  <property fmtid="{D5CDD505-2E9C-101B-9397-08002B2CF9AE}" pid="3" name="KSOProductBuildVer">
    <vt:lpwstr>1049-12.2.0.21931</vt:lpwstr>
  </property>
</Properties>
</file>