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<sst xmlns="http://schemas.openxmlformats.org/spreadsheetml/2006/main" count="26" uniqueCount="21">
  <si>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</si>
  <si>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30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11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2025թ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</si>
  <si>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</si>
  <si>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</si>
  <si>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</si>
  <si>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</si>
  <si>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</si>
  <si>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</si>
  <si>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</si>
  <si>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</si>
  <si>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30.11.2024թ.</t>
  </si>
  <si>
    <t>30.11.2025թ.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</si>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</sst>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</numFmts>
  <fonts count="29">
    <font>
      <sz val="12"/>
      <name val="Times Armenian"/>
      <charset val="134"/>
    </font>
    <font>
      <sz val="12"/>
      <name val="GHEA Grapalat"/>
      <charset val="134"/>
    </font>
    <font>
      <strike/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8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NumberFormat="1" applyFont="1" applyFill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$A1:$XFD1048576"/>
    </sheetView>
  </sheetViews>
  <sheetFormatPr defaultColWidth="9" defaultRowHeight="17.4"/>
  <cols>
    <col min="1" max="1" width="5" style="1" customWidth="1"/>
    <col min="2" max="2" width="26.1969696969697" style="2" customWidth="1"/>
    <col min="3" max="8" width="12.6969696969697" style="1" customWidth="1"/>
    <col min="9" max="9" width="24.4015151515152" style="1" customWidth="1"/>
    <col min="10" max="10" width="8.79545454545454" style="1"/>
    <col min="11" max="11" width="11.2727272727273" style="1" customWidth="1"/>
    <col min="12" max="16384" width="8.79545454545454" style="1"/>
  </cols>
  <sheetData>
    <row r="1" s="1" customFormat="1" ht="27.6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34.8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s="1" customFormat="1" spans="2:9">
      <c r="B3" s="2"/>
      <c r="I3" s="1" t="s">
        <v>2</v>
      </c>
    </row>
    <row r="4" s="1" customFormat="1" ht="23.4" customHeight="1" spans="1:9">
      <c r="A4" s="5" t="s">
        <v>3</v>
      </c>
      <c r="B4" s="6" t="s">
        <v>4</v>
      </c>
      <c r="C4" s="7" t="s">
        <v>5</v>
      </c>
      <c r="D4" s="8"/>
      <c r="E4" s="9" t="s">
        <v>6</v>
      </c>
      <c r="F4" s="10"/>
      <c r="G4" s="10"/>
      <c r="H4" s="10"/>
      <c r="I4" s="26"/>
    </row>
    <row r="5" s="1" customFormat="1" ht="111.6" customHeight="1" spans="1:9">
      <c r="A5" s="11"/>
      <c r="B5" s="12"/>
      <c r="C5" s="13"/>
      <c r="D5" s="14"/>
      <c r="E5" s="15" t="s">
        <v>7</v>
      </c>
      <c r="F5" s="16"/>
      <c r="G5" s="15" t="s">
        <v>8</v>
      </c>
      <c r="H5" s="16"/>
      <c r="I5" s="20" t="s">
        <v>9</v>
      </c>
    </row>
    <row r="6" s="1" customFormat="1" ht="51" customHeight="1" spans="1:9">
      <c r="A6" s="17"/>
      <c r="B6" s="18"/>
      <c r="C6" s="19" t="s">
        <v>10</v>
      </c>
      <c r="D6" s="19" t="s">
        <v>11</v>
      </c>
      <c r="E6" s="19" t="s">
        <v>10</v>
      </c>
      <c r="F6" s="19" t="s">
        <v>11</v>
      </c>
      <c r="G6" s="19" t="s">
        <v>10</v>
      </c>
      <c r="H6" s="19" t="s">
        <v>11</v>
      </c>
      <c r="I6" s="19" t="s">
        <v>11</v>
      </c>
    </row>
    <row r="7" s="1" customFormat="1" spans="1:9">
      <c r="A7" s="20"/>
      <c r="B7" s="21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</row>
    <row r="8" s="1" customFormat="1" spans="1:9">
      <c r="A8" s="20">
        <v>1</v>
      </c>
      <c r="B8" s="22" t="s">
        <v>12</v>
      </c>
      <c r="C8" s="23">
        <f t="shared" ref="C8:C15" si="0">E8+G8</f>
        <v>163003.7</v>
      </c>
      <c r="D8" s="23">
        <f t="shared" ref="D8:D15" si="1">F8+H8+I8</f>
        <v>190481.2</v>
      </c>
      <c r="E8" s="23">
        <v>163003.7</v>
      </c>
      <c r="F8" s="23">
        <v>190481.2</v>
      </c>
      <c r="G8" s="23">
        <v>0</v>
      </c>
      <c r="H8" s="23">
        <v>0</v>
      </c>
      <c r="I8" s="23">
        <v>0</v>
      </c>
    </row>
    <row r="9" s="1" customFormat="1" spans="1:9">
      <c r="A9" s="20">
        <v>2</v>
      </c>
      <c r="B9" s="22" t="s">
        <v>13</v>
      </c>
      <c r="C9" s="23">
        <f t="shared" si="0"/>
        <v>34464.6</v>
      </c>
      <c r="D9" s="23">
        <f t="shared" si="1"/>
        <v>33232.6</v>
      </c>
      <c r="E9" s="23">
        <v>34464.6</v>
      </c>
      <c r="F9" s="23">
        <v>33232.6</v>
      </c>
      <c r="G9" s="23">
        <v>0</v>
      </c>
      <c r="H9" s="23">
        <v>0</v>
      </c>
      <c r="I9" s="23">
        <v>0</v>
      </c>
    </row>
    <row r="10" s="1" customFormat="1" spans="1:9">
      <c r="A10" s="20">
        <v>3</v>
      </c>
      <c r="B10" s="22" t="s">
        <v>14</v>
      </c>
      <c r="C10" s="23">
        <f t="shared" si="0"/>
        <v>27789.644</v>
      </c>
      <c r="D10" s="23">
        <f t="shared" si="1"/>
        <v>21069.47</v>
      </c>
      <c r="E10" s="23">
        <v>27149.644</v>
      </c>
      <c r="F10" s="23">
        <v>20118.77</v>
      </c>
      <c r="G10" s="23">
        <v>640</v>
      </c>
      <c r="H10" s="23">
        <v>0</v>
      </c>
      <c r="I10" s="23">
        <v>950.7</v>
      </c>
    </row>
    <row r="11" s="1" customFormat="1" spans="1:9">
      <c r="A11" s="20">
        <v>4</v>
      </c>
      <c r="B11" s="22" t="s">
        <v>15</v>
      </c>
      <c r="C11" s="23">
        <f t="shared" si="0"/>
        <v>32731.6</v>
      </c>
      <c r="D11" s="23">
        <f t="shared" si="1"/>
        <v>38471</v>
      </c>
      <c r="E11" s="24">
        <v>27975.9</v>
      </c>
      <c r="F11" s="23">
        <v>31218.7</v>
      </c>
      <c r="G11" s="23">
        <v>4755.7</v>
      </c>
      <c r="H11" s="23">
        <v>0</v>
      </c>
      <c r="I11" s="23">
        <v>7252.3</v>
      </c>
    </row>
    <row r="12" s="1" customFormat="1" spans="1:9">
      <c r="A12" s="20">
        <v>5</v>
      </c>
      <c r="B12" s="22" t="s">
        <v>16</v>
      </c>
      <c r="C12" s="23">
        <f t="shared" si="0"/>
        <v>211.6</v>
      </c>
      <c r="D12" s="23">
        <f t="shared" si="1"/>
        <v>172.5</v>
      </c>
      <c r="E12" s="23">
        <v>211.6</v>
      </c>
      <c r="F12" s="23">
        <v>172.5</v>
      </c>
      <c r="G12" s="23">
        <v>0</v>
      </c>
      <c r="H12" s="23">
        <v>0</v>
      </c>
      <c r="I12" s="23">
        <v>0</v>
      </c>
    </row>
    <row r="13" s="1" customFormat="1" spans="1:9">
      <c r="A13" s="20">
        <v>6</v>
      </c>
      <c r="B13" s="22" t="s">
        <v>17</v>
      </c>
      <c r="C13" s="23">
        <f t="shared" si="0"/>
        <v>70891.8</v>
      </c>
      <c r="D13" s="23">
        <f t="shared" si="1"/>
        <v>73757.523</v>
      </c>
      <c r="E13" s="23">
        <v>70891.8</v>
      </c>
      <c r="F13" s="23">
        <v>73757.523</v>
      </c>
      <c r="G13" s="23">
        <v>0</v>
      </c>
      <c r="H13" s="23">
        <v>0</v>
      </c>
      <c r="I13" s="23">
        <v>0</v>
      </c>
    </row>
    <row r="14" s="1" customFormat="1" spans="1:9">
      <c r="A14" s="20">
        <v>7</v>
      </c>
      <c r="B14" s="22" t="s">
        <v>18</v>
      </c>
      <c r="C14" s="23">
        <f t="shared" si="0"/>
        <v>36547.6</v>
      </c>
      <c r="D14" s="23">
        <f t="shared" si="1"/>
        <v>42009.3</v>
      </c>
      <c r="E14" s="23">
        <v>36547.6</v>
      </c>
      <c r="F14" s="23">
        <v>42009.3</v>
      </c>
      <c r="G14" s="23">
        <v>0</v>
      </c>
      <c r="H14" s="23">
        <v>0</v>
      </c>
      <c r="I14" s="23">
        <v>0</v>
      </c>
    </row>
    <row r="15" s="1" customFormat="1" spans="1:9">
      <c r="A15" s="20">
        <v>8</v>
      </c>
      <c r="B15" s="22" t="s">
        <v>19</v>
      </c>
      <c r="C15" s="23">
        <f t="shared" si="0"/>
        <v>2021.5</v>
      </c>
      <c r="D15" s="23">
        <f t="shared" si="1"/>
        <v>1780.1</v>
      </c>
      <c r="E15" s="23">
        <v>2021.5</v>
      </c>
      <c r="F15" s="23">
        <v>1780.1</v>
      </c>
      <c r="G15" s="23">
        <v>0</v>
      </c>
      <c r="H15" s="23">
        <v>0</v>
      </c>
      <c r="I15" s="23">
        <v>0</v>
      </c>
    </row>
    <row r="16" s="1" customFormat="1" ht="18" spans="1:11">
      <c r="A16" s="20"/>
      <c r="B16" s="25" t="s">
        <v>20</v>
      </c>
      <c r="C16" s="23">
        <f t="shared" ref="C16:I16" si="2">SUM(C8:C15)</f>
        <v>367662.044</v>
      </c>
      <c r="D16" s="23">
        <f t="shared" si="2"/>
        <v>400973.693</v>
      </c>
      <c r="E16" s="23">
        <f t="shared" si="2"/>
        <v>362266.344</v>
      </c>
      <c r="F16" s="23">
        <f t="shared" si="2"/>
        <v>392770.693</v>
      </c>
      <c r="G16" s="23">
        <f t="shared" si="2"/>
        <v>5395.7</v>
      </c>
      <c r="H16" s="23">
        <f t="shared" si="2"/>
        <v>0</v>
      </c>
      <c r="I16" s="23">
        <f t="shared" si="2"/>
        <v>8203</v>
      </c>
      <c r="K16" s="27"/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2025-12-05T05:21:04Z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1049-12.2.0.23155</vt:lpwstr>
  </property>
</Properties>
</file>