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300" windowHeight="6090" firstSheet="2" activeTab="4"/>
  </bookViews>
  <sheets>
    <sheet name="GEXARQUNIQ-2011" sheetId="7" state="hidden" r:id="rId1"/>
    <sheet name="LORI-2011" sheetId="10" state="hidden" r:id="rId2"/>
    <sheet name="ARMAVIR-2025 2-րդ կիսամյակ (2)" sheetId="26" r:id="rId3"/>
    <sheet name="ARMAVIR-20251-ին կիսամյակ" sheetId="25" r:id="rId4"/>
    <sheet name="2025 տարեկան" sheetId="28" r:id="rId5"/>
    <sheet name="VAYOC DZOR-2011" sheetId="5" state="hidden" r:id="rId6"/>
    <sheet name="SIUNIQ-2011" sheetId="8" state="hidden" r:id="rId7"/>
  </sheets>
  <calcPr calcId="125725"/>
</workbook>
</file>

<file path=xl/calcChain.xml><?xml version="1.0" encoding="utf-8"?>
<calcChain xmlns="http://schemas.openxmlformats.org/spreadsheetml/2006/main">
  <c r="I49" i="28"/>
  <c r="H49"/>
  <c r="O49"/>
  <c r="N49"/>
  <c r="R49"/>
  <c r="Q49"/>
  <c r="P49"/>
  <c r="N26" i="26"/>
  <c r="H26"/>
  <c r="I26"/>
  <c r="O30" i="25"/>
  <c r="N30"/>
  <c r="I30"/>
  <c r="H30"/>
  <c r="R26" i="26"/>
  <c r="Q26"/>
  <c r="P26"/>
  <c r="O26"/>
  <c r="M26"/>
  <c r="L26"/>
  <c r="K26"/>
  <c r="J26"/>
  <c r="G26"/>
  <c r="F26"/>
  <c r="P30" i="25"/>
  <c r="Q30"/>
  <c r="R30"/>
  <c r="G30" l="1"/>
  <c r="J30"/>
  <c r="K30"/>
  <c r="L30"/>
  <c r="M30"/>
  <c r="M11" i="8"/>
  <c r="L11"/>
  <c r="K11"/>
  <c r="J11"/>
  <c r="G11"/>
  <c r="E11"/>
  <c r="F11"/>
  <c r="D11"/>
  <c r="C11"/>
  <c r="O10"/>
  <c r="O11" s="1"/>
  <c r="N10"/>
  <c r="N11" s="1"/>
  <c r="I10"/>
  <c r="I11" s="1"/>
  <c r="H10"/>
  <c r="H11" s="1"/>
  <c r="O10" i="10"/>
  <c r="N10"/>
  <c r="M10"/>
  <c r="L10"/>
  <c r="I10"/>
  <c r="H10"/>
  <c r="G10"/>
  <c r="F10"/>
  <c r="O10" i="5"/>
  <c r="N10"/>
  <c r="M10"/>
  <c r="L10"/>
  <c r="K10"/>
  <c r="J10"/>
  <c r="I10"/>
  <c r="H10"/>
  <c r="G10"/>
  <c r="F10"/>
  <c r="E10"/>
  <c r="D10"/>
  <c r="C10"/>
  <c r="Q9" i="7"/>
  <c r="P9"/>
  <c r="K9"/>
  <c r="J9"/>
  <c r="E9"/>
  <c r="D9"/>
</calcChain>
</file>

<file path=xl/sharedStrings.xml><?xml version="1.0" encoding="utf-8"?>
<sst xmlns="http://schemas.openxmlformats.org/spreadsheetml/2006/main" count="389" uniqueCount="75">
  <si>
    <t>ՏԵՂԵԿԱՆՔ</t>
  </si>
  <si>
    <t>հ/հ</t>
  </si>
  <si>
    <t xml:space="preserve">Ընդամենը </t>
  </si>
  <si>
    <t xml:space="preserve">Բարձրարժեք ջրովի հողատեսքերն ավելի ցածրարժեք անջրդի հողատեսքերի փոխադրման </t>
  </si>
  <si>
    <t xml:space="preserve"> Բարձրարժեք հողատեսքերն ավելի ցածրարժեք հողատեսքերի կարող </t>
  </si>
  <si>
    <t>ՀՀ մարզեր</t>
  </si>
  <si>
    <t>Ծանոթություն</t>
  </si>
  <si>
    <t xml:space="preserve">Բարձրարժեք ջրովի հողատեսքերն ավելի ցածրարժեք ջրովի հողատեսքերի փոխադրման </t>
  </si>
  <si>
    <t>Դիմումներ                                                                                                                                                                           Գյուղատնտեսական նշանակության հողերի հողատեսքերի փոփոխման վերաբերյալ  (բովանդակություն)</t>
  </si>
  <si>
    <t xml:space="preserve">Իրականցված                                                                                                                                                                                         Գյուղատնտեսական նշանակության հողերի հողատեսքերի փոփոխություն (արդյունքներ) </t>
  </si>
  <si>
    <t>Հանձնաժողովի նիստ</t>
  </si>
  <si>
    <t xml:space="preserve">Բարձրարժեք հողատեսքերն ավելի ցածրարժեք հողատեսքերի </t>
  </si>
  <si>
    <t>միավոր</t>
  </si>
  <si>
    <t>հա</t>
  </si>
  <si>
    <t>Մերժված դիմումներ</t>
  </si>
  <si>
    <r>
      <t xml:space="preserve">
</t>
    </r>
    <r>
      <rPr>
        <b/>
        <sz val="11"/>
        <rFont val="GHEA Grapalat"/>
        <family val="3"/>
      </rPr>
      <t xml:space="preserve">ՀՀ Գեղարքունիքի մարզի  ՀՀ կառավարության 2009 թվականի սեպտեմբերի 17 թիվ 1066-Ն որոշմամբ հաստատված կարգին համապատասխան իրականացված      արդյունքների վերաբերյալ  </t>
    </r>
    <r>
      <rPr>
        <sz val="10"/>
        <rFont val="GHEA Grapalat"/>
        <family val="3"/>
      </rPr>
      <t xml:space="preserve">
</t>
    </r>
  </si>
  <si>
    <t>Համայնք</t>
  </si>
  <si>
    <t>Վարդենիս</t>
  </si>
  <si>
    <t>08.06.11թ.</t>
  </si>
  <si>
    <t>Մեծ Մասրիկ</t>
  </si>
  <si>
    <t xml:space="preserve">Հանձնաժողովը մերժել է, քանի որ արոտ է,  այն ենթակա է օգտագործման և օգտագործվում է: </t>
  </si>
  <si>
    <t>Հողաշինության և հողօգտագործման բաժնի պետ Ռ.Քոչարյան</t>
  </si>
  <si>
    <t xml:space="preserve">ՀՀ համայնքներ </t>
  </si>
  <si>
    <t>Խնձորուտ</t>
  </si>
  <si>
    <t>Սերս</t>
  </si>
  <si>
    <t>Ճոճկան</t>
  </si>
  <si>
    <t>Գոգարան</t>
  </si>
  <si>
    <t>Մեծ Այրում</t>
  </si>
  <si>
    <t>N6</t>
  </si>
  <si>
    <t>Սիսիան</t>
  </si>
  <si>
    <t>Գորիս</t>
  </si>
  <si>
    <t>Բռնակոթ</t>
  </si>
  <si>
    <r>
      <t xml:space="preserve">
</t>
    </r>
    <r>
      <rPr>
        <b/>
        <sz val="11"/>
        <rFont val="GHEA Grapalat"/>
        <family val="3"/>
      </rPr>
      <t>ՀՀ  Լոռու մարզի  ՀՀ կառավարության 2009 թվականի սեպտեմբերի 17 թիվ 1066-Ն որոշմամբ հաստատված կարգին համապատասխան իրականացված                                                                                                                                                                               արդյունքների վերաբերյալ  2011թ. ընթացքում</t>
    </r>
    <r>
      <rPr>
        <sz val="10"/>
        <rFont val="GHEA Grapalat"/>
        <family val="3"/>
      </rPr>
      <t xml:space="preserve">
</t>
    </r>
  </si>
  <si>
    <t>N4</t>
  </si>
  <si>
    <t>N5</t>
  </si>
  <si>
    <t>Ընդամենը</t>
  </si>
  <si>
    <r>
      <t xml:space="preserve">
</t>
    </r>
    <r>
      <rPr>
        <b/>
        <sz val="11"/>
        <rFont val="GHEA Grapalat"/>
        <family val="3"/>
      </rPr>
      <t xml:space="preserve">ՀՀ  Սյունիքի մարզում  ՀՀ կառավարության 2009 թվականի սեպտեմբերի 17 թիվ 1066-Ն որոշմամբ հաստատված կարգին համապատասխան իրականացված արդյունքների վերաբերյալ  / 2011թ. </t>
    </r>
    <r>
      <rPr>
        <sz val="10"/>
        <rFont val="GHEA Grapalat"/>
        <family val="3"/>
      </rPr>
      <t xml:space="preserve">
</t>
    </r>
  </si>
  <si>
    <r>
      <t xml:space="preserve">
</t>
    </r>
    <r>
      <rPr>
        <b/>
        <sz val="11"/>
        <rFont val="GHEA Grapalat"/>
        <family val="3"/>
      </rPr>
      <t xml:space="preserve">ՀՀ  Վայոց  ձոր մարզի  ՀՀ կառավարության 2009 թվականի սեպտեմբերի 17 թիվ 1066-Ն որոշմամբ հաստատված կարգին համապատասխան իրականացված արդյունքների վերաբերյալ  </t>
    </r>
    <r>
      <rPr>
        <sz val="10"/>
        <rFont val="GHEA Grapalat"/>
        <family val="3"/>
      </rPr>
      <t xml:space="preserve">
</t>
    </r>
  </si>
  <si>
    <t>ՀՀ Արմավիրի մարզի համայնքներ</t>
  </si>
  <si>
    <t>Վաղարշապատ</t>
  </si>
  <si>
    <t>Բաղրամյան</t>
  </si>
  <si>
    <t>Փարաքար</t>
  </si>
  <si>
    <t>Մեծամոր</t>
  </si>
  <si>
    <t>Արաքս</t>
  </si>
  <si>
    <t>Խոյ</t>
  </si>
  <si>
    <t>Արմավիր</t>
  </si>
  <si>
    <r>
      <t xml:space="preserve">
</t>
    </r>
    <r>
      <rPr>
        <b/>
        <sz val="11"/>
        <rFont val="GHEA Grapalat"/>
        <family val="3"/>
      </rPr>
      <t>ՀՀ  Արմավիրի մարզի  ՀՀ կառավարության 2009 թվականի սեպտեմբերի 17 թիվ 1066-Ն որոշմամբ հաստատված կարգին համապատասխան իրականացված     արդյունքների վերաբերյալ   /2025 1-ին կիսամյակ/</t>
    </r>
    <r>
      <rPr>
        <sz val="10"/>
        <rFont val="GHEA Grapalat"/>
        <family val="3"/>
      </rPr>
      <t xml:space="preserve">
</t>
    </r>
  </si>
  <si>
    <t>04.03.2025թ. Թիվ 1</t>
  </si>
  <si>
    <t>11.03.2025թ. Թիվ 2</t>
  </si>
  <si>
    <t>21.03.2025թ. Թիվ 3</t>
  </si>
  <si>
    <t>27.03.2025թ. Թիվ 4</t>
  </si>
  <si>
    <t>07.04.2025թ. Թիվ 5</t>
  </si>
  <si>
    <t>15.04.2025թ. Թիվ 6</t>
  </si>
  <si>
    <t>23.04.2025թ. Թիվ 7</t>
  </si>
  <si>
    <t>05.05.2025թ. Թիվ 8</t>
  </si>
  <si>
    <t>15.05.2025թ. Թիվ 9</t>
  </si>
  <si>
    <t>10.06.2025թ. Թիվ 10</t>
  </si>
  <si>
    <t>13.06.2025թ. Թիվ 11</t>
  </si>
  <si>
    <t>18.06.2025թ. Թիվ 12</t>
  </si>
  <si>
    <t>24.06.2025թ. Թիվ 13</t>
  </si>
  <si>
    <t>07.07.2025թ. Թիվ 14</t>
  </si>
  <si>
    <t>14.07.2025թ. Թիվ 15</t>
  </si>
  <si>
    <t>28.07.2025թ. Թիվ 16</t>
  </si>
  <si>
    <t>21.08.2025թ. Թիվ 17</t>
  </si>
  <si>
    <t>02.09.2025թ. Թիվ 18</t>
  </si>
  <si>
    <t>11.09.2025թ. Թիվ 19</t>
  </si>
  <si>
    <t>15.09.2025թ. Թիվ 20</t>
  </si>
  <si>
    <t>01.10.2025թ. Թիվ 21</t>
  </si>
  <si>
    <t>02.10.2025թ. Թիվ 22</t>
  </si>
  <si>
    <t>16.10.2025թ. Թիվ 23</t>
  </si>
  <si>
    <t>28.10.2025թ. Թիվ 24</t>
  </si>
  <si>
    <t>05.12.2025թ. Թիվ 25</t>
  </si>
  <si>
    <t>08.12.2025թ. Թիվ 26</t>
  </si>
  <si>
    <r>
      <t xml:space="preserve">
</t>
    </r>
    <r>
      <rPr>
        <b/>
        <sz val="11"/>
        <rFont val="GHEA Grapalat"/>
        <family val="3"/>
      </rPr>
      <t>ՀՀ  Արմավիրի մարզի  ՀՀ կառավարության 2009 թվականի սեպտեմբերի 17 թիվ 1066-Ն որոշմամբ հաստատված կարգին համապատասխան իրականացված     արդյունքների վերաբերյալ   /2025 2-րդ կիսամյակ/</t>
    </r>
    <r>
      <rPr>
        <sz val="10"/>
        <rFont val="GHEA Grapalat"/>
        <family val="3"/>
      </rPr>
      <t xml:space="preserve">
</t>
    </r>
  </si>
  <si>
    <r>
      <t xml:space="preserve">
</t>
    </r>
    <r>
      <rPr>
        <b/>
        <sz val="11"/>
        <rFont val="GHEA Grapalat"/>
        <family val="3"/>
      </rPr>
      <t>ՀՀ  Արմավիրի մարզի  ՀՀ կառավարության 2009 թվականի սեպտեմբերի 17 թիվ 1066-Ն որոշմամբ հաստատված կարգին համապատասխան իրականացված     արդյունքների վերաբերյալ   /2025թ. տարեկան /</t>
    </r>
    <r>
      <rPr>
        <sz val="10"/>
        <rFont val="GHEA Grapalat"/>
        <family val="3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</si>
</sst>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Arial"/>
      <family val="2"/>
    </font>
    <font>
      <sz val="11"/>
      <name val="GHEA Grapalat"/>
      <family val="3"/>
    </font>
    <font>
      <sz val="8"/>
      <name val="Arial"/>
      <family val="2"/>
    </font>
    <font>
      <b/>
      <sz val="12"/>
      <name val="GHEA Grapalat"/>
      <family val="3"/>
    </font>
    <font>
      <sz val="10"/>
      <name val="Arial"/>
      <family val="2"/>
      <charset val="204"/>
    </font>
    <font>
      <sz val="12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8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4" fontId="7" fillId="5" borderId="19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64" fontId="3" fillId="6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opLeftCell="A4" workbookViewId="0">
      <pane xSplit="2" ySplit="2" topLeftCell="C21" activePane="bottomRight" state="frozen"/>
      <selection activeCell="A4" sqref="A4"/>
      <selection pane="topRight" activeCell="C4" sqref="C4"/>
      <selection pane="bottomLeft" activeCell="A6" sqref="A6"/>
      <selection pane="bottomRight" activeCell="C6" sqref="C6"/>
    </sheetView>
  </sheetViews>
  <sheetFormatPr defaultRowHeight="12.75"/>
  <cols>
    <col min="1" max="1" width="6.7109375" customWidth="1"/>
    <col min="2" max="2" width="16" customWidth="1"/>
    <col min="3" max="3" width="11.85546875" customWidth="1"/>
    <col min="6" max="6" width="8.42578125" customWidth="1"/>
    <col min="7" max="7" width="7.28515625" customWidth="1"/>
    <col min="8" max="8" width="7.7109375" customWidth="1"/>
    <col min="9" max="9" width="6.140625" customWidth="1"/>
    <col min="12" max="12" width="7" customWidth="1"/>
    <col min="13" max="13" width="7.85546875" customWidth="1"/>
    <col min="14" max="14" width="6.85546875" customWidth="1"/>
    <col min="15" max="15" width="7.28515625" customWidth="1"/>
    <col min="16" max="16" width="7.5703125" customWidth="1"/>
    <col min="18" max="18" width="19.42578125" customWidth="1"/>
  </cols>
  <sheetData>
    <row r="1" spans="1:18" ht="31.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18" ht="50.25" customHeight="1" thickBot="1">
      <c r="A2" s="138" t="s">
        <v>15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 ht="70.5" customHeight="1">
      <c r="A3" s="124" t="s">
        <v>1</v>
      </c>
      <c r="B3" s="127" t="s">
        <v>16</v>
      </c>
      <c r="C3" s="127" t="s">
        <v>10</v>
      </c>
      <c r="D3" s="130" t="s">
        <v>8</v>
      </c>
      <c r="E3" s="131"/>
      <c r="F3" s="131"/>
      <c r="G3" s="131"/>
      <c r="H3" s="131"/>
      <c r="I3" s="132"/>
      <c r="J3" s="133" t="s">
        <v>9</v>
      </c>
      <c r="K3" s="134"/>
      <c r="L3" s="134"/>
      <c r="M3" s="134"/>
      <c r="N3" s="134"/>
      <c r="O3" s="135"/>
      <c r="P3" s="120" t="s">
        <v>14</v>
      </c>
      <c r="Q3" s="121"/>
      <c r="R3" s="118" t="s">
        <v>6</v>
      </c>
    </row>
    <row r="4" spans="1:18" ht="157.5" customHeight="1">
      <c r="A4" s="125"/>
      <c r="B4" s="128"/>
      <c r="C4" s="128"/>
      <c r="D4" s="136" t="s">
        <v>11</v>
      </c>
      <c r="E4" s="137"/>
      <c r="F4" s="136" t="s">
        <v>3</v>
      </c>
      <c r="G4" s="137"/>
      <c r="H4" s="114" t="s">
        <v>7</v>
      </c>
      <c r="I4" s="115"/>
      <c r="J4" s="116" t="s">
        <v>4</v>
      </c>
      <c r="K4" s="117"/>
      <c r="L4" s="116" t="s">
        <v>3</v>
      </c>
      <c r="M4" s="117"/>
      <c r="N4" s="116" t="s">
        <v>7</v>
      </c>
      <c r="O4" s="117"/>
      <c r="P4" s="122"/>
      <c r="Q4" s="123"/>
      <c r="R4" s="119"/>
    </row>
    <row r="5" spans="1:18" ht="31.5" customHeight="1" thickBot="1">
      <c r="A5" s="126"/>
      <c r="B5" s="129"/>
      <c r="C5" s="129"/>
      <c r="D5" s="32" t="s">
        <v>12</v>
      </c>
      <c r="E5" s="32" t="s">
        <v>13</v>
      </c>
      <c r="F5" s="32" t="s">
        <v>12</v>
      </c>
      <c r="G5" s="32" t="s">
        <v>13</v>
      </c>
      <c r="H5" s="32" t="s">
        <v>12</v>
      </c>
      <c r="I5" s="32" t="s">
        <v>13</v>
      </c>
      <c r="J5" s="31" t="s">
        <v>12</v>
      </c>
      <c r="K5" s="38" t="s">
        <v>13</v>
      </c>
      <c r="L5" s="31" t="s">
        <v>12</v>
      </c>
      <c r="M5" s="31" t="s">
        <v>13</v>
      </c>
      <c r="N5" s="31" t="s">
        <v>12</v>
      </c>
      <c r="O5" s="31" t="s">
        <v>13</v>
      </c>
      <c r="P5" s="31" t="s">
        <v>12</v>
      </c>
      <c r="Q5" s="38" t="s">
        <v>13</v>
      </c>
      <c r="R5" s="119"/>
    </row>
    <row r="6" spans="1:18" ht="17.25" thickBot="1">
      <c r="A6" s="6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23">
        <v>10</v>
      </c>
      <c r="K6" s="28">
        <v>11</v>
      </c>
      <c r="L6" s="5">
        <v>12</v>
      </c>
      <c r="M6" s="5">
        <v>13</v>
      </c>
      <c r="N6" s="5">
        <v>14</v>
      </c>
      <c r="O6" s="5">
        <v>15</v>
      </c>
      <c r="P6" s="39">
        <v>16</v>
      </c>
      <c r="Q6" s="40">
        <v>17</v>
      </c>
      <c r="R6" s="37">
        <v>18</v>
      </c>
    </row>
    <row r="7" spans="1:18" ht="44.25" customHeight="1" thickBot="1">
      <c r="A7" s="18">
        <v>1</v>
      </c>
      <c r="B7" s="19" t="s">
        <v>17</v>
      </c>
      <c r="C7" s="19" t="s">
        <v>18</v>
      </c>
      <c r="D7" s="34">
        <v>2</v>
      </c>
      <c r="E7" s="36">
        <v>236.03</v>
      </c>
      <c r="F7" s="19"/>
      <c r="G7" s="19"/>
      <c r="H7" s="19"/>
      <c r="I7" s="19"/>
      <c r="J7" s="34">
        <v>2</v>
      </c>
      <c r="K7" s="36">
        <v>236.03</v>
      </c>
      <c r="L7" s="19"/>
      <c r="M7" s="41"/>
      <c r="N7" s="6"/>
      <c r="O7" s="5"/>
      <c r="P7" s="30"/>
      <c r="Q7" s="40"/>
      <c r="R7" s="37"/>
    </row>
    <row r="8" spans="1:18" ht="92.25" customHeight="1" thickBot="1">
      <c r="A8" s="6">
        <v>2</v>
      </c>
      <c r="B8" s="5" t="s">
        <v>19</v>
      </c>
      <c r="C8" s="5" t="s">
        <v>18</v>
      </c>
      <c r="D8" s="23">
        <v>1</v>
      </c>
      <c r="E8" s="28">
        <v>160</v>
      </c>
      <c r="F8" s="5"/>
      <c r="G8" s="5"/>
      <c r="H8" s="5"/>
      <c r="I8" s="5"/>
      <c r="J8" s="33"/>
      <c r="K8" s="35"/>
      <c r="L8" s="5"/>
      <c r="M8" s="5"/>
      <c r="N8" s="19"/>
      <c r="O8" s="19"/>
      <c r="P8" s="34">
        <v>1</v>
      </c>
      <c r="Q8" s="80">
        <v>160</v>
      </c>
      <c r="R8" s="46" t="s">
        <v>20</v>
      </c>
    </row>
    <row r="9" spans="1:18" ht="28.5" customHeight="1" thickBot="1">
      <c r="A9" s="43"/>
      <c r="B9" s="27" t="s">
        <v>2</v>
      </c>
      <c r="C9" s="24">
        <v>1</v>
      </c>
      <c r="D9" s="24">
        <f>SUM(D7:D8)</f>
        <v>3</v>
      </c>
      <c r="E9" s="44">
        <f>SUM(E7:E8)</f>
        <v>396.03</v>
      </c>
      <c r="F9" s="24"/>
      <c r="G9" s="24"/>
      <c r="H9" s="24"/>
      <c r="I9" s="24"/>
      <c r="J9" s="24">
        <f>SUM(J7:J8)</f>
        <v>2</v>
      </c>
      <c r="K9" s="44">
        <f>SUM(K7:K8)</f>
        <v>236.03</v>
      </c>
      <c r="L9" s="24"/>
      <c r="M9" s="24"/>
      <c r="N9" s="24"/>
      <c r="O9" s="24"/>
      <c r="P9" s="24">
        <f>SUM(P7:P8)</f>
        <v>1</v>
      </c>
      <c r="Q9" s="44">
        <f>SUM(Q7:Q8)</f>
        <v>160</v>
      </c>
      <c r="R9" s="45"/>
    </row>
    <row r="10" spans="1:18" ht="21.75" customHeight="1"/>
  </sheetData>
  <mergeCells count="15">
    <mergeCell ref="A1:R1"/>
    <mergeCell ref="H4:I4"/>
    <mergeCell ref="J4:K4"/>
    <mergeCell ref="L4:M4"/>
    <mergeCell ref="N4:O4"/>
    <mergeCell ref="R3:R5"/>
    <mergeCell ref="P3:Q4"/>
    <mergeCell ref="A3:A5"/>
    <mergeCell ref="B3:B5"/>
    <mergeCell ref="C3:C5"/>
    <mergeCell ref="D3:I3"/>
    <mergeCell ref="J3:O3"/>
    <mergeCell ref="D4:E4"/>
    <mergeCell ref="F4:G4"/>
    <mergeCell ref="A2:R2"/>
  </mergeCells>
  <phoneticPr fontId="6" type="noConversion"/>
  <pageMargins left="0.45" right="0.24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7"/>
  <sheetViews>
    <sheetView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4.85546875" defaultRowHeight="13.5"/>
  <cols>
    <col min="1" max="1" width="6.7109375" style="2" customWidth="1"/>
    <col min="2" max="2" width="14.85546875" style="2" customWidth="1"/>
    <col min="3" max="3" width="10.5703125" style="2" customWidth="1"/>
    <col min="4" max="4" width="11.85546875" style="2" customWidth="1"/>
    <col min="5" max="5" width="8.28515625" style="2" customWidth="1"/>
    <col min="6" max="6" width="12.28515625" style="2" customWidth="1"/>
    <col min="7" max="7" width="9.42578125" style="2" customWidth="1"/>
    <col min="8" max="8" width="12.28515625" style="2" customWidth="1"/>
    <col min="9" max="9" width="8.28515625" style="2" customWidth="1"/>
    <col min="10" max="10" width="12" style="2" customWidth="1"/>
    <col min="11" max="11" width="13.5703125" style="2" customWidth="1"/>
    <col min="12" max="12" width="12.7109375" style="2" customWidth="1"/>
    <col min="13" max="13" width="12.140625" style="2" customWidth="1"/>
    <col min="14" max="14" width="10" style="2" customWidth="1"/>
    <col min="15" max="15" width="8.7109375" style="2" customWidth="1"/>
    <col min="16" max="16384" width="14.85546875" style="2"/>
  </cols>
  <sheetData>
    <row r="1" spans="1:22" ht="18.75" customHeight="1">
      <c r="A1" s="3"/>
      <c r="B1" s="113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Q1" s="3"/>
      <c r="R1" s="3"/>
      <c r="S1" s="3"/>
      <c r="T1" s="3"/>
      <c r="U1" s="3"/>
      <c r="V1" s="3"/>
    </row>
    <row r="2" spans="1:22" ht="51" customHeight="1" thickBot="1">
      <c r="A2" s="138" t="s">
        <v>32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V2" s="4"/>
    </row>
    <row r="3" spans="1:22" s="4" customFormat="1" ht="72" customHeight="1">
      <c r="A3" s="124" t="s">
        <v>1</v>
      </c>
      <c r="B3" s="127" t="s">
        <v>5</v>
      </c>
      <c r="C3" s="127" t="s">
        <v>10</v>
      </c>
      <c r="D3" s="130" t="s">
        <v>8</v>
      </c>
      <c r="E3" s="131"/>
      <c r="F3" s="131"/>
      <c r="G3" s="131"/>
      <c r="H3" s="131"/>
      <c r="I3" s="132"/>
      <c r="J3" s="143" t="s">
        <v>9</v>
      </c>
      <c r="K3" s="144"/>
      <c r="L3" s="144"/>
      <c r="M3" s="144"/>
      <c r="N3" s="144"/>
      <c r="O3" s="145"/>
      <c r="P3" s="146" t="s">
        <v>6</v>
      </c>
      <c r="Q3" s="1"/>
    </row>
    <row r="4" spans="1:22" s="4" customFormat="1" ht="140.25" customHeight="1">
      <c r="A4" s="125"/>
      <c r="B4" s="128"/>
      <c r="C4" s="128"/>
      <c r="D4" s="136" t="s">
        <v>11</v>
      </c>
      <c r="E4" s="137"/>
      <c r="F4" s="136" t="s">
        <v>3</v>
      </c>
      <c r="G4" s="137"/>
      <c r="H4" s="114" t="s">
        <v>7</v>
      </c>
      <c r="I4" s="115"/>
      <c r="J4" s="149" t="s">
        <v>4</v>
      </c>
      <c r="K4" s="150"/>
      <c r="L4" s="149" t="s">
        <v>3</v>
      </c>
      <c r="M4" s="150"/>
      <c r="N4" s="149" t="s">
        <v>7</v>
      </c>
      <c r="O4" s="150"/>
      <c r="P4" s="147"/>
      <c r="Q4" s="1"/>
    </row>
    <row r="5" spans="1:22" s="4" customFormat="1" ht="27" customHeight="1">
      <c r="A5" s="141"/>
      <c r="B5" s="142"/>
      <c r="C5" s="142"/>
      <c r="D5" s="79" t="s">
        <v>12</v>
      </c>
      <c r="E5" s="79" t="s">
        <v>13</v>
      </c>
      <c r="F5" s="79" t="s">
        <v>12</v>
      </c>
      <c r="G5" s="79" t="s">
        <v>13</v>
      </c>
      <c r="H5" s="79" t="s">
        <v>12</v>
      </c>
      <c r="I5" s="79" t="s">
        <v>13</v>
      </c>
      <c r="J5" s="48" t="s">
        <v>12</v>
      </c>
      <c r="K5" s="48" t="s">
        <v>13</v>
      </c>
      <c r="L5" s="48" t="s">
        <v>12</v>
      </c>
      <c r="M5" s="48" t="s">
        <v>13</v>
      </c>
      <c r="N5" s="48" t="s">
        <v>12</v>
      </c>
      <c r="O5" s="48" t="s">
        <v>13</v>
      </c>
      <c r="P5" s="148"/>
      <c r="Q5" s="1"/>
    </row>
    <row r="6" spans="1:22" ht="18.75" customHeight="1" thickBot="1">
      <c r="A6" s="14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49">
        <v>16</v>
      </c>
      <c r="Q6" s="3"/>
    </row>
    <row r="7" spans="1:22" ht="36.75" customHeight="1" thickBot="1">
      <c r="A7" s="6">
        <v>1</v>
      </c>
      <c r="B7" s="5" t="s">
        <v>25</v>
      </c>
      <c r="C7" s="5" t="s">
        <v>33</v>
      </c>
      <c r="D7" s="5"/>
      <c r="E7" s="5"/>
      <c r="F7" s="5"/>
      <c r="G7" s="5"/>
      <c r="H7" s="5">
        <v>374</v>
      </c>
      <c r="I7" s="5">
        <v>22.64</v>
      </c>
      <c r="J7" s="5"/>
      <c r="K7" s="5"/>
      <c r="L7" s="5"/>
      <c r="M7" s="5"/>
      <c r="N7" s="5">
        <v>374</v>
      </c>
      <c r="O7" s="5">
        <v>22.64</v>
      </c>
      <c r="P7" s="12"/>
      <c r="Q7" s="3"/>
    </row>
    <row r="8" spans="1:22" ht="36.75" customHeight="1" thickBot="1">
      <c r="A8" s="18"/>
      <c r="B8" s="19" t="s">
        <v>26</v>
      </c>
      <c r="C8" s="19" t="s">
        <v>34</v>
      </c>
      <c r="D8" s="19"/>
      <c r="E8" s="19"/>
      <c r="F8" s="19">
        <v>6</v>
      </c>
      <c r="G8" s="5">
        <v>1.72</v>
      </c>
      <c r="H8" s="19"/>
      <c r="I8" s="19"/>
      <c r="J8" s="19"/>
      <c r="K8" s="19"/>
      <c r="L8" s="5">
        <v>6</v>
      </c>
      <c r="M8" s="5">
        <v>1.72</v>
      </c>
      <c r="N8" s="19"/>
      <c r="O8" s="19"/>
      <c r="P8" s="20"/>
      <c r="Q8" s="3"/>
    </row>
    <row r="9" spans="1:22" ht="36.75" customHeight="1" thickBot="1">
      <c r="A9" s="18"/>
      <c r="B9" s="19" t="s">
        <v>27</v>
      </c>
      <c r="C9" s="19" t="s">
        <v>28</v>
      </c>
      <c r="D9" s="19"/>
      <c r="E9" s="19"/>
      <c r="F9" s="19"/>
      <c r="G9" s="19"/>
      <c r="H9" s="19">
        <v>3</v>
      </c>
      <c r="I9" s="19">
        <v>3.71</v>
      </c>
      <c r="J9" s="19"/>
      <c r="K9" s="19"/>
      <c r="L9" s="19"/>
      <c r="M9" s="19"/>
      <c r="N9" s="19">
        <v>3</v>
      </c>
      <c r="O9" s="19">
        <v>3.71</v>
      </c>
      <c r="P9" s="20"/>
      <c r="Q9" s="3"/>
    </row>
    <row r="10" spans="1:22" ht="37.5" customHeight="1" thickBot="1">
      <c r="A10" s="15"/>
      <c r="B10" s="16" t="s">
        <v>2</v>
      </c>
      <c r="C10" s="16">
        <v>3</v>
      </c>
      <c r="D10" s="16"/>
      <c r="E10" s="57"/>
      <c r="F10" s="16">
        <f>SUM(F7:F9)</f>
        <v>6</v>
      </c>
      <c r="G10" s="16">
        <f>SUM(G7:G9)</f>
        <v>1.72</v>
      </c>
      <c r="H10" s="16">
        <f>SUM(H7:H9)</f>
        <v>377</v>
      </c>
      <c r="I10" s="16">
        <f>SUM(I7:I9)</f>
        <v>26.35</v>
      </c>
      <c r="J10" s="16"/>
      <c r="K10" s="16"/>
      <c r="L10" s="16">
        <f>SUM(L8:L9)</f>
        <v>6</v>
      </c>
      <c r="M10" s="16">
        <f>SUM(M8:M9)</f>
        <v>1.72</v>
      </c>
      <c r="N10" s="16">
        <f>SUM(N7:N9)</f>
        <v>377</v>
      </c>
      <c r="O10" s="16">
        <f>SUM(O7:O9)</f>
        <v>26.35</v>
      </c>
      <c r="P10" s="17"/>
      <c r="Q10" s="3"/>
    </row>
    <row r="11" spans="1:22" ht="16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</row>
    <row r="12" spans="1:22" ht="16.5">
      <c r="A12" s="7"/>
      <c r="B12" s="7"/>
      <c r="C12" s="7"/>
      <c r="D12" s="139" t="s">
        <v>21</v>
      </c>
      <c r="E12" s="139"/>
      <c r="F12" s="139"/>
      <c r="G12" s="139"/>
      <c r="H12" s="139"/>
      <c r="I12" s="139"/>
      <c r="J12" s="139"/>
      <c r="K12" s="139"/>
      <c r="L12" s="7"/>
      <c r="M12" s="7"/>
      <c r="N12" s="7"/>
      <c r="O12" s="7"/>
      <c r="P12" s="3"/>
      <c r="Q12" s="3"/>
    </row>
    <row r="13" spans="1:22" ht="16.5">
      <c r="A13" s="7"/>
      <c r="B13" s="7"/>
      <c r="C13" s="7"/>
      <c r="D13" s="139"/>
      <c r="E13" s="139"/>
      <c r="F13" s="139"/>
      <c r="G13" s="139"/>
      <c r="H13" s="139"/>
      <c r="I13" s="139"/>
      <c r="J13" s="139"/>
      <c r="K13" s="139"/>
      <c r="L13" s="11"/>
      <c r="M13" s="7"/>
      <c r="N13" s="7"/>
      <c r="O13" s="7"/>
      <c r="P13" s="3"/>
      <c r="Q13" s="3"/>
    </row>
    <row r="14" spans="1:22" ht="16.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"/>
      <c r="Q14" s="3"/>
    </row>
    <row r="15" spans="1:22" ht="16.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"/>
      <c r="Q15" s="3"/>
    </row>
    <row r="16" spans="1:22" ht="16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3"/>
    </row>
    <row r="17" spans="1:15" ht="16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ht="16.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ht="16.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ht="16.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6.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16.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6.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16.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16.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6.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6.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</sheetData>
  <mergeCells count="15">
    <mergeCell ref="D12:K13"/>
    <mergeCell ref="B1:O1"/>
    <mergeCell ref="A2:P2"/>
    <mergeCell ref="A3:A5"/>
    <mergeCell ref="B3:B5"/>
    <mergeCell ref="C3:C5"/>
    <mergeCell ref="D3:I3"/>
    <mergeCell ref="J3:O3"/>
    <mergeCell ref="P3:P5"/>
    <mergeCell ref="D4:E4"/>
    <mergeCell ref="F4:G4"/>
    <mergeCell ref="H4:I4"/>
    <mergeCell ref="J4:K4"/>
    <mergeCell ref="L4:M4"/>
    <mergeCell ref="N4:O4"/>
  </mergeCells>
  <phoneticPr fontId="6" type="noConversion"/>
  <pageMargins left="0.17" right="0.27" top="0.27" bottom="0.25" header="0.3" footer="0.511811023622047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6"/>
  <sheetViews>
    <sheetView topLeftCell="A7" workbookViewId="0">
      <selection activeCell="L4" sqref="L4:M4"/>
    </sheetView>
  </sheetViews>
  <sheetFormatPr defaultRowHeight="14.25"/>
  <cols>
    <col min="1" max="1" width="5" style="2" customWidth="1"/>
    <col min="2" max="2" width="19.28515625" style="2" customWidth="1"/>
    <col min="3" max="3" width="15" style="2" customWidth="1"/>
    <col min="4" max="4" width="8.5703125" style="111" customWidth="1"/>
    <col min="5" max="5" width="8.140625" style="111" customWidth="1"/>
    <col min="6" max="6" width="12.7109375" style="83" customWidth="1"/>
    <col min="7" max="7" width="8.5703125" style="83" customWidth="1"/>
    <col min="8" max="9" width="9.42578125" style="83" customWidth="1"/>
    <col min="10" max="13" width="8" style="83" customWidth="1"/>
    <col min="14" max="14" width="11.140625" style="83" customWidth="1"/>
    <col min="15" max="15" width="14.28515625" style="83" customWidth="1"/>
    <col min="16" max="16" width="9.28515625" style="2" bestFit="1" customWidth="1"/>
    <col min="17" max="17" width="9.7109375" style="2" bestFit="1" customWidth="1"/>
    <col min="18" max="18" width="13.85546875" style="2" customWidth="1"/>
    <col min="19" max="16384" width="9.140625" style="2"/>
  </cols>
  <sheetData>
    <row r="1" spans="1:22" ht="18.75" customHeight="1">
      <c r="A1" s="3"/>
      <c r="B1" s="113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83"/>
      <c r="Q1" s="3"/>
      <c r="R1" s="3"/>
      <c r="S1" s="3"/>
      <c r="T1" s="3"/>
      <c r="U1" s="3"/>
      <c r="V1" s="3"/>
    </row>
    <row r="2" spans="1:22" ht="51" customHeight="1" thickBot="1">
      <c r="A2" s="138" t="s">
        <v>73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V2" s="4"/>
    </row>
    <row r="3" spans="1:22" s="4" customFormat="1" ht="69" customHeight="1">
      <c r="A3" s="124" t="s">
        <v>1</v>
      </c>
      <c r="B3" s="127" t="s">
        <v>38</v>
      </c>
      <c r="C3" s="127" t="s">
        <v>10</v>
      </c>
      <c r="D3" s="151" t="s">
        <v>8</v>
      </c>
      <c r="E3" s="152"/>
      <c r="F3" s="152"/>
      <c r="G3" s="152"/>
      <c r="H3" s="152"/>
      <c r="I3" s="153"/>
      <c r="J3" s="151" t="s">
        <v>9</v>
      </c>
      <c r="K3" s="152"/>
      <c r="L3" s="152"/>
      <c r="M3" s="152"/>
      <c r="N3" s="152"/>
      <c r="O3" s="153"/>
      <c r="P3" s="154" t="s">
        <v>14</v>
      </c>
      <c r="Q3" s="154"/>
      <c r="R3" s="158" t="s">
        <v>6</v>
      </c>
    </row>
    <row r="4" spans="1:22" s="4" customFormat="1" ht="78" customHeight="1">
      <c r="A4" s="125"/>
      <c r="B4" s="128"/>
      <c r="C4" s="128"/>
      <c r="D4" s="161" t="s">
        <v>11</v>
      </c>
      <c r="E4" s="162"/>
      <c r="F4" s="161" t="s">
        <v>3</v>
      </c>
      <c r="G4" s="162"/>
      <c r="H4" s="163" t="s">
        <v>7</v>
      </c>
      <c r="I4" s="164"/>
      <c r="J4" s="163" t="s">
        <v>4</v>
      </c>
      <c r="K4" s="164"/>
      <c r="L4" s="163" t="s">
        <v>3</v>
      </c>
      <c r="M4" s="164"/>
      <c r="N4" s="163" t="s">
        <v>7</v>
      </c>
      <c r="O4" s="164"/>
      <c r="P4" s="155"/>
      <c r="Q4" s="155"/>
      <c r="R4" s="159"/>
    </row>
    <row r="5" spans="1:22" s="4" customFormat="1" ht="50.25" customHeight="1">
      <c r="A5" s="141"/>
      <c r="B5" s="142"/>
      <c r="C5" s="142"/>
      <c r="D5" s="107" t="s">
        <v>12</v>
      </c>
      <c r="E5" s="107" t="s">
        <v>13</v>
      </c>
      <c r="F5" s="107" t="s">
        <v>12</v>
      </c>
      <c r="G5" s="107" t="s">
        <v>13</v>
      </c>
      <c r="H5" s="107" t="s">
        <v>12</v>
      </c>
      <c r="I5" s="107" t="s">
        <v>13</v>
      </c>
      <c r="J5" s="107" t="s">
        <v>12</v>
      </c>
      <c r="K5" s="107" t="s">
        <v>13</v>
      </c>
      <c r="L5" s="107" t="s">
        <v>12</v>
      </c>
      <c r="M5" s="107" t="s">
        <v>13</v>
      </c>
      <c r="N5" s="107" t="s">
        <v>12</v>
      </c>
      <c r="O5" s="107" t="s">
        <v>13</v>
      </c>
      <c r="P5" s="107" t="s">
        <v>12</v>
      </c>
      <c r="Q5" s="107" t="s">
        <v>13</v>
      </c>
      <c r="R5" s="160"/>
    </row>
    <row r="6" spans="1:22" s="88" customFormat="1" ht="18.75" customHeight="1" thickBot="1">
      <c r="A6" s="86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J6" s="87">
        <v>10</v>
      </c>
      <c r="K6" s="87">
        <v>11</v>
      </c>
      <c r="L6" s="87">
        <v>12</v>
      </c>
      <c r="M6" s="87">
        <v>13</v>
      </c>
      <c r="N6" s="87">
        <v>14</v>
      </c>
      <c r="O6" s="87">
        <v>15</v>
      </c>
      <c r="P6" s="92">
        <v>16</v>
      </c>
      <c r="Q6" s="92">
        <v>17</v>
      </c>
      <c r="R6" s="93">
        <v>18</v>
      </c>
    </row>
    <row r="7" spans="1:22" s="83" customFormat="1" ht="37.5" customHeight="1" thickBot="1">
      <c r="A7" s="84">
        <v>1</v>
      </c>
      <c r="B7" s="108" t="s">
        <v>41</v>
      </c>
      <c r="C7" s="81" t="s">
        <v>60</v>
      </c>
      <c r="D7" s="109"/>
      <c r="E7" s="109"/>
      <c r="F7" s="81"/>
      <c r="G7" s="81"/>
      <c r="H7" s="81">
        <v>1</v>
      </c>
      <c r="I7" s="82">
        <v>0.30630000000000002</v>
      </c>
      <c r="J7" s="81"/>
      <c r="K7" s="81"/>
      <c r="L7" s="81"/>
      <c r="M7" s="81"/>
      <c r="N7" s="81">
        <v>1</v>
      </c>
      <c r="O7" s="82">
        <v>0.30630000000000002</v>
      </c>
      <c r="P7" s="81"/>
      <c r="Q7" s="82"/>
      <c r="R7" s="99"/>
    </row>
    <row r="8" spans="1:22" s="83" customFormat="1" ht="37.5" customHeight="1" thickBot="1">
      <c r="A8" s="85">
        <v>2</v>
      </c>
      <c r="B8" s="108" t="s">
        <v>40</v>
      </c>
      <c r="C8" s="81" t="s">
        <v>61</v>
      </c>
      <c r="D8" s="109"/>
      <c r="E8" s="109"/>
      <c r="F8" s="81"/>
      <c r="G8" s="81"/>
      <c r="H8" s="81">
        <v>8</v>
      </c>
      <c r="I8" s="82">
        <v>6.48</v>
      </c>
      <c r="J8" s="81"/>
      <c r="K8" s="81"/>
      <c r="L8" s="81"/>
      <c r="M8" s="81"/>
      <c r="N8" s="81">
        <v>8</v>
      </c>
      <c r="O8" s="82">
        <v>6.48</v>
      </c>
      <c r="P8" s="81"/>
      <c r="Q8" s="82"/>
      <c r="R8" s="97"/>
    </row>
    <row r="9" spans="1:22" s="83" customFormat="1" ht="37.5" customHeight="1" thickBot="1">
      <c r="A9" s="84">
        <v>3</v>
      </c>
      <c r="B9" s="108" t="s">
        <v>44</v>
      </c>
      <c r="C9" s="81" t="s">
        <v>62</v>
      </c>
      <c r="D9" s="109"/>
      <c r="E9" s="109"/>
      <c r="F9" s="81"/>
      <c r="G9" s="81"/>
      <c r="H9" s="81">
        <v>2</v>
      </c>
      <c r="I9" s="82">
        <v>0.54</v>
      </c>
      <c r="J9" s="81"/>
      <c r="K9" s="81"/>
      <c r="L9" s="81"/>
      <c r="M9" s="81"/>
      <c r="N9" s="81">
        <v>2</v>
      </c>
      <c r="O9" s="82">
        <v>0.54</v>
      </c>
      <c r="P9" s="81"/>
      <c r="Q9" s="82"/>
      <c r="R9" s="100"/>
    </row>
    <row r="10" spans="1:22" s="83" customFormat="1" ht="37.5" customHeight="1" thickBot="1">
      <c r="A10" s="85">
        <v>4</v>
      </c>
      <c r="B10" s="108" t="s">
        <v>42</v>
      </c>
      <c r="C10" s="81" t="s">
        <v>63</v>
      </c>
      <c r="D10" s="109"/>
      <c r="E10" s="109"/>
      <c r="F10" s="81"/>
      <c r="G10" s="81"/>
      <c r="H10" s="81">
        <v>2</v>
      </c>
      <c r="I10" s="82">
        <v>1.4882</v>
      </c>
      <c r="J10" s="81"/>
      <c r="K10" s="81"/>
      <c r="L10" s="81"/>
      <c r="M10" s="81"/>
      <c r="N10" s="81">
        <v>2</v>
      </c>
      <c r="O10" s="82">
        <v>1.4882</v>
      </c>
      <c r="P10" s="81"/>
      <c r="Q10" s="82"/>
      <c r="R10" s="97"/>
    </row>
    <row r="11" spans="1:22" s="83" customFormat="1" ht="37.5" customHeight="1" thickBot="1">
      <c r="A11" s="84">
        <v>5</v>
      </c>
      <c r="B11" s="108" t="s">
        <v>41</v>
      </c>
      <c r="C11" s="81" t="s">
        <v>63</v>
      </c>
      <c r="D11" s="109"/>
      <c r="E11" s="109"/>
      <c r="F11" s="81"/>
      <c r="G11" s="81"/>
      <c r="H11" s="81">
        <v>1</v>
      </c>
      <c r="I11" s="82">
        <v>0.33600000000000002</v>
      </c>
      <c r="J11" s="81"/>
      <c r="K11" s="81"/>
      <c r="L11" s="81"/>
      <c r="M11" s="81"/>
      <c r="N11" s="81">
        <v>1</v>
      </c>
      <c r="O11" s="82">
        <v>0.33600000000000002</v>
      </c>
      <c r="P11" s="81"/>
      <c r="Q11" s="82"/>
      <c r="R11" s="97"/>
    </row>
    <row r="12" spans="1:22" s="83" customFormat="1" ht="37.5" customHeight="1" thickBot="1">
      <c r="A12" s="85">
        <v>6</v>
      </c>
      <c r="B12" s="108" t="s">
        <v>43</v>
      </c>
      <c r="C12" s="81" t="s">
        <v>63</v>
      </c>
      <c r="D12" s="109"/>
      <c r="E12" s="109"/>
      <c r="F12" s="81"/>
      <c r="G12" s="81"/>
      <c r="H12" s="81">
        <v>1</v>
      </c>
      <c r="I12" s="82">
        <v>0.78</v>
      </c>
      <c r="J12" s="81"/>
      <c r="K12" s="81"/>
      <c r="L12" s="81"/>
      <c r="M12" s="81"/>
      <c r="N12" s="81">
        <v>1</v>
      </c>
      <c r="O12" s="82">
        <v>0.78</v>
      </c>
      <c r="P12" s="81"/>
      <c r="Q12" s="82"/>
      <c r="R12" s="97"/>
    </row>
    <row r="13" spans="1:22" s="83" customFormat="1" ht="37.5" customHeight="1" thickBot="1">
      <c r="A13" s="84">
        <v>7</v>
      </c>
      <c r="B13" s="108" t="s">
        <v>39</v>
      </c>
      <c r="C13" s="81" t="s">
        <v>64</v>
      </c>
      <c r="D13" s="109"/>
      <c r="E13" s="109"/>
      <c r="F13" s="81"/>
      <c r="G13" s="81"/>
      <c r="H13" s="81">
        <v>2</v>
      </c>
      <c r="I13" s="82">
        <v>1.2898000000000001</v>
      </c>
      <c r="J13" s="81"/>
      <c r="K13" s="81"/>
      <c r="L13" s="81"/>
      <c r="M13" s="81"/>
      <c r="N13" s="81">
        <v>2</v>
      </c>
      <c r="O13" s="82">
        <v>1.2898000000000001</v>
      </c>
      <c r="P13" s="81"/>
      <c r="Q13" s="82"/>
      <c r="R13" s="97"/>
    </row>
    <row r="14" spans="1:22" s="83" customFormat="1" ht="37.5" customHeight="1" thickBot="1">
      <c r="A14" s="85">
        <v>8</v>
      </c>
      <c r="B14" s="108" t="s">
        <v>45</v>
      </c>
      <c r="C14" s="81" t="s">
        <v>64</v>
      </c>
      <c r="D14" s="109"/>
      <c r="E14" s="109"/>
      <c r="F14" s="81"/>
      <c r="G14" s="81"/>
      <c r="H14" s="81">
        <v>1</v>
      </c>
      <c r="I14" s="82">
        <v>0.51</v>
      </c>
      <c r="J14" s="81"/>
      <c r="K14" s="81"/>
      <c r="L14" s="81"/>
      <c r="M14" s="81"/>
      <c r="N14" s="81">
        <v>1</v>
      </c>
      <c r="O14" s="82">
        <v>0.51</v>
      </c>
      <c r="P14" s="81"/>
      <c r="Q14" s="82"/>
      <c r="R14" s="97"/>
    </row>
    <row r="15" spans="1:22" s="83" customFormat="1" ht="37.5" customHeight="1" thickBot="1">
      <c r="A15" s="84">
        <v>9</v>
      </c>
      <c r="B15" s="78" t="s">
        <v>42</v>
      </c>
      <c r="C15" s="81" t="s">
        <v>65</v>
      </c>
      <c r="D15" s="109"/>
      <c r="E15" s="109"/>
      <c r="F15" s="81"/>
      <c r="G15" s="81"/>
      <c r="H15" s="81">
        <v>1</v>
      </c>
      <c r="I15" s="82">
        <v>0.42</v>
      </c>
      <c r="J15" s="81"/>
      <c r="K15" s="81"/>
      <c r="L15" s="81"/>
      <c r="M15" s="81"/>
      <c r="N15" s="81">
        <v>1</v>
      </c>
      <c r="O15" s="82">
        <v>0.42</v>
      </c>
      <c r="P15" s="81"/>
      <c r="Q15" s="82"/>
      <c r="R15" s="97"/>
    </row>
    <row r="16" spans="1:22" s="83" customFormat="1" ht="37.5" customHeight="1" thickBot="1">
      <c r="A16" s="85">
        <v>10</v>
      </c>
      <c r="B16" s="108" t="s">
        <v>40</v>
      </c>
      <c r="C16" s="81" t="s">
        <v>65</v>
      </c>
      <c r="D16" s="109"/>
      <c r="E16" s="109"/>
      <c r="F16" s="81"/>
      <c r="G16" s="81"/>
      <c r="H16" s="81">
        <v>12</v>
      </c>
      <c r="I16" s="82">
        <v>8.8079999999999998</v>
      </c>
      <c r="J16" s="81"/>
      <c r="K16" s="81"/>
      <c r="L16" s="81"/>
      <c r="M16" s="81"/>
      <c r="N16" s="81">
        <v>12</v>
      </c>
      <c r="O16" s="82">
        <v>8.8079999999999998</v>
      </c>
      <c r="P16" s="81"/>
      <c r="Q16" s="82"/>
      <c r="R16" s="97"/>
    </row>
    <row r="17" spans="1:18" s="83" customFormat="1" ht="37.5" customHeight="1" thickBot="1">
      <c r="A17" s="84">
        <v>11</v>
      </c>
      <c r="B17" s="108" t="s">
        <v>42</v>
      </c>
      <c r="C17" s="81" t="s">
        <v>66</v>
      </c>
      <c r="D17" s="109"/>
      <c r="E17" s="109"/>
      <c r="F17" s="81"/>
      <c r="G17" s="81"/>
      <c r="H17" s="81">
        <v>1</v>
      </c>
      <c r="I17" s="82">
        <v>0.24</v>
      </c>
      <c r="J17" s="81"/>
      <c r="K17" s="81"/>
      <c r="L17" s="81"/>
      <c r="M17" s="81"/>
      <c r="N17" s="81">
        <v>1</v>
      </c>
      <c r="O17" s="82">
        <v>0.24</v>
      </c>
      <c r="P17" s="81"/>
      <c r="Q17" s="82"/>
      <c r="R17" s="97"/>
    </row>
    <row r="18" spans="1:18" s="83" customFormat="1" ht="37.5" customHeight="1" thickBot="1">
      <c r="A18" s="85">
        <v>12</v>
      </c>
      <c r="B18" s="108" t="s">
        <v>42</v>
      </c>
      <c r="C18" s="81" t="s">
        <v>67</v>
      </c>
      <c r="D18" s="109"/>
      <c r="E18" s="109"/>
      <c r="F18" s="81"/>
      <c r="G18" s="81"/>
      <c r="H18" s="81">
        <v>2</v>
      </c>
      <c r="I18" s="82">
        <v>0.97782000000000002</v>
      </c>
      <c r="J18" s="81"/>
      <c r="K18" s="81"/>
      <c r="L18" s="81"/>
      <c r="M18" s="81"/>
      <c r="N18" s="81">
        <v>2</v>
      </c>
      <c r="O18" s="82">
        <v>0.97782000000000002</v>
      </c>
      <c r="P18" s="81"/>
      <c r="Q18" s="82"/>
      <c r="R18" s="97"/>
    </row>
    <row r="19" spans="1:18" s="83" customFormat="1" ht="37.5" customHeight="1" thickBot="1">
      <c r="A19" s="84">
        <v>13</v>
      </c>
      <c r="B19" s="78" t="s">
        <v>39</v>
      </c>
      <c r="C19" s="81" t="s">
        <v>67</v>
      </c>
      <c r="D19" s="109"/>
      <c r="E19" s="109"/>
      <c r="F19" s="81"/>
      <c r="G19" s="81"/>
      <c r="H19" s="81">
        <v>1</v>
      </c>
      <c r="I19" s="82">
        <v>0.46</v>
      </c>
      <c r="J19" s="81"/>
      <c r="K19" s="81"/>
      <c r="L19" s="81"/>
      <c r="M19" s="81"/>
      <c r="N19" s="81">
        <v>1</v>
      </c>
      <c r="O19" s="82">
        <v>0.46</v>
      </c>
      <c r="P19" s="81"/>
      <c r="Q19" s="82"/>
      <c r="R19" s="97"/>
    </row>
    <row r="20" spans="1:18" s="83" customFormat="1" ht="37.5" customHeight="1" thickBot="1">
      <c r="A20" s="85">
        <v>14</v>
      </c>
      <c r="B20" s="78" t="s">
        <v>40</v>
      </c>
      <c r="C20" s="81" t="s">
        <v>68</v>
      </c>
      <c r="D20" s="109"/>
      <c r="E20" s="109"/>
      <c r="F20" s="81"/>
      <c r="G20" s="81"/>
      <c r="H20" s="81">
        <v>1</v>
      </c>
      <c r="I20" s="82">
        <v>0.28799999999999998</v>
      </c>
      <c r="J20" s="81"/>
      <c r="K20" s="81"/>
      <c r="L20" s="81"/>
      <c r="M20" s="81"/>
      <c r="N20" s="81">
        <v>1</v>
      </c>
      <c r="O20" s="82">
        <v>0.28799999999999998</v>
      </c>
      <c r="P20" s="81"/>
      <c r="Q20" s="82"/>
      <c r="R20" s="97"/>
    </row>
    <row r="21" spans="1:18" s="83" customFormat="1" ht="37.5" customHeight="1" thickBot="1">
      <c r="A21" s="84">
        <v>15</v>
      </c>
      <c r="B21" s="78" t="s">
        <v>44</v>
      </c>
      <c r="C21" s="81" t="s">
        <v>69</v>
      </c>
      <c r="D21" s="109"/>
      <c r="E21" s="109"/>
      <c r="F21" s="81"/>
      <c r="G21" s="81"/>
      <c r="H21" s="81">
        <v>2</v>
      </c>
      <c r="I21" s="82">
        <v>0.3876</v>
      </c>
      <c r="J21" s="81"/>
      <c r="K21" s="81"/>
      <c r="L21" s="81"/>
      <c r="M21" s="81"/>
      <c r="N21" s="81">
        <v>2</v>
      </c>
      <c r="O21" s="82">
        <v>0.3876</v>
      </c>
      <c r="P21" s="81"/>
      <c r="Q21" s="82"/>
      <c r="R21" s="97"/>
    </row>
    <row r="22" spans="1:18" s="83" customFormat="1" ht="37.5" customHeight="1" thickBot="1">
      <c r="A22" s="85">
        <v>16</v>
      </c>
      <c r="B22" s="78" t="s">
        <v>42</v>
      </c>
      <c r="C22" s="81" t="s">
        <v>69</v>
      </c>
      <c r="D22" s="109"/>
      <c r="E22" s="109"/>
      <c r="F22" s="81"/>
      <c r="G22" s="81"/>
      <c r="H22" s="81">
        <v>2</v>
      </c>
      <c r="I22" s="82">
        <v>0.67</v>
      </c>
      <c r="J22" s="81"/>
      <c r="K22" s="81"/>
      <c r="L22" s="81"/>
      <c r="M22" s="81"/>
      <c r="N22" s="81">
        <v>2</v>
      </c>
      <c r="O22" s="82">
        <v>0.67</v>
      </c>
      <c r="P22" s="81"/>
      <c r="Q22" s="82"/>
      <c r="R22" s="97"/>
    </row>
    <row r="23" spans="1:18" s="83" customFormat="1" ht="37.5" customHeight="1" thickBot="1">
      <c r="A23" s="84">
        <v>17</v>
      </c>
      <c r="B23" s="78" t="s">
        <v>39</v>
      </c>
      <c r="C23" s="81" t="s">
        <v>70</v>
      </c>
      <c r="D23" s="109"/>
      <c r="E23" s="109"/>
      <c r="F23" s="81"/>
      <c r="G23" s="81"/>
      <c r="H23" s="81">
        <v>3</v>
      </c>
      <c r="I23" s="82">
        <v>0.5363</v>
      </c>
      <c r="J23" s="81"/>
      <c r="K23" s="81"/>
      <c r="L23" s="81"/>
      <c r="M23" s="81"/>
      <c r="N23" s="81">
        <v>3</v>
      </c>
      <c r="O23" s="82">
        <v>0.5363</v>
      </c>
      <c r="P23" s="81"/>
      <c r="Q23" s="82"/>
      <c r="R23" s="97"/>
    </row>
    <row r="24" spans="1:18" s="83" customFormat="1" ht="37.5" customHeight="1" thickBot="1">
      <c r="A24" s="85">
        <v>18</v>
      </c>
      <c r="B24" s="105" t="s">
        <v>44</v>
      </c>
      <c r="C24" s="81" t="s">
        <v>71</v>
      </c>
      <c r="D24" s="109"/>
      <c r="E24" s="109"/>
      <c r="F24" s="102"/>
      <c r="G24" s="102"/>
      <c r="H24" s="102">
        <v>1</v>
      </c>
      <c r="I24" s="103">
        <v>0.7</v>
      </c>
      <c r="J24" s="102"/>
      <c r="K24" s="102"/>
      <c r="L24" s="102"/>
      <c r="M24" s="102"/>
      <c r="N24" s="102">
        <v>1</v>
      </c>
      <c r="O24" s="103">
        <v>0.7</v>
      </c>
      <c r="P24" s="102"/>
      <c r="Q24" s="103"/>
      <c r="R24" s="104"/>
    </row>
    <row r="25" spans="1:18" s="83" customFormat="1" ht="52.5" customHeight="1" thickBot="1">
      <c r="A25" s="84">
        <v>19</v>
      </c>
      <c r="B25" s="78" t="s">
        <v>42</v>
      </c>
      <c r="C25" s="81" t="s">
        <v>72</v>
      </c>
      <c r="D25" s="109"/>
      <c r="E25" s="109"/>
      <c r="F25" s="91"/>
      <c r="G25" s="91"/>
      <c r="H25" s="95">
        <v>1</v>
      </c>
      <c r="I25" s="95">
        <v>0.24640000000000001</v>
      </c>
      <c r="J25" s="91"/>
      <c r="K25" s="91"/>
      <c r="L25" s="91"/>
      <c r="M25" s="91"/>
      <c r="N25" s="95">
        <v>1</v>
      </c>
      <c r="O25" s="95">
        <v>0.24640000000000001</v>
      </c>
      <c r="P25" s="95"/>
      <c r="Q25" s="95"/>
      <c r="R25" s="91"/>
    </row>
    <row r="26" spans="1:18" s="88" customFormat="1" ht="28.5" customHeight="1" thickBot="1">
      <c r="A26" s="156" t="s">
        <v>35</v>
      </c>
      <c r="B26" s="157"/>
      <c r="C26" s="90"/>
      <c r="D26" s="110"/>
      <c r="E26" s="110"/>
      <c r="F26" s="90">
        <f t="shared" ref="F26:R26" si="0">SUM(F7:F25)</f>
        <v>0</v>
      </c>
      <c r="G26" s="90">
        <f t="shared" si="0"/>
        <v>0</v>
      </c>
      <c r="H26" s="90">
        <f t="shared" si="0"/>
        <v>45</v>
      </c>
      <c r="I26" s="90">
        <f t="shared" si="0"/>
        <v>25.464420000000004</v>
      </c>
      <c r="J26" s="90">
        <f t="shared" si="0"/>
        <v>0</v>
      </c>
      <c r="K26" s="90">
        <f t="shared" si="0"/>
        <v>0</v>
      </c>
      <c r="L26" s="90">
        <f t="shared" si="0"/>
        <v>0</v>
      </c>
      <c r="M26" s="90">
        <f t="shared" si="0"/>
        <v>0</v>
      </c>
      <c r="N26" s="90">
        <f t="shared" si="0"/>
        <v>45</v>
      </c>
      <c r="O26" s="90">
        <f t="shared" si="0"/>
        <v>25.464420000000004</v>
      </c>
      <c r="P26" s="90">
        <f t="shared" si="0"/>
        <v>0</v>
      </c>
      <c r="Q26" s="90">
        <f t="shared" si="0"/>
        <v>0</v>
      </c>
      <c r="R26" s="90">
        <f t="shared" si="0"/>
        <v>0</v>
      </c>
    </row>
  </sheetData>
  <mergeCells count="16">
    <mergeCell ref="A26:B26"/>
    <mergeCell ref="R3:R5"/>
    <mergeCell ref="D4:E4"/>
    <mergeCell ref="F4:G4"/>
    <mergeCell ref="H4:I4"/>
    <mergeCell ref="J4:K4"/>
    <mergeCell ref="L4:M4"/>
    <mergeCell ref="N4:O4"/>
    <mergeCell ref="B1:O1"/>
    <mergeCell ref="A2:P2"/>
    <mergeCell ref="A3:A5"/>
    <mergeCell ref="B3:B5"/>
    <mergeCell ref="C3:C5"/>
    <mergeCell ref="D3:I3"/>
    <mergeCell ref="J3:O3"/>
    <mergeCell ref="P3:Q4"/>
  </mergeCells>
  <pageMargins left="0.196850393700787" right="0.196850393700787" top="0.23622047244094499" bottom="0.196850393700787" header="0.15748031496063" footer="0.1574803149606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30"/>
  <sheetViews>
    <sheetView workbookViewId="0">
      <selection activeCell="E28" sqref="E28"/>
    </sheetView>
  </sheetViews>
  <sheetFormatPr defaultRowHeight="14.25"/>
  <cols>
    <col min="1" max="1" width="5" style="2" customWidth="1"/>
    <col min="2" max="2" width="19.28515625" style="2" customWidth="1"/>
    <col min="3" max="3" width="15" style="2" customWidth="1"/>
    <col min="4" max="4" width="8.5703125" style="83" customWidth="1"/>
    <col min="5" max="5" width="8.140625" style="83" customWidth="1"/>
    <col min="6" max="6" width="12.7109375" style="83" customWidth="1"/>
    <col min="7" max="7" width="8.5703125" style="83" customWidth="1"/>
    <col min="8" max="9" width="9.42578125" style="112" customWidth="1"/>
    <col min="10" max="13" width="8" style="83" customWidth="1"/>
    <col min="14" max="14" width="11.140625" style="83" customWidth="1"/>
    <col min="15" max="15" width="14.28515625" style="83" customWidth="1"/>
    <col min="16" max="16" width="9.28515625" style="2" bestFit="1" customWidth="1"/>
    <col min="17" max="17" width="9.7109375" style="2" bestFit="1" customWidth="1"/>
    <col min="18" max="18" width="13.85546875" style="2" customWidth="1"/>
    <col min="19" max="16384" width="9.140625" style="2"/>
  </cols>
  <sheetData>
    <row r="1" spans="1:22" ht="18.75" customHeight="1">
      <c r="A1" s="3"/>
      <c r="B1" s="113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83"/>
      <c r="Q1" s="3"/>
      <c r="R1" s="3"/>
      <c r="S1" s="3"/>
      <c r="T1" s="3"/>
      <c r="U1" s="3"/>
      <c r="V1" s="3"/>
    </row>
    <row r="2" spans="1:22" ht="51" customHeight="1" thickBot="1">
      <c r="A2" s="138" t="s">
        <v>46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V2" s="4"/>
    </row>
    <row r="3" spans="1:22" s="4" customFormat="1" ht="69" customHeight="1">
      <c r="A3" s="124" t="s">
        <v>1</v>
      </c>
      <c r="B3" s="127" t="s">
        <v>38</v>
      </c>
      <c r="C3" s="127" t="s">
        <v>10</v>
      </c>
      <c r="D3" s="151" t="s">
        <v>8</v>
      </c>
      <c r="E3" s="152"/>
      <c r="F3" s="152"/>
      <c r="G3" s="152"/>
      <c r="H3" s="152"/>
      <c r="I3" s="153"/>
      <c r="J3" s="151" t="s">
        <v>9</v>
      </c>
      <c r="K3" s="152"/>
      <c r="L3" s="152"/>
      <c r="M3" s="152"/>
      <c r="N3" s="152"/>
      <c r="O3" s="153"/>
      <c r="P3" s="154" t="s">
        <v>14</v>
      </c>
      <c r="Q3" s="154"/>
      <c r="R3" s="158" t="s">
        <v>6</v>
      </c>
    </row>
    <row r="4" spans="1:22" s="4" customFormat="1" ht="78" customHeight="1">
      <c r="A4" s="125"/>
      <c r="B4" s="128"/>
      <c r="C4" s="128"/>
      <c r="D4" s="161" t="s">
        <v>11</v>
      </c>
      <c r="E4" s="162"/>
      <c r="F4" s="161" t="s">
        <v>3</v>
      </c>
      <c r="G4" s="162"/>
      <c r="H4" s="163" t="s">
        <v>7</v>
      </c>
      <c r="I4" s="164"/>
      <c r="J4" s="163" t="s">
        <v>4</v>
      </c>
      <c r="K4" s="164"/>
      <c r="L4" s="163" t="s">
        <v>3</v>
      </c>
      <c r="M4" s="164"/>
      <c r="N4" s="163" t="s">
        <v>7</v>
      </c>
      <c r="O4" s="164"/>
      <c r="P4" s="155"/>
      <c r="Q4" s="155"/>
      <c r="R4" s="159"/>
    </row>
    <row r="5" spans="1:22" s="4" customFormat="1" ht="50.25" customHeight="1">
      <c r="A5" s="141"/>
      <c r="B5" s="142"/>
      <c r="C5" s="142"/>
      <c r="D5" s="21" t="s">
        <v>12</v>
      </c>
      <c r="E5" s="21" t="s">
        <v>13</v>
      </c>
      <c r="F5" s="21" t="s">
        <v>12</v>
      </c>
      <c r="G5" s="21" t="s">
        <v>13</v>
      </c>
      <c r="H5" s="107" t="s">
        <v>12</v>
      </c>
      <c r="I5" s="107" t="s">
        <v>13</v>
      </c>
      <c r="J5" s="21" t="s">
        <v>12</v>
      </c>
      <c r="K5" s="21" t="s">
        <v>13</v>
      </c>
      <c r="L5" s="21" t="s">
        <v>12</v>
      </c>
      <c r="M5" s="21" t="s">
        <v>13</v>
      </c>
      <c r="N5" s="21" t="s">
        <v>12</v>
      </c>
      <c r="O5" s="21" t="s">
        <v>13</v>
      </c>
      <c r="P5" s="101" t="s">
        <v>12</v>
      </c>
      <c r="Q5" s="101" t="s">
        <v>13</v>
      </c>
      <c r="R5" s="160"/>
    </row>
    <row r="6" spans="1:22" s="88" customFormat="1" ht="18.75" customHeight="1" thickBot="1">
      <c r="A6" s="86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J6" s="87">
        <v>10</v>
      </c>
      <c r="K6" s="87">
        <v>11</v>
      </c>
      <c r="L6" s="87">
        <v>12</v>
      </c>
      <c r="M6" s="87">
        <v>13</v>
      </c>
      <c r="N6" s="87">
        <v>14</v>
      </c>
      <c r="O6" s="87">
        <v>15</v>
      </c>
      <c r="P6" s="92">
        <v>16</v>
      </c>
      <c r="Q6" s="92">
        <v>17</v>
      </c>
      <c r="R6" s="93">
        <v>18</v>
      </c>
    </row>
    <row r="7" spans="1:22" s="83" customFormat="1" ht="36.75" customHeight="1" thickBot="1">
      <c r="A7" s="84">
        <v>1</v>
      </c>
      <c r="B7" s="108" t="s">
        <v>40</v>
      </c>
      <c r="C7" s="81" t="s">
        <v>47</v>
      </c>
      <c r="D7" s="91"/>
      <c r="E7" s="91"/>
      <c r="F7" s="82"/>
      <c r="G7" s="82"/>
      <c r="H7" s="82">
        <v>2</v>
      </c>
      <c r="I7" s="82">
        <v>1.6160000000000001</v>
      </c>
      <c r="J7" s="78"/>
      <c r="K7" s="78"/>
      <c r="L7" s="78"/>
      <c r="M7" s="78"/>
      <c r="N7" s="82">
        <v>2</v>
      </c>
      <c r="O7" s="82">
        <v>1.6160000000000001</v>
      </c>
      <c r="P7" s="82"/>
      <c r="Q7" s="82"/>
      <c r="R7" s="94"/>
    </row>
    <row r="8" spans="1:22" s="83" customFormat="1" ht="36" customHeight="1" thickBot="1">
      <c r="A8" s="85">
        <v>2</v>
      </c>
      <c r="B8" s="108" t="s">
        <v>42</v>
      </c>
      <c r="C8" s="81" t="s">
        <v>47</v>
      </c>
      <c r="D8" s="91"/>
      <c r="E8" s="91"/>
      <c r="F8" s="82"/>
      <c r="G8" s="82"/>
      <c r="H8" s="82">
        <v>7</v>
      </c>
      <c r="I8" s="82">
        <v>2.0501800000000001</v>
      </c>
      <c r="J8" s="81"/>
      <c r="K8" s="81"/>
      <c r="L8" s="81"/>
      <c r="M8" s="81"/>
      <c r="N8" s="82">
        <v>7</v>
      </c>
      <c r="O8" s="82">
        <v>2.0501800000000001</v>
      </c>
      <c r="P8" s="82"/>
      <c r="Q8" s="82"/>
      <c r="R8" s="96"/>
    </row>
    <row r="9" spans="1:22" s="83" customFormat="1" ht="51" customHeight="1" thickBot="1">
      <c r="A9" s="84">
        <v>3</v>
      </c>
      <c r="B9" s="108" t="s">
        <v>43</v>
      </c>
      <c r="C9" s="81" t="s">
        <v>47</v>
      </c>
      <c r="D9" s="91"/>
      <c r="E9" s="91"/>
      <c r="F9" s="82"/>
      <c r="G9" s="82"/>
      <c r="H9" s="82">
        <v>10</v>
      </c>
      <c r="I9" s="82">
        <v>1.4220999999999999</v>
      </c>
      <c r="J9" s="82"/>
      <c r="K9" s="82"/>
      <c r="L9" s="82"/>
      <c r="M9" s="82"/>
      <c r="N9" s="82">
        <v>10</v>
      </c>
      <c r="O9" s="82">
        <v>1.4220999999999999</v>
      </c>
      <c r="P9" s="82"/>
      <c r="Q9" s="82"/>
      <c r="R9" s="96"/>
    </row>
    <row r="10" spans="1:22" s="83" customFormat="1" ht="38.25" customHeight="1" thickBot="1">
      <c r="A10" s="85">
        <v>4</v>
      </c>
      <c r="B10" s="108" t="s">
        <v>39</v>
      </c>
      <c r="C10" s="81" t="s">
        <v>48</v>
      </c>
      <c r="D10" s="91"/>
      <c r="E10" s="91"/>
      <c r="F10" s="82"/>
      <c r="G10" s="82"/>
      <c r="H10" s="82">
        <v>3</v>
      </c>
      <c r="I10" s="82">
        <v>1.35</v>
      </c>
      <c r="J10" s="82"/>
      <c r="K10" s="89"/>
      <c r="L10" s="82"/>
      <c r="M10" s="82"/>
      <c r="N10" s="82">
        <v>3</v>
      </c>
      <c r="O10" s="82">
        <v>1.35</v>
      </c>
      <c r="P10" s="82"/>
      <c r="Q10" s="82"/>
      <c r="R10" s="97"/>
    </row>
    <row r="11" spans="1:22" s="83" customFormat="1" ht="37.5" customHeight="1" thickBot="1">
      <c r="A11" s="84">
        <v>5</v>
      </c>
      <c r="B11" s="108" t="s">
        <v>40</v>
      </c>
      <c r="C11" s="81" t="s">
        <v>49</v>
      </c>
      <c r="D11" s="91"/>
      <c r="E11" s="91"/>
      <c r="F11" s="82"/>
      <c r="G11" s="82"/>
      <c r="H11" s="82">
        <v>2</v>
      </c>
      <c r="I11" s="82">
        <v>1.6559999999999999</v>
      </c>
      <c r="J11" s="82"/>
      <c r="K11" s="82"/>
      <c r="L11" s="82"/>
      <c r="M11" s="82"/>
      <c r="N11" s="82">
        <v>2</v>
      </c>
      <c r="O11" s="82">
        <v>1.6559999999999999</v>
      </c>
      <c r="P11" s="82"/>
      <c r="Q11" s="82"/>
      <c r="R11" s="97"/>
    </row>
    <row r="12" spans="1:22" s="83" customFormat="1" ht="37.5" customHeight="1" thickBot="1">
      <c r="A12" s="85">
        <v>6</v>
      </c>
      <c r="B12" s="108" t="s">
        <v>44</v>
      </c>
      <c r="C12" s="81" t="s">
        <v>49</v>
      </c>
      <c r="D12" s="91"/>
      <c r="E12" s="91"/>
      <c r="F12" s="81"/>
      <c r="G12" s="81"/>
      <c r="H12" s="81">
        <v>2</v>
      </c>
      <c r="I12" s="82">
        <v>0.45</v>
      </c>
      <c r="J12" s="81"/>
      <c r="K12" s="81"/>
      <c r="L12" s="81"/>
      <c r="M12" s="81"/>
      <c r="N12" s="81">
        <v>2</v>
      </c>
      <c r="O12" s="82">
        <v>0.45</v>
      </c>
      <c r="P12" s="81"/>
      <c r="Q12" s="82"/>
      <c r="R12" s="98"/>
    </row>
    <row r="13" spans="1:22" s="83" customFormat="1" ht="37.5" customHeight="1" thickBot="1">
      <c r="A13" s="84">
        <v>7</v>
      </c>
      <c r="B13" s="108" t="s">
        <v>42</v>
      </c>
      <c r="C13" s="81" t="s">
        <v>50</v>
      </c>
      <c r="D13" s="91"/>
      <c r="E13" s="91"/>
      <c r="F13" s="81"/>
      <c r="G13" s="81"/>
      <c r="H13" s="81">
        <v>6</v>
      </c>
      <c r="I13" s="82">
        <v>1.0659000000000001</v>
      </c>
      <c r="J13" s="81"/>
      <c r="K13" s="81"/>
      <c r="L13" s="81"/>
      <c r="M13" s="81"/>
      <c r="N13" s="81">
        <v>6</v>
      </c>
      <c r="O13" s="82">
        <v>1.0659000000000001</v>
      </c>
      <c r="P13" s="81"/>
      <c r="Q13" s="82"/>
      <c r="R13" s="99"/>
    </row>
    <row r="14" spans="1:22" s="83" customFormat="1" ht="37.5" customHeight="1" thickBot="1">
      <c r="A14" s="85">
        <v>8</v>
      </c>
      <c r="B14" s="108" t="s">
        <v>42</v>
      </c>
      <c r="C14" s="81" t="s">
        <v>51</v>
      </c>
      <c r="D14" s="91"/>
      <c r="E14" s="91"/>
      <c r="F14" s="81"/>
      <c r="G14" s="81"/>
      <c r="H14" s="81">
        <v>3</v>
      </c>
      <c r="I14" s="82">
        <v>0.68140000000000001</v>
      </c>
      <c r="J14" s="81"/>
      <c r="K14" s="81"/>
      <c r="L14" s="81"/>
      <c r="M14" s="81"/>
      <c r="N14" s="81">
        <v>3</v>
      </c>
      <c r="O14" s="82">
        <v>0.68140000000000001</v>
      </c>
      <c r="P14" s="81"/>
      <c r="Q14" s="82"/>
      <c r="R14" s="97"/>
    </row>
    <row r="15" spans="1:22" s="83" customFormat="1" ht="37.5" customHeight="1" thickBot="1">
      <c r="A15" s="84">
        <v>9</v>
      </c>
      <c r="B15" s="108" t="s">
        <v>40</v>
      </c>
      <c r="C15" s="81" t="s">
        <v>51</v>
      </c>
      <c r="D15" s="91"/>
      <c r="E15" s="91"/>
      <c r="F15" s="81"/>
      <c r="G15" s="81"/>
      <c r="H15" s="81">
        <v>1</v>
      </c>
      <c r="I15" s="82">
        <v>1.1599999999999999</v>
      </c>
      <c r="J15" s="81"/>
      <c r="K15" s="81"/>
      <c r="L15" s="81"/>
      <c r="M15" s="81"/>
      <c r="N15" s="81">
        <v>1</v>
      </c>
      <c r="O15" s="82">
        <v>1.1599999999999999</v>
      </c>
      <c r="P15" s="81"/>
      <c r="Q15" s="82"/>
      <c r="R15" s="100"/>
    </row>
    <row r="16" spans="1:22" s="83" customFormat="1" ht="37.5" customHeight="1" thickBot="1">
      <c r="A16" s="85">
        <v>10</v>
      </c>
      <c r="B16" s="108" t="s">
        <v>40</v>
      </c>
      <c r="C16" s="81" t="s">
        <v>52</v>
      </c>
      <c r="D16" s="91"/>
      <c r="E16" s="91"/>
      <c r="F16" s="81"/>
      <c r="G16" s="81"/>
      <c r="H16" s="81">
        <v>1</v>
      </c>
      <c r="I16" s="82">
        <v>0.6</v>
      </c>
      <c r="J16" s="81"/>
      <c r="K16" s="81"/>
      <c r="L16" s="81"/>
      <c r="M16" s="81"/>
      <c r="N16" s="81">
        <v>1</v>
      </c>
      <c r="O16" s="82">
        <v>0.6</v>
      </c>
      <c r="P16" s="81"/>
      <c r="Q16" s="82"/>
      <c r="R16" s="97"/>
    </row>
    <row r="17" spans="1:18" s="83" customFormat="1" ht="37.5" customHeight="1" thickBot="1">
      <c r="A17" s="84">
        <v>11</v>
      </c>
      <c r="B17" s="78" t="s">
        <v>39</v>
      </c>
      <c r="C17" s="81" t="s">
        <v>53</v>
      </c>
      <c r="D17" s="91"/>
      <c r="E17" s="91"/>
      <c r="F17" s="81"/>
      <c r="G17" s="81"/>
      <c r="H17" s="81">
        <v>4</v>
      </c>
      <c r="I17" s="82">
        <v>1.38</v>
      </c>
      <c r="J17" s="81"/>
      <c r="K17" s="81"/>
      <c r="L17" s="81"/>
      <c r="M17" s="81"/>
      <c r="N17" s="81">
        <v>4</v>
      </c>
      <c r="O17" s="82">
        <v>1.38</v>
      </c>
      <c r="P17" s="81"/>
      <c r="Q17" s="82"/>
      <c r="R17" s="97"/>
    </row>
    <row r="18" spans="1:18" s="83" customFormat="1" ht="37.5" customHeight="1" thickBot="1">
      <c r="A18" s="85">
        <v>12</v>
      </c>
      <c r="B18" s="108" t="s">
        <v>42</v>
      </c>
      <c r="C18" s="81" t="s">
        <v>54</v>
      </c>
      <c r="D18" s="91"/>
      <c r="E18" s="91"/>
      <c r="F18" s="81"/>
      <c r="G18" s="81"/>
      <c r="H18" s="81">
        <v>1</v>
      </c>
      <c r="I18" s="82">
        <v>0.62558000000000002</v>
      </c>
      <c r="J18" s="81"/>
      <c r="K18" s="81"/>
      <c r="L18" s="81"/>
      <c r="M18" s="81"/>
      <c r="N18" s="81">
        <v>1</v>
      </c>
      <c r="O18" s="82">
        <v>0.62558000000000002</v>
      </c>
      <c r="P18" s="81"/>
      <c r="Q18" s="82"/>
      <c r="R18" s="97"/>
    </row>
    <row r="19" spans="1:18" s="83" customFormat="1" ht="37.5" customHeight="1" thickBot="1">
      <c r="A19" s="84">
        <v>13</v>
      </c>
      <c r="B19" s="108" t="s">
        <v>44</v>
      </c>
      <c r="C19" s="81" t="s">
        <v>54</v>
      </c>
      <c r="D19" s="91"/>
      <c r="E19" s="91"/>
      <c r="F19" s="81"/>
      <c r="G19" s="81"/>
      <c r="H19" s="81">
        <v>1</v>
      </c>
      <c r="I19" s="82">
        <v>0.42</v>
      </c>
      <c r="J19" s="81"/>
      <c r="K19" s="81"/>
      <c r="L19" s="81"/>
      <c r="M19" s="81"/>
      <c r="N19" s="81">
        <v>1</v>
      </c>
      <c r="O19" s="82">
        <v>0.42</v>
      </c>
      <c r="P19" s="81"/>
      <c r="Q19" s="82"/>
      <c r="R19" s="97"/>
    </row>
    <row r="20" spans="1:18" s="83" customFormat="1" ht="37.5" customHeight="1" thickBot="1">
      <c r="A20" s="85">
        <v>14</v>
      </c>
      <c r="B20" s="108" t="s">
        <v>41</v>
      </c>
      <c r="C20" s="81" t="s">
        <v>54</v>
      </c>
      <c r="D20" s="91"/>
      <c r="E20" s="91"/>
      <c r="F20" s="81"/>
      <c r="G20" s="81"/>
      <c r="H20" s="81">
        <v>1</v>
      </c>
      <c r="I20" s="82">
        <v>0.32290000000000002</v>
      </c>
      <c r="J20" s="81"/>
      <c r="K20" s="81"/>
      <c r="L20" s="81"/>
      <c r="M20" s="81"/>
      <c r="N20" s="81">
        <v>1</v>
      </c>
      <c r="O20" s="82">
        <v>0.32290000000000002</v>
      </c>
      <c r="P20" s="81"/>
      <c r="Q20" s="82"/>
      <c r="R20" s="97"/>
    </row>
    <row r="21" spans="1:18" s="83" customFormat="1" ht="37.5" customHeight="1" thickBot="1">
      <c r="A21" s="84">
        <v>15</v>
      </c>
      <c r="B21" s="78" t="s">
        <v>39</v>
      </c>
      <c r="C21" s="81" t="s">
        <v>55</v>
      </c>
      <c r="D21" s="91"/>
      <c r="E21" s="91"/>
      <c r="F21" s="81"/>
      <c r="G21" s="81"/>
      <c r="H21" s="81">
        <v>2</v>
      </c>
      <c r="I21" s="82">
        <v>1.359</v>
      </c>
      <c r="J21" s="81"/>
      <c r="K21" s="81"/>
      <c r="L21" s="81"/>
      <c r="M21" s="81"/>
      <c r="N21" s="81">
        <v>2</v>
      </c>
      <c r="O21" s="82">
        <v>1.359</v>
      </c>
      <c r="P21" s="81"/>
      <c r="Q21" s="82"/>
      <c r="R21" s="97"/>
    </row>
    <row r="22" spans="1:18" s="83" customFormat="1" ht="37.5" customHeight="1" thickBot="1">
      <c r="A22" s="85">
        <v>16</v>
      </c>
      <c r="B22" s="108" t="s">
        <v>45</v>
      </c>
      <c r="C22" s="81" t="s">
        <v>55</v>
      </c>
      <c r="D22" s="91"/>
      <c r="E22" s="91"/>
      <c r="F22" s="81"/>
      <c r="G22" s="81"/>
      <c r="H22" s="81">
        <v>69</v>
      </c>
      <c r="I22" s="82">
        <v>30.614599999999999</v>
      </c>
      <c r="J22" s="81"/>
      <c r="K22" s="81"/>
      <c r="L22" s="81"/>
      <c r="M22" s="81"/>
      <c r="N22" s="81">
        <v>69</v>
      </c>
      <c r="O22" s="82">
        <v>30.614599999999999</v>
      </c>
      <c r="P22" s="81"/>
      <c r="Q22" s="82"/>
      <c r="R22" s="97"/>
    </row>
    <row r="23" spans="1:18" s="83" customFormat="1" ht="37.5" customHeight="1" thickBot="1">
      <c r="A23" s="84">
        <v>17</v>
      </c>
      <c r="B23" s="108" t="s">
        <v>40</v>
      </c>
      <c r="C23" s="81" t="s">
        <v>55</v>
      </c>
      <c r="D23" s="91"/>
      <c r="E23" s="91"/>
      <c r="F23" s="81"/>
      <c r="G23" s="81"/>
      <c r="H23" s="81">
        <v>1</v>
      </c>
      <c r="I23" s="82">
        <v>0.17577000000000001</v>
      </c>
      <c r="J23" s="81"/>
      <c r="K23" s="81"/>
      <c r="L23" s="81"/>
      <c r="M23" s="81"/>
      <c r="N23" s="81">
        <v>1</v>
      </c>
      <c r="O23" s="82">
        <v>0.17577000000000001</v>
      </c>
      <c r="P23" s="81"/>
      <c r="Q23" s="82"/>
      <c r="R23" s="97"/>
    </row>
    <row r="24" spans="1:18" s="83" customFormat="1" ht="36.75" customHeight="1" thickBot="1">
      <c r="A24" s="85">
        <v>18</v>
      </c>
      <c r="B24" s="108" t="s">
        <v>39</v>
      </c>
      <c r="C24" s="81" t="s">
        <v>56</v>
      </c>
      <c r="D24" s="91"/>
      <c r="E24" s="91"/>
      <c r="F24" s="82"/>
      <c r="G24" s="82"/>
      <c r="H24" s="107">
        <v>1</v>
      </c>
      <c r="I24" s="107">
        <v>0.22</v>
      </c>
      <c r="J24" s="78"/>
      <c r="K24" s="78"/>
      <c r="L24" s="78"/>
      <c r="M24" s="78"/>
      <c r="N24" s="107">
        <v>1</v>
      </c>
      <c r="O24" s="107">
        <v>0.22</v>
      </c>
      <c r="P24" s="82"/>
      <c r="Q24" s="82"/>
      <c r="R24" s="94"/>
    </row>
    <row r="25" spans="1:18" s="83" customFormat="1" ht="36" customHeight="1" thickBot="1">
      <c r="A25" s="84">
        <v>19</v>
      </c>
      <c r="B25" s="108" t="s">
        <v>44</v>
      </c>
      <c r="C25" s="81" t="s">
        <v>56</v>
      </c>
      <c r="D25" s="91"/>
      <c r="E25" s="91"/>
      <c r="F25" s="82"/>
      <c r="G25" s="82"/>
      <c r="H25" s="107">
        <v>1</v>
      </c>
      <c r="I25" s="107">
        <v>0.08</v>
      </c>
      <c r="J25" s="81"/>
      <c r="K25" s="81"/>
      <c r="L25" s="81"/>
      <c r="M25" s="81"/>
      <c r="N25" s="107">
        <v>1</v>
      </c>
      <c r="O25" s="107">
        <v>0.08</v>
      </c>
      <c r="P25" s="82"/>
      <c r="Q25" s="82"/>
      <c r="R25" s="96"/>
    </row>
    <row r="26" spans="1:18" s="83" customFormat="1" ht="51" customHeight="1" thickBot="1">
      <c r="A26" s="85">
        <v>20</v>
      </c>
      <c r="B26" s="108" t="s">
        <v>44</v>
      </c>
      <c r="C26" s="81" t="s">
        <v>57</v>
      </c>
      <c r="D26" s="91"/>
      <c r="E26" s="91"/>
      <c r="F26" s="82"/>
      <c r="G26" s="82"/>
      <c r="H26" s="107">
        <v>2</v>
      </c>
      <c r="I26" s="107">
        <v>1.069</v>
      </c>
      <c r="J26" s="82"/>
      <c r="K26" s="82"/>
      <c r="L26" s="82"/>
      <c r="M26" s="82"/>
      <c r="N26" s="107">
        <v>2</v>
      </c>
      <c r="O26" s="107">
        <v>1.069</v>
      </c>
      <c r="P26" s="82"/>
      <c r="Q26" s="82"/>
      <c r="R26" s="96"/>
    </row>
    <row r="27" spans="1:18" s="83" customFormat="1" ht="38.25" customHeight="1" thickBot="1">
      <c r="A27" s="84">
        <v>21</v>
      </c>
      <c r="B27" s="108" t="s">
        <v>39</v>
      </c>
      <c r="C27" s="81" t="s">
        <v>58</v>
      </c>
      <c r="D27" s="91"/>
      <c r="E27" s="91"/>
      <c r="F27" s="82"/>
      <c r="G27" s="82"/>
      <c r="H27" s="107">
        <v>5</v>
      </c>
      <c r="I27" s="107">
        <v>1.9654</v>
      </c>
      <c r="J27" s="82"/>
      <c r="K27" s="89"/>
      <c r="L27" s="82"/>
      <c r="M27" s="82"/>
      <c r="N27" s="107">
        <v>5</v>
      </c>
      <c r="O27" s="107">
        <v>1.9654</v>
      </c>
      <c r="P27" s="82"/>
      <c r="Q27" s="82"/>
      <c r="R27" s="97"/>
    </row>
    <row r="28" spans="1:18" s="83" customFormat="1" ht="37.5" customHeight="1" thickBot="1">
      <c r="A28" s="85">
        <v>22</v>
      </c>
      <c r="B28" s="108" t="s">
        <v>42</v>
      </c>
      <c r="C28" s="81" t="s">
        <v>58</v>
      </c>
      <c r="D28" s="91"/>
      <c r="E28" s="91"/>
      <c r="F28" s="82"/>
      <c r="G28" s="82"/>
      <c r="H28" s="107">
        <v>1</v>
      </c>
      <c r="I28" s="107">
        <v>0.45340000000000003</v>
      </c>
      <c r="J28" s="82"/>
      <c r="K28" s="82"/>
      <c r="L28" s="82"/>
      <c r="M28" s="82"/>
      <c r="N28" s="107">
        <v>1</v>
      </c>
      <c r="O28" s="107">
        <v>0.45340000000000003</v>
      </c>
      <c r="P28" s="82"/>
      <c r="Q28" s="82"/>
      <c r="R28" s="97"/>
    </row>
    <row r="29" spans="1:18" s="83" customFormat="1" ht="37.5" customHeight="1" thickBot="1">
      <c r="A29" s="84">
        <v>23</v>
      </c>
      <c r="B29" s="108" t="s">
        <v>45</v>
      </c>
      <c r="C29" s="81" t="s">
        <v>59</v>
      </c>
      <c r="D29" s="91"/>
      <c r="E29" s="91"/>
      <c r="F29" s="81"/>
      <c r="G29" s="81"/>
      <c r="H29" s="107">
        <v>1</v>
      </c>
      <c r="I29" s="107">
        <v>1.1180000000000001</v>
      </c>
      <c r="J29" s="81"/>
      <c r="K29" s="81"/>
      <c r="L29" s="81"/>
      <c r="M29" s="81"/>
      <c r="N29" s="107">
        <v>1</v>
      </c>
      <c r="O29" s="107">
        <v>1.1180000000000001</v>
      </c>
      <c r="P29" s="81"/>
      <c r="Q29" s="82"/>
      <c r="R29" s="98"/>
    </row>
    <row r="30" spans="1:18" s="88" customFormat="1" ht="28.5" customHeight="1" thickBot="1">
      <c r="A30" s="156" t="s">
        <v>35</v>
      </c>
      <c r="B30" s="157"/>
      <c r="C30" s="90"/>
      <c r="D30" s="106"/>
      <c r="E30" s="106"/>
      <c r="F30" s="90"/>
      <c r="G30" s="90">
        <f>SUM(G7:G29)</f>
        <v>0</v>
      </c>
      <c r="H30" s="90">
        <f>H29+H28+H27+H26+H25+H24+H23+H22+H21+H20+H19+H18+H17+H16+H15+H14+H13+H12+H11+H10+H9+H8+H7</f>
        <v>127</v>
      </c>
      <c r="I30" s="90">
        <f>I29+I28+I27+I26+I25+I24+I23+I22+I21+I20+I19+I18+I17+I16+I15+I14+I13+I12+I11+I10+I9+I8+I7</f>
        <v>51.855230000000006</v>
      </c>
      <c r="J30" s="90">
        <f>SUM(J7:J29)</f>
        <v>0</v>
      </c>
      <c r="K30" s="90">
        <f>SUM(K7:K29)</f>
        <v>0</v>
      </c>
      <c r="L30" s="90">
        <f>SUM(L7:L29)</f>
        <v>0</v>
      </c>
      <c r="M30" s="90">
        <f>SUM(M7:M29)</f>
        <v>0</v>
      </c>
      <c r="N30" s="90">
        <f t="shared" ref="N30:O30" si="0">N29+N28+N27+N26+N25+N24+N23+N22+N21+N20+N19+N18+N17+N16+N15+N14+N13+N12+N11+N10+N9+N8+N7</f>
        <v>127</v>
      </c>
      <c r="O30" s="90">
        <f t="shared" si="0"/>
        <v>51.855230000000006</v>
      </c>
      <c r="P30" s="90">
        <f>SUM(P7:P29)</f>
        <v>0</v>
      </c>
      <c r="Q30" s="90">
        <f>SUM(Q7:Q29)</f>
        <v>0</v>
      </c>
      <c r="R30" s="90">
        <f>SUM(R7:R29)</f>
        <v>0</v>
      </c>
    </row>
  </sheetData>
  <mergeCells count="16">
    <mergeCell ref="R3:R5"/>
    <mergeCell ref="A30:B30"/>
    <mergeCell ref="B1:O1"/>
    <mergeCell ref="A2:P2"/>
    <mergeCell ref="A3:A5"/>
    <mergeCell ref="N4:O4"/>
    <mergeCell ref="B3:B5"/>
    <mergeCell ref="C3:C5"/>
    <mergeCell ref="D3:I3"/>
    <mergeCell ref="J3:O3"/>
    <mergeCell ref="D4:E4"/>
    <mergeCell ref="F4:G4"/>
    <mergeCell ref="H4:I4"/>
    <mergeCell ref="J4:K4"/>
    <mergeCell ref="L4:M4"/>
    <mergeCell ref="P3:Q4"/>
  </mergeCells>
  <pageMargins left="0.196850393700787" right="0.196850393700787" top="0.23622047244094499" bottom="0.196850393700787" header="0.15748031496063" footer="0.1574803149606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9"/>
  <sheetViews>
    <sheetView tabSelected="1" workbookViewId="0">
      <selection activeCell="L4" sqref="L4:M4"/>
    </sheetView>
  </sheetViews>
  <sheetFormatPr defaultRowHeight="14.25"/>
  <cols>
    <col min="1" max="1" width="5" style="2" customWidth="1"/>
    <col min="2" max="2" width="18.28515625" style="2" customWidth="1"/>
    <col min="3" max="3" width="15" style="2" customWidth="1"/>
    <col min="4" max="4" width="8.5703125" style="83" customWidth="1"/>
    <col min="5" max="5" width="8.140625" style="83" customWidth="1"/>
    <col min="6" max="7" width="7.28515625" style="83" customWidth="1"/>
    <col min="8" max="9" width="9.42578125" style="112" customWidth="1"/>
    <col min="10" max="11" width="8" style="83" customWidth="1"/>
    <col min="12" max="12" width="6.5703125" style="83" customWidth="1"/>
    <col min="13" max="13" width="6.140625" style="83" customWidth="1"/>
    <col min="14" max="14" width="11.140625" style="83" customWidth="1"/>
    <col min="15" max="15" width="14.28515625" style="83" customWidth="1"/>
    <col min="16" max="16" width="7.7109375" style="2" customWidth="1"/>
    <col min="17" max="17" width="9.7109375" style="2" bestFit="1" customWidth="1"/>
    <col min="18" max="18" width="11" style="2" customWidth="1"/>
    <col min="19" max="16384" width="9.140625" style="2"/>
  </cols>
  <sheetData>
    <row r="1" spans="1:22" ht="18.75" customHeight="1">
      <c r="A1" s="3"/>
      <c r="B1" s="113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83"/>
      <c r="Q1" s="3"/>
      <c r="R1" s="3"/>
      <c r="S1" s="3"/>
      <c r="T1" s="3"/>
      <c r="U1" s="3"/>
      <c r="V1" s="3"/>
    </row>
    <row r="2" spans="1:22" ht="51" customHeight="1" thickBot="1">
      <c r="A2" s="138" t="s">
        <v>74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V2" s="4"/>
    </row>
    <row r="3" spans="1:22" s="4" customFormat="1" ht="69" customHeight="1">
      <c r="A3" s="124" t="s">
        <v>1</v>
      </c>
      <c r="B3" s="127" t="s">
        <v>38</v>
      </c>
      <c r="C3" s="127" t="s">
        <v>10</v>
      </c>
      <c r="D3" s="151" t="s">
        <v>8</v>
      </c>
      <c r="E3" s="152"/>
      <c r="F3" s="152"/>
      <c r="G3" s="152"/>
      <c r="H3" s="152"/>
      <c r="I3" s="153"/>
      <c r="J3" s="151" t="s">
        <v>9</v>
      </c>
      <c r="K3" s="152"/>
      <c r="L3" s="152"/>
      <c r="M3" s="152"/>
      <c r="N3" s="152"/>
      <c r="O3" s="153"/>
      <c r="P3" s="154" t="s">
        <v>14</v>
      </c>
      <c r="Q3" s="154"/>
      <c r="R3" s="158" t="s">
        <v>6</v>
      </c>
    </row>
    <row r="4" spans="1:22" s="4" customFormat="1" ht="98.25" customHeight="1">
      <c r="A4" s="125"/>
      <c r="B4" s="128"/>
      <c r="C4" s="128"/>
      <c r="D4" s="161" t="s">
        <v>11</v>
      </c>
      <c r="E4" s="162"/>
      <c r="F4" s="161" t="s">
        <v>3</v>
      </c>
      <c r="G4" s="162"/>
      <c r="H4" s="163" t="s">
        <v>7</v>
      </c>
      <c r="I4" s="164"/>
      <c r="J4" s="163" t="s">
        <v>4</v>
      </c>
      <c r="K4" s="164"/>
      <c r="L4" s="163" t="s">
        <v>3</v>
      </c>
      <c r="M4" s="164"/>
      <c r="N4" s="163" t="s">
        <v>7</v>
      </c>
      <c r="O4" s="164"/>
      <c r="P4" s="155"/>
      <c r="Q4" s="155"/>
      <c r="R4" s="159"/>
    </row>
    <row r="5" spans="1:22" s="4" customFormat="1" ht="50.25" customHeight="1">
      <c r="A5" s="141"/>
      <c r="B5" s="142"/>
      <c r="C5" s="142"/>
      <c r="D5" s="107" t="s">
        <v>12</v>
      </c>
      <c r="E5" s="107" t="s">
        <v>13</v>
      </c>
      <c r="F5" s="107" t="s">
        <v>12</v>
      </c>
      <c r="G5" s="107" t="s">
        <v>13</v>
      </c>
      <c r="H5" s="107" t="s">
        <v>12</v>
      </c>
      <c r="I5" s="107" t="s">
        <v>13</v>
      </c>
      <c r="J5" s="107" t="s">
        <v>12</v>
      </c>
      <c r="K5" s="107" t="s">
        <v>13</v>
      </c>
      <c r="L5" s="107" t="s">
        <v>12</v>
      </c>
      <c r="M5" s="107" t="s">
        <v>13</v>
      </c>
      <c r="N5" s="107" t="s">
        <v>12</v>
      </c>
      <c r="O5" s="107" t="s">
        <v>13</v>
      </c>
      <c r="P5" s="107" t="s">
        <v>12</v>
      </c>
      <c r="Q5" s="107" t="s">
        <v>13</v>
      </c>
      <c r="R5" s="160"/>
    </row>
    <row r="6" spans="1:22" s="88" customFormat="1" ht="18.75" customHeight="1" thickBot="1">
      <c r="A6" s="86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J6" s="87">
        <v>10</v>
      </c>
      <c r="K6" s="87">
        <v>11</v>
      </c>
      <c r="L6" s="87">
        <v>12</v>
      </c>
      <c r="M6" s="87">
        <v>13</v>
      </c>
      <c r="N6" s="87">
        <v>14</v>
      </c>
      <c r="O6" s="87">
        <v>15</v>
      </c>
      <c r="P6" s="92">
        <v>16</v>
      </c>
      <c r="Q6" s="92">
        <v>17</v>
      </c>
      <c r="R6" s="93">
        <v>18</v>
      </c>
    </row>
    <row r="7" spans="1:22" s="83" customFormat="1" ht="36.75" customHeight="1" thickBot="1">
      <c r="A7" s="84">
        <v>1</v>
      </c>
      <c r="B7" s="108" t="s">
        <v>40</v>
      </c>
      <c r="C7" s="81" t="s">
        <v>47</v>
      </c>
      <c r="D7" s="91"/>
      <c r="E7" s="91"/>
      <c r="F7" s="82"/>
      <c r="G7" s="82"/>
      <c r="H7" s="82">
        <v>2</v>
      </c>
      <c r="I7" s="82">
        <v>1.6160000000000001</v>
      </c>
      <c r="J7" s="78"/>
      <c r="K7" s="78"/>
      <c r="L7" s="78"/>
      <c r="M7" s="78"/>
      <c r="N7" s="82">
        <v>2</v>
      </c>
      <c r="O7" s="82">
        <v>1.6160000000000001</v>
      </c>
      <c r="P7" s="82"/>
      <c r="Q7" s="82"/>
      <c r="R7" s="94"/>
    </row>
    <row r="8" spans="1:22" s="83" customFormat="1" ht="36" customHeight="1" thickBot="1">
      <c r="A8" s="85">
        <v>2</v>
      </c>
      <c r="B8" s="108" t="s">
        <v>42</v>
      </c>
      <c r="C8" s="81" t="s">
        <v>47</v>
      </c>
      <c r="D8" s="91"/>
      <c r="E8" s="91"/>
      <c r="F8" s="82"/>
      <c r="G8" s="82"/>
      <c r="H8" s="82">
        <v>7</v>
      </c>
      <c r="I8" s="82">
        <v>2.0501800000000001</v>
      </c>
      <c r="J8" s="81"/>
      <c r="K8" s="81"/>
      <c r="L8" s="81"/>
      <c r="M8" s="81"/>
      <c r="N8" s="82">
        <v>7</v>
      </c>
      <c r="O8" s="82">
        <v>2.0501800000000001</v>
      </c>
      <c r="P8" s="82"/>
      <c r="Q8" s="82"/>
      <c r="R8" s="96"/>
    </row>
    <row r="9" spans="1:22" s="83" customFormat="1" ht="51" customHeight="1" thickBot="1">
      <c r="A9" s="84">
        <v>3</v>
      </c>
      <c r="B9" s="108" t="s">
        <v>43</v>
      </c>
      <c r="C9" s="81" t="s">
        <v>47</v>
      </c>
      <c r="D9" s="91"/>
      <c r="E9" s="91"/>
      <c r="F9" s="82"/>
      <c r="G9" s="82"/>
      <c r="H9" s="82">
        <v>10</v>
      </c>
      <c r="I9" s="82">
        <v>1.4220999999999999</v>
      </c>
      <c r="J9" s="82"/>
      <c r="K9" s="82"/>
      <c r="L9" s="82"/>
      <c r="M9" s="82"/>
      <c r="N9" s="82">
        <v>10</v>
      </c>
      <c r="O9" s="82">
        <v>1.4220999999999999</v>
      </c>
      <c r="P9" s="82"/>
      <c r="Q9" s="82"/>
      <c r="R9" s="96"/>
    </row>
    <row r="10" spans="1:22" s="83" customFormat="1" ht="38.25" customHeight="1" thickBot="1">
      <c r="A10" s="85">
        <v>4</v>
      </c>
      <c r="B10" s="108" t="s">
        <v>39</v>
      </c>
      <c r="C10" s="81" t="s">
        <v>48</v>
      </c>
      <c r="D10" s="91"/>
      <c r="E10" s="91"/>
      <c r="F10" s="82"/>
      <c r="G10" s="82"/>
      <c r="H10" s="82">
        <v>3</v>
      </c>
      <c r="I10" s="82">
        <v>1.35</v>
      </c>
      <c r="J10" s="82"/>
      <c r="K10" s="89"/>
      <c r="L10" s="82"/>
      <c r="M10" s="82"/>
      <c r="N10" s="82">
        <v>3</v>
      </c>
      <c r="O10" s="82">
        <v>1.35</v>
      </c>
      <c r="P10" s="82"/>
      <c r="Q10" s="82"/>
      <c r="R10" s="97"/>
    </row>
    <row r="11" spans="1:22" s="83" customFormat="1" ht="37.5" customHeight="1" thickBot="1">
      <c r="A11" s="84">
        <v>5</v>
      </c>
      <c r="B11" s="108" t="s">
        <v>40</v>
      </c>
      <c r="C11" s="81" t="s">
        <v>49</v>
      </c>
      <c r="D11" s="91"/>
      <c r="E11" s="91"/>
      <c r="F11" s="82"/>
      <c r="G11" s="82"/>
      <c r="H11" s="82">
        <v>2</v>
      </c>
      <c r="I11" s="82">
        <v>1.6559999999999999</v>
      </c>
      <c r="J11" s="82"/>
      <c r="K11" s="82"/>
      <c r="L11" s="82"/>
      <c r="M11" s="82"/>
      <c r="N11" s="82">
        <v>2</v>
      </c>
      <c r="O11" s="82">
        <v>1.6559999999999999</v>
      </c>
      <c r="P11" s="82"/>
      <c r="Q11" s="82"/>
      <c r="R11" s="97"/>
    </row>
    <row r="12" spans="1:22" s="83" customFormat="1" ht="37.5" customHeight="1" thickBot="1">
      <c r="A12" s="85">
        <v>6</v>
      </c>
      <c r="B12" s="108" t="s">
        <v>44</v>
      </c>
      <c r="C12" s="81" t="s">
        <v>49</v>
      </c>
      <c r="D12" s="91"/>
      <c r="E12" s="91"/>
      <c r="F12" s="81"/>
      <c r="G12" s="81"/>
      <c r="H12" s="81">
        <v>2</v>
      </c>
      <c r="I12" s="82">
        <v>0.45</v>
      </c>
      <c r="J12" s="81"/>
      <c r="K12" s="81"/>
      <c r="L12" s="81"/>
      <c r="M12" s="81"/>
      <c r="N12" s="81">
        <v>2</v>
      </c>
      <c r="O12" s="82">
        <v>0.45</v>
      </c>
      <c r="P12" s="81"/>
      <c r="Q12" s="82"/>
      <c r="R12" s="98"/>
    </row>
    <row r="13" spans="1:22" s="83" customFormat="1" ht="37.5" customHeight="1" thickBot="1">
      <c r="A13" s="84">
        <v>7</v>
      </c>
      <c r="B13" s="108" t="s">
        <v>42</v>
      </c>
      <c r="C13" s="81" t="s">
        <v>50</v>
      </c>
      <c r="D13" s="91"/>
      <c r="E13" s="91"/>
      <c r="F13" s="81"/>
      <c r="G13" s="81"/>
      <c r="H13" s="81">
        <v>6</v>
      </c>
      <c r="I13" s="82">
        <v>1.0659000000000001</v>
      </c>
      <c r="J13" s="81"/>
      <c r="K13" s="81"/>
      <c r="L13" s="81"/>
      <c r="M13" s="81"/>
      <c r="N13" s="81">
        <v>6</v>
      </c>
      <c r="O13" s="82">
        <v>1.0659000000000001</v>
      </c>
      <c r="P13" s="81"/>
      <c r="Q13" s="82"/>
      <c r="R13" s="99"/>
    </row>
    <row r="14" spans="1:22" s="83" customFormat="1" ht="37.5" customHeight="1" thickBot="1">
      <c r="A14" s="85">
        <v>8</v>
      </c>
      <c r="B14" s="108" t="s">
        <v>42</v>
      </c>
      <c r="C14" s="81" t="s">
        <v>51</v>
      </c>
      <c r="D14" s="91"/>
      <c r="E14" s="91"/>
      <c r="F14" s="81"/>
      <c r="G14" s="81"/>
      <c r="H14" s="81">
        <v>3</v>
      </c>
      <c r="I14" s="82">
        <v>0.68140000000000001</v>
      </c>
      <c r="J14" s="81"/>
      <c r="K14" s="81"/>
      <c r="L14" s="81"/>
      <c r="M14" s="81"/>
      <c r="N14" s="81">
        <v>3</v>
      </c>
      <c r="O14" s="82">
        <v>0.68140000000000001</v>
      </c>
      <c r="P14" s="81"/>
      <c r="Q14" s="82"/>
      <c r="R14" s="97"/>
    </row>
    <row r="15" spans="1:22" s="83" customFormat="1" ht="37.5" customHeight="1" thickBot="1">
      <c r="A15" s="84">
        <v>9</v>
      </c>
      <c r="B15" s="108" t="s">
        <v>40</v>
      </c>
      <c r="C15" s="81" t="s">
        <v>51</v>
      </c>
      <c r="D15" s="91"/>
      <c r="E15" s="91"/>
      <c r="F15" s="81"/>
      <c r="G15" s="81"/>
      <c r="H15" s="81">
        <v>1</v>
      </c>
      <c r="I15" s="82">
        <v>1.1599999999999999</v>
      </c>
      <c r="J15" s="81"/>
      <c r="K15" s="81"/>
      <c r="L15" s="81"/>
      <c r="M15" s="81"/>
      <c r="N15" s="81">
        <v>1</v>
      </c>
      <c r="O15" s="82">
        <v>1.1599999999999999</v>
      </c>
      <c r="P15" s="81"/>
      <c r="Q15" s="82"/>
      <c r="R15" s="100"/>
    </row>
    <row r="16" spans="1:22" s="83" customFormat="1" ht="37.5" customHeight="1" thickBot="1">
      <c r="A16" s="85">
        <v>10</v>
      </c>
      <c r="B16" s="108" t="s">
        <v>40</v>
      </c>
      <c r="C16" s="81" t="s">
        <v>52</v>
      </c>
      <c r="D16" s="91"/>
      <c r="E16" s="91"/>
      <c r="F16" s="81"/>
      <c r="G16" s="81"/>
      <c r="H16" s="81">
        <v>1</v>
      </c>
      <c r="I16" s="82">
        <v>0.6</v>
      </c>
      <c r="J16" s="81"/>
      <c r="K16" s="81"/>
      <c r="L16" s="81"/>
      <c r="M16" s="81"/>
      <c r="N16" s="81">
        <v>1</v>
      </c>
      <c r="O16" s="82">
        <v>0.6</v>
      </c>
      <c r="P16" s="81"/>
      <c r="Q16" s="82"/>
      <c r="R16" s="97"/>
    </row>
    <row r="17" spans="1:18" s="83" customFormat="1" ht="37.5" customHeight="1" thickBot="1">
      <c r="A17" s="84">
        <v>11</v>
      </c>
      <c r="B17" s="78" t="s">
        <v>39</v>
      </c>
      <c r="C17" s="81" t="s">
        <v>53</v>
      </c>
      <c r="D17" s="91"/>
      <c r="E17" s="91"/>
      <c r="F17" s="81"/>
      <c r="G17" s="81"/>
      <c r="H17" s="81">
        <v>4</v>
      </c>
      <c r="I17" s="82">
        <v>1.38</v>
      </c>
      <c r="J17" s="81"/>
      <c r="K17" s="81"/>
      <c r="L17" s="81"/>
      <c r="M17" s="81"/>
      <c r="N17" s="81">
        <v>4</v>
      </c>
      <c r="O17" s="82">
        <v>1.38</v>
      </c>
      <c r="P17" s="81"/>
      <c r="Q17" s="82"/>
      <c r="R17" s="97"/>
    </row>
    <row r="18" spans="1:18" s="83" customFormat="1" ht="37.5" customHeight="1" thickBot="1">
      <c r="A18" s="85">
        <v>12</v>
      </c>
      <c r="B18" s="108" t="s">
        <v>42</v>
      </c>
      <c r="C18" s="81" t="s">
        <v>54</v>
      </c>
      <c r="D18" s="91"/>
      <c r="E18" s="91"/>
      <c r="F18" s="81"/>
      <c r="G18" s="81"/>
      <c r="H18" s="81">
        <v>1</v>
      </c>
      <c r="I18" s="82">
        <v>0.62558000000000002</v>
      </c>
      <c r="J18" s="81"/>
      <c r="K18" s="81"/>
      <c r="L18" s="81"/>
      <c r="M18" s="81"/>
      <c r="N18" s="81">
        <v>1</v>
      </c>
      <c r="O18" s="82">
        <v>0.62558000000000002</v>
      </c>
      <c r="P18" s="81"/>
      <c r="Q18" s="82"/>
      <c r="R18" s="97"/>
    </row>
    <row r="19" spans="1:18" s="83" customFormat="1" ht="37.5" customHeight="1" thickBot="1">
      <c r="A19" s="84">
        <v>13</v>
      </c>
      <c r="B19" s="108" t="s">
        <v>44</v>
      </c>
      <c r="C19" s="81" t="s">
        <v>54</v>
      </c>
      <c r="D19" s="91"/>
      <c r="E19" s="91"/>
      <c r="F19" s="81"/>
      <c r="G19" s="81"/>
      <c r="H19" s="81">
        <v>1</v>
      </c>
      <c r="I19" s="82">
        <v>0.42</v>
      </c>
      <c r="J19" s="81"/>
      <c r="K19" s="81"/>
      <c r="L19" s="81"/>
      <c r="M19" s="81"/>
      <c r="N19" s="81">
        <v>1</v>
      </c>
      <c r="O19" s="82">
        <v>0.42</v>
      </c>
      <c r="P19" s="81"/>
      <c r="Q19" s="82"/>
      <c r="R19" s="97"/>
    </row>
    <row r="20" spans="1:18" s="83" customFormat="1" ht="37.5" customHeight="1" thickBot="1">
      <c r="A20" s="85">
        <v>14</v>
      </c>
      <c r="B20" s="108" t="s">
        <v>41</v>
      </c>
      <c r="C20" s="81" t="s">
        <v>54</v>
      </c>
      <c r="D20" s="91"/>
      <c r="E20" s="91"/>
      <c r="F20" s="81"/>
      <c r="G20" s="81"/>
      <c r="H20" s="81">
        <v>1</v>
      </c>
      <c r="I20" s="82">
        <v>0.32290000000000002</v>
      </c>
      <c r="J20" s="81"/>
      <c r="K20" s="81"/>
      <c r="L20" s="81"/>
      <c r="M20" s="81"/>
      <c r="N20" s="81">
        <v>1</v>
      </c>
      <c r="O20" s="82">
        <v>0.32290000000000002</v>
      </c>
      <c r="P20" s="81"/>
      <c r="Q20" s="82"/>
      <c r="R20" s="97"/>
    </row>
    <row r="21" spans="1:18" s="83" customFormat="1" ht="37.5" customHeight="1" thickBot="1">
      <c r="A21" s="84">
        <v>15</v>
      </c>
      <c r="B21" s="78" t="s">
        <v>39</v>
      </c>
      <c r="C21" s="81" t="s">
        <v>55</v>
      </c>
      <c r="D21" s="91"/>
      <c r="E21" s="91"/>
      <c r="F21" s="81"/>
      <c r="G21" s="81"/>
      <c r="H21" s="81">
        <v>2</v>
      </c>
      <c r="I21" s="82">
        <v>1.359</v>
      </c>
      <c r="J21" s="81"/>
      <c r="K21" s="81"/>
      <c r="L21" s="81"/>
      <c r="M21" s="81"/>
      <c r="N21" s="81">
        <v>2</v>
      </c>
      <c r="O21" s="82">
        <v>1.359</v>
      </c>
      <c r="P21" s="81"/>
      <c r="Q21" s="82"/>
      <c r="R21" s="97"/>
    </row>
    <row r="22" spans="1:18" s="83" customFormat="1" ht="37.5" customHeight="1" thickBot="1">
      <c r="A22" s="85">
        <v>16</v>
      </c>
      <c r="B22" s="108" t="s">
        <v>45</v>
      </c>
      <c r="C22" s="81" t="s">
        <v>55</v>
      </c>
      <c r="D22" s="91"/>
      <c r="E22" s="91"/>
      <c r="F22" s="81"/>
      <c r="G22" s="81"/>
      <c r="H22" s="81">
        <v>69</v>
      </c>
      <c r="I22" s="82">
        <v>30.614599999999999</v>
      </c>
      <c r="J22" s="81"/>
      <c r="K22" s="81"/>
      <c r="L22" s="81"/>
      <c r="M22" s="81"/>
      <c r="N22" s="81">
        <v>69</v>
      </c>
      <c r="O22" s="82">
        <v>30.614599999999999</v>
      </c>
      <c r="P22" s="81"/>
      <c r="Q22" s="82"/>
      <c r="R22" s="97"/>
    </row>
    <row r="23" spans="1:18" s="83" customFormat="1" ht="37.5" customHeight="1" thickBot="1">
      <c r="A23" s="84">
        <v>17</v>
      </c>
      <c r="B23" s="108" t="s">
        <v>40</v>
      </c>
      <c r="C23" s="81" t="s">
        <v>55</v>
      </c>
      <c r="D23" s="91"/>
      <c r="E23" s="91"/>
      <c r="F23" s="81"/>
      <c r="G23" s="81"/>
      <c r="H23" s="81">
        <v>1</v>
      </c>
      <c r="I23" s="82">
        <v>0.17577000000000001</v>
      </c>
      <c r="J23" s="81"/>
      <c r="K23" s="81"/>
      <c r="L23" s="81"/>
      <c r="M23" s="81"/>
      <c r="N23" s="81">
        <v>1</v>
      </c>
      <c r="O23" s="82">
        <v>0.17577000000000001</v>
      </c>
      <c r="P23" s="81"/>
      <c r="Q23" s="82"/>
      <c r="R23" s="97"/>
    </row>
    <row r="24" spans="1:18" s="83" customFormat="1" ht="36.75" customHeight="1" thickBot="1">
      <c r="A24" s="85">
        <v>18</v>
      </c>
      <c r="B24" s="108" t="s">
        <v>39</v>
      </c>
      <c r="C24" s="81" t="s">
        <v>56</v>
      </c>
      <c r="D24" s="91"/>
      <c r="E24" s="91"/>
      <c r="F24" s="82"/>
      <c r="G24" s="82"/>
      <c r="H24" s="107">
        <v>1</v>
      </c>
      <c r="I24" s="107">
        <v>0.22</v>
      </c>
      <c r="J24" s="78"/>
      <c r="K24" s="78"/>
      <c r="L24" s="78"/>
      <c r="M24" s="78"/>
      <c r="N24" s="107">
        <v>1</v>
      </c>
      <c r="O24" s="107">
        <v>0.22</v>
      </c>
      <c r="P24" s="82"/>
      <c r="Q24" s="82"/>
      <c r="R24" s="94"/>
    </row>
    <row r="25" spans="1:18" s="83" customFormat="1" ht="36" customHeight="1" thickBot="1">
      <c r="A25" s="84">
        <v>19</v>
      </c>
      <c r="B25" s="108" t="s">
        <v>44</v>
      </c>
      <c r="C25" s="81" t="s">
        <v>56</v>
      </c>
      <c r="D25" s="91"/>
      <c r="E25" s="91"/>
      <c r="F25" s="82"/>
      <c r="G25" s="82"/>
      <c r="H25" s="107">
        <v>1</v>
      </c>
      <c r="I25" s="107">
        <v>0.08</v>
      </c>
      <c r="J25" s="81"/>
      <c r="K25" s="81"/>
      <c r="L25" s="81"/>
      <c r="M25" s="81"/>
      <c r="N25" s="107">
        <v>1</v>
      </c>
      <c r="O25" s="107">
        <v>0.08</v>
      </c>
      <c r="P25" s="82"/>
      <c r="Q25" s="82"/>
      <c r="R25" s="96"/>
    </row>
    <row r="26" spans="1:18" s="83" customFormat="1" ht="51" customHeight="1" thickBot="1">
      <c r="A26" s="85">
        <v>20</v>
      </c>
      <c r="B26" s="108" t="s">
        <v>44</v>
      </c>
      <c r="C26" s="81" t="s">
        <v>57</v>
      </c>
      <c r="D26" s="91"/>
      <c r="E26" s="91"/>
      <c r="F26" s="82"/>
      <c r="G26" s="82"/>
      <c r="H26" s="107">
        <v>2</v>
      </c>
      <c r="I26" s="107">
        <v>1.069</v>
      </c>
      <c r="J26" s="82"/>
      <c r="K26" s="82"/>
      <c r="L26" s="82"/>
      <c r="M26" s="82"/>
      <c r="N26" s="107">
        <v>2</v>
      </c>
      <c r="O26" s="107">
        <v>1.069</v>
      </c>
      <c r="P26" s="82"/>
      <c r="Q26" s="82"/>
      <c r="R26" s="96"/>
    </row>
    <row r="27" spans="1:18" s="83" customFormat="1" ht="38.25" customHeight="1" thickBot="1">
      <c r="A27" s="84">
        <v>21</v>
      </c>
      <c r="B27" s="108" t="s">
        <v>39</v>
      </c>
      <c r="C27" s="81" t="s">
        <v>58</v>
      </c>
      <c r="D27" s="91"/>
      <c r="E27" s="91"/>
      <c r="F27" s="82"/>
      <c r="G27" s="82"/>
      <c r="H27" s="107">
        <v>5</v>
      </c>
      <c r="I27" s="107">
        <v>1.9654</v>
      </c>
      <c r="J27" s="82"/>
      <c r="K27" s="89"/>
      <c r="L27" s="82"/>
      <c r="M27" s="82"/>
      <c r="N27" s="107">
        <v>5</v>
      </c>
      <c r="O27" s="107">
        <v>1.9654</v>
      </c>
      <c r="P27" s="82"/>
      <c r="Q27" s="82"/>
      <c r="R27" s="97"/>
    </row>
    <row r="28" spans="1:18" s="83" customFormat="1" ht="37.5" customHeight="1" thickBot="1">
      <c r="A28" s="85">
        <v>22</v>
      </c>
      <c r="B28" s="108" t="s">
        <v>42</v>
      </c>
      <c r="C28" s="81" t="s">
        <v>58</v>
      </c>
      <c r="D28" s="91"/>
      <c r="E28" s="91"/>
      <c r="F28" s="82"/>
      <c r="G28" s="82"/>
      <c r="H28" s="107">
        <v>1</v>
      </c>
      <c r="I28" s="107">
        <v>0.45340000000000003</v>
      </c>
      <c r="J28" s="82"/>
      <c r="K28" s="82"/>
      <c r="L28" s="82"/>
      <c r="M28" s="82"/>
      <c r="N28" s="107">
        <v>1</v>
      </c>
      <c r="O28" s="107">
        <v>0.45340000000000003</v>
      </c>
      <c r="P28" s="82"/>
      <c r="Q28" s="82"/>
      <c r="R28" s="97"/>
    </row>
    <row r="29" spans="1:18" s="83" customFormat="1" ht="37.5" customHeight="1" thickBot="1">
      <c r="A29" s="84">
        <v>23</v>
      </c>
      <c r="B29" s="108" t="s">
        <v>45</v>
      </c>
      <c r="C29" s="81" t="s">
        <v>59</v>
      </c>
      <c r="D29" s="91"/>
      <c r="E29" s="91"/>
      <c r="F29" s="81"/>
      <c r="G29" s="81"/>
      <c r="H29" s="107">
        <v>1</v>
      </c>
      <c r="I29" s="107">
        <v>1.1180000000000001</v>
      </c>
      <c r="J29" s="81"/>
      <c r="K29" s="81"/>
      <c r="L29" s="81"/>
      <c r="M29" s="81"/>
      <c r="N29" s="107">
        <v>1</v>
      </c>
      <c r="O29" s="107">
        <v>1.1180000000000001</v>
      </c>
      <c r="P29" s="81"/>
      <c r="Q29" s="82"/>
      <c r="R29" s="98"/>
    </row>
    <row r="30" spans="1:18" s="83" customFormat="1" ht="37.5" customHeight="1" thickBot="1">
      <c r="A30" s="85">
        <v>24</v>
      </c>
      <c r="B30" s="108" t="s">
        <v>41</v>
      </c>
      <c r="C30" s="81" t="s">
        <v>60</v>
      </c>
      <c r="D30" s="109"/>
      <c r="E30" s="109"/>
      <c r="F30" s="81"/>
      <c r="G30" s="81"/>
      <c r="H30" s="81">
        <v>1</v>
      </c>
      <c r="I30" s="82">
        <v>0.30630000000000002</v>
      </c>
      <c r="J30" s="81"/>
      <c r="K30" s="81"/>
      <c r="L30" s="81"/>
      <c r="M30" s="81"/>
      <c r="N30" s="81">
        <v>1</v>
      </c>
      <c r="O30" s="82">
        <v>0.30630000000000002</v>
      </c>
      <c r="P30" s="81"/>
      <c r="Q30" s="82"/>
      <c r="R30" s="99"/>
    </row>
    <row r="31" spans="1:18" s="83" customFormat="1" ht="37.5" customHeight="1" thickBot="1">
      <c r="A31" s="84">
        <v>25</v>
      </c>
      <c r="B31" s="108" t="s">
        <v>40</v>
      </c>
      <c r="C31" s="81" t="s">
        <v>61</v>
      </c>
      <c r="D31" s="109"/>
      <c r="E31" s="109"/>
      <c r="F31" s="81"/>
      <c r="G31" s="81"/>
      <c r="H31" s="81">
        <v>8</v>
      </c>
      <c r="I31" s="82">
        <v>6.48</v>
      </c>
      <c r="J31" s="81"/>
      <c r="K31" s="81"/>
      <c r="L31" s="81"/>
      <c r="M31" s="81"/>
      <c r="N31" s="81">
        <v>8</v>
      </c>
      <c r="O31" s="82">
        <v>6.48</v>
      </c>
      <c r="P31" s="81"/>
      <c r="Q31" s="82"/>
      <c r="R31" s="97"/>
    </row>
    <row r="32" spans="1:18" s="83" customFormat="1" ht="37.5" customHeight="1" thickBot="1">
      <c r="A32" s="85">
        <v>26</v>
      </c>
      <c r="B32" s="108" t="s">
        <v>44</v>
      </c>
      <c r="C32" s="81" t="s">
        <v>62</v>
      </c>
      <c r="D32" s="109"/>
      <c r="E32" s="109"/>
      <c r="F32" s="81"/>
      <c r="G32" s="81"/>
      <c r="H32" s="81">
        <v>2</v>
      </c>
      <c r="I32" s="82">
        <v>0.54</v>
      </c>
      <c r="J32" s="81"/>
      <c r="K32" s="81"/>
      <c r="L32" s="81"/>
      <c r="M32" s="81"/>
      <c r="N32" s="81">
        <v>2</v>
      </c>
      <c r="O32" s="82">
        <v>0.54</v>
      </c>
      <c r="P32" s="81"/>
      <c r="Q32" s="82"/>
      <c r="R32" s="100"/>
    </row>
    <row r="33" spans="1:18" s="83" customFormat="1" ht="37.5" customHeight="1" thickBot="1">
      <c r="A33" s="84">
        <v>27</v>
      </c>
      <c r="B33" s="108" t="s">
        <v>42</v>
      </c>
      <c r="C33" s="81" t="s">
        <v>63</v>
      </c>
      <c r="D33" s="109"/>
      <c r="E33" s="109"/>
      <c r="F33" s="81"/>
      <c r="G33" s="81"/>
      <c r="H33" s="81">
        <v>2</v>
      </c>
      <c r="I33" s="82">
        <v>1.4882</v>
      </c>
      <c r="J33" s="81"/>
      <c r="K33" s="81"/>
      <c r="L33" s="81"/>
      <c r="M33" s="81"/>
      <c r="N33" s="81">
        <v>2</v>
      </c>
      <c r="O33" s="82">
        <v>1.4882</v>
      </c>
      <c r="P33" s="81"/>
      <c r="Q33" s="82"/>
      <c r="R33" s="97"/>
    </row>
    <row r="34" spans="1:18" s="83" customFormat="1" ht="37.5" customHeight="1" thickBot="1">
      <c r="A34" s="85">
        <v>28</v>
      </c>
      <c r="B34" s="108" t="s">
        <v>41</v>
      </c>
      <c r="C34" s="81" t="s">
        <v>63</v>
      </c>
      <c r="D34" s="109"/>
      <c r="E34" s="109"/>
      <c r="F34" s="81"/>
      <c r="G34" s="81"/>
      <c r="H34" s="81">
        <v>1</v>
      </c>
      <c r="I34" s="82">
        <v>0.33600000000000002</v>
      </c>
      <c r="J34" s="81"/>
      <c r="K34" s="81"/>
      <c r="L34" s="81"/>
      <c r="M34" s="81"/>
      <c r="N34" s="81">
        <v>1</v>
      </c>
      <c r="O34" s="82">
        <v>0.33600000000000002</v>
      </c>
      <c r="P34" s="81"/>
      <c r="Q34" s="82"/>
      <c r="R34" s="97"/>
    </row>
    <row r="35" spans="1:18" s="83" customFormat="1" ht="37.5" customHeight="1" thickBot="1">
      <c r="A35" s="84">
        <v>29</v>
      </c>
      <c r="B35" s="108" t="s">
        <v>43</v>
      </c>
      <c r="C35" s="81" t="s">
        <v>63</v>
      </c>
      <c r="D35" s="109"/>
      <c r="E35" s="109"/>
      <c r="F35" s="81"/>
      <c r="G35" s="81"/>
      <c r="H35" s="81">
        <v>1</v>
      </c>
      <c r="I35" s="82">
        <v>0.78</v>
      </c>
      <c r="J35" s="81"/>
      <c r="K35" s="81"/>
      <c r="L35" s="81"/>
      <c r="M35" s="81"/>
      <c r="N35" s="81">
        <v>1</v>
      </c>
      <c r="O35" s="82">
        <v>0.78</v>
      </c>
      <c r="P35" s="81"/>
      <c r="Q35" s="82"/>
      <c r="R35" s="97"/>
    </row>
    <row r="36" spans="1:18" s="83" customFormat="1" ht="37.5" customHeight="1" thickBot="1">
      <c r="A36" s="85">
        <v>30</v>
      </c>
      <c r="B36" s="108" t="s">
        <v>39</v>
      </c>
      <c r="C36" s="81" t="s">
        <v>64</v>
      </c>
      <c r="D36" s="109"/>
      <c r="E36" s="109"/>
      <c r="F36" s="81"/>
      <c r="G36" s="81"/>
      <c r="H36" s="81">
        <v>2</v>
      </c>
      <c r="I36" s="82">
        <v>1.2898000000000001</v>
      </c>
      <c r="J36" s="81"/>
      <c r="K36" s="81"/>
      <c r="L36" s="81"/>
      <c r="M36" s="81"/>
      <c r="N36" s="81">
        <v>2</v>
      </c>
      <c r="O36" s="82">
        <v>1.2898000000000001</v>
      </c>
      <c r="P36" s="81"/>
      <c r="Q36" s="82"/>
      <c r="R36" s="97"/>
    </row>
    <row r="37" spans="1:18" s="83" customFormat="1" ht="37.5" customHeight="1" thickBot="1">
      <c r="A37" s="84">
        <v>31</v>
      </c>
      <c r="B37" s="108" t="s">
        <v>45</v>
      </c>
      <c r="C37" s="81" t="s">
        <v>64</v>
      </c>
      <c r="D37" s="109"/>
      <c r="E37" s="109"/>
      <c r="F37" s="81"/>
      <c r="G37" s="81"/>
      <c r="H37" s="81">
        <v>1</v>
      </c>
      <c r="I37" s="82">
        <v>0.51</v>
      </c>
      <c r="J37" s="81"/>
      <c r="K37" s="81"/>
      <c r="L37" s="81"/>
      <c r="M37" s="81"/>
      <c r="N37" s="81">
        <v>1</v>
      </c>
      <c r="O37" s="82">
        <v>0.51</v>
      </c>
      <c r="P37" s="81"/>
      <c r="Q37" s="82"/>
      <c r="R37" s="97"/>
    </row>
    <row r="38" spans="1:18" s="83" customFormat="1" ht="37.5" customHeight="1" thickBot="1">
      <c r="A38" s="85">
        <v>32</v>
      </c>
      <c r="B38" s="78" t="s">
        <v>42</v>
      </c>
      <c r="C38" s="81" t="s">
        <v>65</v>
      </c>
      <c r="D38" s="109"/>
      <c r="E38" s="109"/>
      <c r="F38" s="81"/>
      <c r="G38" s="81"/>
      <c r="H38" s="81">
        <v>1</v>
      </c>
      <c r="I38" s="82">
        <v>0.42</v>
      </c>
      <c r="J38" s="81"/>
      <c r="K38" s="81"/>
      <c r="L38" s="81"/>
      <c r="M38" s="81"/>
      <c r="N38" s="81">
        <v>1</v>
      </c>
      <c r="O38" s="82">
        <v>0.42</v>
      </c>
      <c r="P38" s="81"/>
      <c r="Q38" s="82"/>
      <c r="R38" s="97"/>
    </row>
    <row r="39" spans="1:18" s="83" customFormat="1" ht="37.5" customHeight="1" thickBot="1">
      <c r="A39" s="84">
        <v>33</v>
      </c>
      <c r="B39" s="108" t="s">
        <v>40</v>
      </c>
      <c r="C39" s="81" t="s">
        <v>65</v>
      </c>
      <c r="D39" s="109"/>
      <c r="E39" s="109"/>
      <c r="F39" s="81"/>
      <c r="G39" s="81"/>
      <c r="H39" s="81">
        <v>12</v>
      </c>
      <c r="I39" s="82">
        <v>8.8079999999999998</v>
      </c>
      <c r="J39" s="81"/>
      <c r="K39" s="81"/>
      <c r="L39" s="81"/>
      <c r="M39" s="81"/>
      <c r="N39" s="81">
        <v>12</v>
      </c>
      <c r="O39" s="82">
        <v>8.8079999999999998</v>
      </c>
      <c r="P39" s="81"/>
      <c r="Q39" s="82"/>
      <c r="R39" s="97"/>
    </row>
    <row r="40" spans="1:18" s="83" customFormat="1" ht="37.5" customHeight="1" thickBot="1">
      <c r="A40" s="85">
        <v>34</v>
      </c>
      <c r="B40" s="108" t="s">
        <v>42</v>
      </c>
      <c r="C40" s="81" t="s">
        <v>66</v>
      </c>
      <c r="D40" s="109"/>
      <c r="E40" s="109"/>
      <c r="F40" s="81"/>
      <c r="G40" s="81"/>
      <c r="H40" s="81">
        <v>1</v>
      </c>
      <c r="I40" s="82">
        <v>0.24</v>
      </c>
      <c r="J40" s="81"/>
      <c r="K40" s="81"/>
      <c r="L40" s="81"/>
      <c r="M40" s="81"/>
      <c r="N40" s="81">
        <v>1</v>
      </c>
      <c r="O40" s="82">
        <v>0.24</v>
      </c>
      <c r="P40" s="81"/>
      <c r="Q40" s="82"/>
      <c r="R40" s="97"/>
    </row>
    <row r="41" spans="1:18" s="83" customFormat="1" ht="37.5" customHeight="1" thickBot="1">
      <c r="A41" s="84">
        <v>35</v>
      </c>
      <c r="B41" s="108" t="s">
        <v>42</v>
      </c>
      <c r="C41" s="81" t="s">
        <v>67</v>
      </c>
      <c r="D41" s="109"/>
      <c r="E41" s="109"/>
      <c r="F41" s="81"/>
      <c r="G41" s="81"/>
      <c r="H41" s="81">
        <v>2</v>
      </c>
      <c r="I41" s="82">
        <v>0.97782000000000002</v>
      </c>
      <c r="J41" s="81"/>
      <c r="K41" s="81"/>
      <c r="L41" s="81"/>
      <c r="M41" s="81"/>
      <c r="N41" s="81">
        <v>2</v>
      </c>
      <c r="O41" s="82">
        <v>0.97782000000000002</v>
      </c>
      <c r="P41" s="81"/>
      <c r="Q41" s="82"/>
      <c r="R41" s="97"/>
    </row>
    <row r="42" spans="1:18" s="83" customFormat="1" ht="37.5" customHeight="1" thickBot="1">
      <c r="A42" s="85">
        <v>36</v>
      </c>
      <c r="B42" s="78" t="s">
        <v>39</v>
      </c>
      <c r="C42" s="81" t="s">
        <v>67</v>
      </c>
      <c r="D42" s="109"/>
      <c r="E42" s="109"/>
      <c r="F42" s="81"/>
      <c r="G42" s="81"/>
      <c r="H42" s="81">
        <v>1</v>
      </c>
      <c r="I42" s="82">
        <v>0.46</v>
      </c>
      <c r="J42" s="81"/>
      <c r="K42" s="81"/>
      <c r="L42" s="81"/>
      <c r="M42" s="81"/>
      <c r="N42" s="81">
        <v>1</v>
      </c>
      <c r="O42" s="82">
        <v>0.46</v>
      </c>
      <c r="P42" s="81"/>
      <c r="Q42" s="82"/>
      <c r="R42" s="97"/>
    </row>
    <row r="43" spans="1:18" s="83" customFormat="1" ht="37.5" customHeight="1" thickBot="1">
      <c r="A43" s="84">
        <v>37</v>
      </c>
      <c r="B43" s="78" t="s">
        <v>40</v>
      </c>
      <c r="C43" s="81" t="s">
        <v>68</v>
      </c>
      <c r="D43" s="109"/>
      <c r="E43" s="109"/>
      <c r="F43" s="81"/>
      <c r="G43" s="81"/>
      <c r="H43" s="81">
        <v>1</v>
      </c>
      <c r="I43" s="82">
        <v>0.28799999999999998</v>
      </c>
      <c r="J43" s="81"/>
      <c r="K43" s="81"/>
      <c r="L43" s="81"/>
      <c r="M43" s="81"/>
      <c r="N43" s="81">
        <v>1</v>
      </c>
      <c r="O43" s="82">
        <v>0.28799999999999998</v>
      </c>
      <c r="P43" s="81"/>
      <c r="Q43" s="82"/>
      <c r="R43" s="97"/>
    </row>
    <row r="44" spans="1:18" s="83" customFormat="1" ht="37.5" customHeight="1" thickBot="1">
      <c r="A44" s="85">
        <v>38</v>
      </c>
      <c r="B44" s="78" t="s">
        <v>44</v>
      </c>
      <c r="C44" s="81" t="s">
        <v>69</v>
      </c>
      <c r="D44" s="109"/>
      <c r="E44" s="109"/>
      <c r="F44" s="81"/>
      <c r="G44" s="81"/>
      <c r="H44" s="81">
        <v>2</v>
      </c>
      <c r="I44" s="82">
        <v>0.3876</v>
      </c>
      <c r="J44" s="81"/>
      <c r="K44" s="81"/>
      <c r="L44" s="81"/>
      <c r="M44" s="81"/>
      <c r="N44" s="81">
        <v>2</v>
      </c>
      <c r="O44" s="82">
        <v>0.3876</v>
      </c>
      <c r="P44" s="81"/>
      <c r="Q44" s="82"/>
      <c r="R44" s="97"/>
    </row>
    <row r="45" spans="1:18" s="83" customFormat="1" ht="37.5" customHeight="1" thickBot="1">
      <c r="A45" s="84">
        <v>39</v>
      </c>
      <c r="B45" s="78" t="s">
        <v>42</v>
      </c>
      <c r="C45" s="81" t="s">
        <v>69</v>
      </c>
      <c r="D45" s="109"/>
      <c r="E45" s="109"/>
      <c r="F45" s="81"/>
      <c r="G45" s="81"/>
      <c r="H45" s="81">
        <v>2</v>
      </c>
      <c r="I45" s="82">
        <v>0.67</v>
      </c>
      <c r="J45" s="81"/>
      <c r="K45" s="81"/>
      <c r="L45" s="81"/>
      <c r="M45" s="81"/>
      <c r="N45" s="81">
        <v>2</v>
      </c>
      <c r="O45" s="82">
        <v>0.67</v>
      </c>
      <c r="P45" s="81"/>
      <c r="Q45" s="82"/>
      <c r="R45" s="97"/>
    </row>
    <row r="46" spans="1:18" s="83" customFormat="1" ht="37.5" customHeight="1" thickBot="1">
      <c r="A46" s="85">
        <v>40</v>
      </c>
      <c r="B46" s="78" t="s">
        <v>39</v>
      </c>
      <c r="C46" s="81" t="s">
        <v>70</v>
      </c>
      <c r="D46" s="109"/>
      <c r="E46" s="109"/>
      <c r="F46" s="81"/>
      <c r="G46" s="81"/>
      <c r="H46" s="81">
        <v>3</v>
      </c>
      <c r="I46" s="82">
        <v>0.5363</v>
      </c>
      <c r="J46" s="81"/>
      <c r="K46" s="81"/>
      <c r="L46" s="81"/>
      <c r="M46" s="81"/>
      <c r="N46" s="81">
        <v>3</v>
      </c>
      <c r="O46" s="82">
        <v>0.5363</v>
      </c>
      <c r="P46" s="81"/>
      <c r="Q46" s="82"/>
      <c r="R46" s="97"/>
    </row>
    <row r="47" spans="1:18" s="83" customFormat="1" ht="37.5" customHeight="1" thickBot="1">
      <c r="A47" s="84">
        <v>41</v>
      </c>
      <c r="B47" s="105" t="s">
        <v>44</v>
      </c>
      <c r="C47" s="81" t="s">
        <v>71</v>
      </c>
      <c r="D47" s="109"/>
      <c r="E47" s="109"/>
      <c r="F47" s="102"/>
      <c r="G47" s="102"/>
      <c r="H47" s="102">
        <v>1</v>
      </c>
      <c r="I47" s="103">
        <v>0.7</v>
      </c>
      <c r="J47" s="102"/>
      <c r="K47" s="102"/>
      <c r="L47" s="102"/>
      <c r="M47" s="102"/>
      <c r="N47" s="102">
        <v>1</v>
      </c>
      <c r="O47" s="103">
        <v>0.7</v>
      </c>
      <c r="P47" s="102"/>
      <c r="Q47" s="103"/>
      <c r="R47" s="104"/>
    </row>
    <row r="48" spans="1:18" s="83" customFormat="1" ht="52.5" customHeight="1" thickBot="1">
      <c r="A48" s="85">
        <v>42</v>
      </c>
      <c r="B48" s="78" t="s">
        <v>42</v>
      </c>
      <c r="C48" s="81" t="s">
        <v>72</v>
      </c>
      <c r="D48" s="109"/>
      <c r="E48" s="109"/>
      <c r="F48" s="91"/>
      <c r="G48" s="91"/>
      <c r="H48" s="95">
        <v>1</v>
      </c>
      <c r="I48" s="95">
        <v>0.24640000000000001</v>
      </c>
      <c r="J48" s="91"/>
      <c r="K48" s="91"/>
      <c r="L48" s="91"/>
      <c r="M48" s="91"/>
      <c r="N48" s="95">
        <v>1</v>
      </c>
      <c r="O48" s="95">
        <v>0.24640000000000001</v>
      </c>
      <c r="P48" s="95"/>
      <c r="Q48" s="95"/>
      <c r="R48" s="91"/>
    </row>
    <row r="49" spans="1:18" s="88" customFormat="1" ht="28.5" customHeight="1" thickBot="1">
      <c r="A49" s="156" t="s">
        <v>35</v>
      </c>
      <c r="B49" s="157"/>
      <c r="C49" s="90"/>
      <c r="D49" s="110"/>
      <c r="E49" s="110"/>
      <c r="F49" s="90"/>
      <c r="G49" s="90"/>
      <c r="H49" s="90">
        <f>SUM(H7:H48)</f>
        <v>172</v>
      </c>
      <c r="I49" s="90">
        <f>SUM(I7:I48)</f>
        <v>77.319649999999967</v>
      </c>
      <c r="J49" s="90"/>
      <c r="K49" s="90"/>
      <c r="L49" s="90"/>
      <c r="M49" s="90"/>
      <c r="N49" s="90">
        <f>SUM(N7:N48)</f>
        <v>172</v>
      </c>
      <c r="O49" s="90">
        <f>SUM(O7:O48)</f>
        <v>77.319649999999967</v>
      </c>
      <c r="P49" s="90">
        <f>SUM(P30:P48)</f>
        <v>0</v>
      </c>
      <c r="Q49" s="90">
        <f>SUM(Q30:Q48)</f>
        <v>0</v>
      </c>
      <c r="R49" s="90">
        <f>SUM(R30:R48)</f>
        <v>0</v>
      </c>
    </row>
  </sheetData>
  <mergeCells count="16">
    <mergeCell ref="A49:B49"/>
    <mergeCell ref="R3:R5"/>
    <mergeCell ref="D4:E4"/>
    <mergeCell ref="F4:G4"/>
    <mergeCell ref="H4:I4"/>
    <mergeCell ref="J4:K4"/>
    <mergeCell ref="L4:M4"/>
    <mergeCell ref="N4:O4"/>
    <mergeCell ref="B1:O1"/>
    <mergeCell ref="A2:P2"/>
    <mergeCell ref="A3:A5"/>
    <mergeCell ref="B3:B5"/>
    <mergeCell ref="C3:C5"/>
    <mergeCell ref="D3:I3"/>
    <mergeCell ref="J3:O3"/>
    <mergeCell ref="P3:Q4"/>
  </mergeCells>
  <pageMargins left="0.196850393700787" right="0.196850393700787" top="0.23622047244094499" bottom="0.196850393700787" header="0.15748031496063" footer="0.1574803149606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V19"/>
  <sheetViews>
    <sheetView topLeftCell="A4" workbookViewId="0">
      <selection activeCell="C7" sqref="C7"/>
    </sheetView>
  </sheetViews>
  <sheetFormatPr defaultRowHeight="12.75"/>
  <cols>
    <col min="1" max="1" width="4.42578125" customWidth="1"/>
    <col min="2" max="2" width="20" customWidth="1"/>
    <col min="3" max="3" width="11.42578125" customWidth="1"/>
    <col min="9" max="9" width="13.5703125" customWidth="1"/>
    <col min="16" max="16" width="13.85546875" customWidth="1"/>
  </cols>
  <sheetData>
    <row r="2" spans="1:22" s="2" customFormat="1" ht="18.75" customHeight="1">
      <c r="A2" s="3"/>
      <c r="B2" s="113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Q2" s="3"/>
      <c r="R2" s="3"/>
      <c r="S2" s="3"/>
      <c r="T2" s="3"/>
      <c r="U2" s="3"/>
      <c r="V2" s="3"/>
    </row>
    <row r="3" spans="1:22" s="2" customFormat="1" ht="52.5" customHeight="1" thickBot="1">
      <c r="A3" s="138" t="s">
        <v>37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V3" s="4"/>
    </row>
    <row r="4" spans="1:22" s="4" customFormat="1" ht="72" customHeight="1">
      <c r="A4" s="124" t="s">
        <v>1</v>
      </c>
      <c r="B4" s="127" t="s">
        <v>22</v>
      </c>
      <c r="C4" s="127" t="s">
        <v>10</v>
      </c>
      <c r="D4" s="167" t="s">
        <v>8</v>
      </c>
      <c r="E4" s="168"/>
      <c r="F4" s="168"/>
      <c r="G4" s="168"/>
      <c r="H4" s="168"/>
      <c r="I4" s="169"/>
      <c r="J4" s="143" t="s">
        <v>9</v>
      </c>
      <c r="K4" s="144"/>
      <c r="L4" s="144"/>
      <c r="M4" s="144"/>
      <c r="N4" s="144"/>
      <c r="O4" s="145"/>
      <c r="P4" s="146" t="s">
        <v>6</v>
      </c>
      <c r="Q4" s="1"/>
    </row>
    <row r="5" spans="1:22" s="4" customFormat="1" ht="142.5" customHeight="1">
      <c r="A5" s="125"/>
      <c r="B5" s="128"/>
      <c r="C5" s="128"/>
      <c r="D5" s="170" t="s">
        <v>11</v>
      </c>
      <c r="E5" s="171"/>
      <c r="F5" s="172" t="s">
        <v>3</v>
      </c>
      <c r="G5" s="173"/>
      <c r="H5" s="163" t="s">
        <v>7</v>
      </c>
      <c r="I5" s="164"/>
      <c r="J5" s="149" t="s">
        <v>4</v>
      </c>
      <c r="K5" s="150"/>
      <c r="L5" s="174" t="s">
        <v>3</v>
      </c>
      <c r="M5" s="175"/>
      <c r="N5" s="163" t="s">
        <v>7</v>
      </c>
      <c r="O5" s="164"/>
      <c r="P5" s="147"/>
      <c r="Q5" s="1"/>
    </row>
    <row r="6" spans="1:22" s="4" customFormat="1" ht="35.25" customHeight="1">
      <c r="A6" s="141"/>
      <c r="B6" s="142"/>
      <c r="C6" s="142"/>
      <c r="D6" s="48" t="s">
        <v>12</v>
      </c>
      <c r="E6" s="47" t="s">
        <v>13</v>
      </c>
      <c r="F6" s="50" t="s">
        <v>12</v>
      </c>
      <c r="G6" s="47" t="s">
        <v>13</v>
      </c>
      <c r="H6" s="21" t="s">
        <v>12</v>
      </c>
      <c r="I6" s="21" t="s">
        <v>13</v>
      </c>
      <c r="J6" s="48" t="s">
        <v>12</v>
      </c>
      <c r="K6" s="47" t="s">
        <v>13</v>
      </c>
      <c r="L6" s="50" t="s">
        <v>12</v>
      </c>
      <c r="M6" s="47" t="s">
        <v>13</v>
      </c>
      <c r="N6" s="21" t="s">
        <v>12</v>
      </c>
      <c r="O6" s="21" t="s">
        <v>13</v>
      </c>
      <c r="P6" s="148"/>
      <c r="Q6" s="1"/>
    </row>
    <row r="7" spans="1:22" s="2" customFormat="1" ht="18.75" customHeight="1" thickBot="1">
      <c r="A7" s="14">
        <v>1</v>
      </c>
      <c r="B7" s="9">
        <v>2</v>
      </c>
      <c r="C7" s="9">
        <v>3</v>
      </c>
      <c r="D7" s="22">
        <v>4</v>
      </c>
      <c r="E7" s="25">
        <v>5</v>
      </c>
      <c r="F7" s="51">
        <v>6</v>
      </c>
      <c r="G7" s="25">
        <v>7</v>
      </c>
      <c r="H7" s="9">
        <v>8</v>
      </c>
      <c r="I7" s="9">
        <v>9</v>
      </c>
      <c r="J7" s="22">
        <v>10</v>
      </c>
      <c r="K7" s="25">
        <v>11</v>
      </c>
      <c r="L7" s="51">
        <v>12</v>
      </c>
      <c r="M7" s="25">
        <v>13</v>
      </c>
      <c r="N7" s="9">
        <v>14</v>
      </c>
      <c r="O7" s="9">
        <v>15</v>
      </c>
      <c r="P7" s="49">
        <v>16</v>
      </c>
      <c r="Q7" s="3"/>
    </row>
    <row r="8" spans="1:22" s="2" customFormat="1" ht="50.25" customHeight="1" thickBot="1">
      <c r="A8" s="6">
        <v>1</v>
      </c>
      <c r="B8" s="5" t="s">
        <v>23</v>
      </c>
      <c r="C8" s="5">
        <v>1</v>
      </c>
      <c r="D8" s="23"/>
      <c r="E8" s="26"/>
      <c r="F8" s="52">
        <v>223</v>
      </c>
      <c r="G8" s="26">
        <v>45.96</v>
      </c>
      <c r="H8" s="5"/>
      <c r="I8" s="5"/>
      <c r="J8" s="23"/>
      <c r="K8" s="26"/>
      <c r="L8" s="52">
        <v>223</v>
      </c>
      <c r="M8" s="26">
        <v>45.96</v>
      </c>
      <c r="N8" s="5"/>
      <c r="O8" s="5"/>
      <c r="P8" s="12"/>
      <c r="Q8" s="3"/>
    </row>
    <row r="9" spans="1:22" s="2" customFormat="1" ht="44.25" customHeight="1" thickBot="1">
      <c r="A9" s="6">
        <v>2</v>
      </c>
      <c r="B9" s="5" t="s">
        <v>24</v>
      </c>
      <c r="C9" s="5">
        <v>1</v>
      </c>
      <c r="D9" s="33">
        <v>24</v>
      </c>
      <c r="E9" s="53">
        <v>9.4870000000000001</v>
      </c>
      <c r="F9" s="52"/>
      <c r="G9" s="26"/>
      <c r="H9" s="5"/>
      <c r="I9" s="5"/>
      <c r="J9" s="33">
        <v>24</v>
      </c>
      <c r="K9" s="53">
        <v>9.4870000000000001</v>
      </c>
      <c r="L9" s="52"/>
      <c r="M9" s="26"/>
      <c r="N9" s="5"/>
      <c r="O9" s="5"/>
      <c r="P9" s="13"/>
      <c r="Q9" s="3"/>
    </row>
    <row r="10" spans="1:22" s="2" customFormat="1" ht="37.5" customHeight="1" thickBot="1">
      <c r="A10" s="165" t="s">
        <v>2</v>
      </c>
      <c r="B10" s="166"/>
      <c r="C10" s="54">
        <f t="shared" ref="C10:O10" si="0">C8+C9</f>
        <v>2</v>
      </c>
      <c r="D10" s="42">
        <f t="shared" si="0"/>
        <v>24</v>
      </c>
      <c r="E10" s="55">
        <f t="shared" si="0"/>
        <v>9.4870000000000001</v>
      </c>
      <c r="F10" s="54">
        <f t="shared" si="0"/>
        <v>223</v>
      </c>
      <c r="G10" s="55">
        <f t="shared" si="0"/>
        <v>45.96</v>
      </c>
      <c r="H10" s="54">
        <f t="shared" si="0"/>
        <v>0</v>
      </c>
      <c r="I10" s="54">
        <f t="shared" si="0"/>
        <v>0</v>
      </c>
      <c r="J10" s="42">
        <f t="shared" si="0"/>
        <v>24</v>
      </c>
      <c r="K10" s="55">
        <f t="shared" si="0"/>
        <v>9.4870000000000001</v>
      </c>
      <c r="L10" s="54">
        <f t="shared" si="0"/>
        <v>223</v>
      </c>
      <c r="M10" s="54">
        <f t="shared" si="0"/>
        <v>45.96</v>
      </c>
      <c r="N10" s="54">
        <f t="shared" si="0"/>
        <v>0</v>
      </c>
      <c r="O10" s="54">
        <f t="shared" si="0"/>
        <v>0</v>
      </c>
      <c r="P10" s="56"/>
      <c r="Q10" s="3"/>
    </row>
    <row r="11" spans="1:22" s="2" customFormat="1" ht="16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</row>
    <row r="12" spans="1:22" s="2" customFormat="1" ht="16.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"/>
      <c r="Q12" s="3"/>
    </row>
    <row r="13" spans="1:22" s="2" customFormat="1" ht="16.5">
      <c r="A13" s="7"/>
      <c r="B13" s="7"/>
      <c r="C13" s="7"/>
      <c r="D13" s="7"/>
      <c r="E13" s="7"/>
      <c r="F13" s="7"/>
      <c r="G13" s="7"/>
      <c r="H13" s="7"/>
      <c r="I13" s="7"/>
      <c r="J13" s="7"/>
      <c r="K13" s="11"/>
      <c r="L13" s="11"/>
      <c r="M13" s="7"/>
      <c r="N13" s="7"/>
      <c r="O13" s="7"/>
      <c r="P13" s="3"/>
      <c r="Q13" s="3"/>
    </row>
    <row r="14" spans="1:22" s="2" customFormat="1" ht="16.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"/>
      <c r="Q14" s="3"/>
    </row>
    <row r="15" spans="1:22" s="2" customFormat="1" ht="16.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"/>
      <c r="Q15" s="3"/>
    </row>
    <row r="16" spans="1:22" s="2" customFormat="1" ht="16.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3"/>
    </row>
    <row r="17" spans="1:15" s="2" customFormat="1" ht="16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2" customFormat="1" ht="16.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2" customFormat="1" ht="16.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</sheetData>
  <mergeCells count="15">
    <mergeCell ref="A10:B10"/>
    <mergeCell ref="B2:O2"/>
    <mergeCell ref="A3:P3"/>
    <mergeCell ref="A4:A6"/>
    <mergeCell ref="B4:B6"/>
    <mergeCell ref="C4:C6"/>
    <mergeCell ref="D4:I4"/>
    <mergeCell ref="J4:O4"/>
    <mergeCell ref="P4:P6"/>
    <mergeCell ref="D5:E5"/>
    <mergeCell ref="F5:G5"/>
    <mergeCell ref="H5:I5"/>
    <mergeCell ref="J5:K5"/>
    <mergeCell ref="L5:M5"/>
    <mergeCell ref="N5:O5"/>
  </mergeCells>
  <phoneticPr fontId="6" type="noConversion"/>
  <pageMargins left="0.4" right="0.17" top="0.26" bottom="0.25" header="0.17" footer="0.18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X20"/>
  <sheetViews>
    <sheetView zoomScale="79" zoomScaleNormal="79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2.75"/>
  <cols>
    <col min="1" max="1" width="4.42578125" customWidth="1"/>
    <col min="2" max="2" width="20" customWidth="1"/>
    <col min="3" max="3" width="11.42578125" customWidth="1"/>
    <col min="9" max="9" width="13.5703125" customWidth="1"/>
    <col min="18" max="18" width="13.85546875" customWidth="1"/>
  </cols>
  <sheetData>
    <row r="2" spans="1:24" s="2" customFormat="1" ht="18.75" customHeight="1">
      <c r="A2" s="3"/>
      <c r="B2" s="113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"/>
      <c r="Q2" s="1"/>
      <c r="S2" s="3"/>
      <c r="T2" s="3"/>
      <c r="U2" s="3"/>
      <c r="V2" s="3"/>
      <c r="W2" s="3"/>
      <c r="X2" s="3"/>
    </row>
    <row r="3" spans="1:24" s="2" customFormat="1" ht="70.150000000000006" customHeight="1" thickBot="1">
      <c r="A3" s="140" t="s">
        <v>36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X3" s="4"/>
    </row>
    <row r="4" spans="1:24" s="4" customFormat="1" ht="72" customHeight="1">
      <c r="A4" s="124" t="s">
        <v>1</v>
      </c>
      <c r="B4" s="127" t="s">
        <v>22</v>
      </c>
      <c r="C4" s="127" t="s">
        <v>10</v>
      </c>
      <c r="D4" s="167" t="s">
        <v>8</v>
      </c>
      <c r="E4" s="168"/>
      <c r="F4" s="168"/>
      <c r="G4" s="168"/>
      <c r="H4" s="168"/>
      <c r="I4" s="169"/>
      <c r="J4" s="143" t="s">
        <v>9</v>
      </c>
      <c r="K4" s="144"/>
      <c r="L4" s="144"/>
      <c r="M4" s="144"/>
      <c r="N4" s="144"/>
      <c r="O4" s="145"/>
      <c r="P4" s="176" t="s">
        <v>14</v>
      </c>
      <c r="Q4" s="177"/>
      <c r="R4" s="146" t="s">
        <v>6</v>
      </c>
      <c r="S4" s="1"/>
    </row>
    <row r="5" spans="1:24" s="4" customFormat="1" ht="132" customHeight="1">
      <c r="A5" s="125"/>
      <c r="B5" s="128"/>
      <c r="C5" s="128"/>
      <c r="D5" s="170" t="s">
        <v>11</v>
      </c>
      <c r="E5" s="171"/>
      <c r="F5" s="172" t="s">
        <v>3</v>
      </c>
      <c r="G5" s="173"/>
      <c r="H5" s="163" t="s">
        <v>7</v>
      </c>
      <c r="I5" s="164"/>
      <c r="J5" s="149" t="s">
        <v>4</v>
      </c>
      <c r="K5" s="150"/>
      <c r="L5" s="174" t="s">
        <v>3</v>
      </c>
      <c r="M5" s="175"/>
      <c r="N5" s="163" t="s">
        <v>7</v>
      </c>
      <c r="O5" s="164"/>
      <c r="P5" s="178"/>
      <c r="Q5" s="179"/>
      <c r="R5" s="180"/>
      <c r="S5" s="1"/>
    </row>
    <row r="6" spans="1:24" s="4" customFormat="1" ht="35.25" customHeight="1">
      <c r="A6" s="141"/>
      <c r="B6" s="142"/>
      <c r="C6" s="142"/>
      <c r="D6" s="67" t="s">
        <v>12</v>
      </c>
      <c r="E6" s="66" t="s">
        <v>13</v>
      </c>
      <c r="F6" s="50" t="s">
        <v>12</v>
      </c>
      <c r="G6" s="66" t="s">
        <v>13</v>
      </c>
      <c r="H6" s="21" t="s">
        <v>12</v>
      </c>
      <c r="I6" s="21" t="s">
        <v>13</v>
      </c>
      <c r="J6" s="67" t="s">
        <v>12</v>
      </c>
      <c r="K6" s="66" t="s">
        <v>13</v>
      </c>
      <c r="L6" s="50" t="s">
        <v>12</v>
      </c>
      <c r="M6" s="66" t="s">
        <v>13</v>
      </c>
      <c r="N6" s="21" t="s">
        <v>12</v>
      </c>
      <c r="O6" s="21" t="s">
        <v>13</v>
      </c>
      <c r="P6" s="21" t="s">
        <v>12</v>
      </c>
      <c r="Q6" s="21" t="s">
        <v>13</v>
      </c>
      <c r="R6" s="148"/>
      <c r="S6" s="1"/>
    </row>
    <row r="7" spans="1:24" s="2" customFormat="1" ht="18.75" customHeight="1" thickBot="1">
      <c r="A7" s="14">
        <v>1</v>
      </c>
      <c r="B7" s="9">
        <v>2</v>
      </c>
      <c r="C7" s="9">
        <v>3</v>
      </c>
      <c r="D7" s="22">
        <v>4</v>
      </c>
      <c r="E7" s="25">
        <v>5</v>
      </c>
      <c r="F7" s="51">
        <v>6</v>
      </c>
      <c r="G7" s="25">
        <v>7</v>
      </c>
      <c r="H7" s="9">
        <v>8</v>
      </c>
      <c r="I7" s="9">
        <v>9</v>
      </c>
      <c r="J7" s="22">
        <v>10</v>
      </c>
      <c r="K7" s="25">
        <v>11</v>
      </c>
      <c r="L7" s="51">
        <v>12</v>
      </c>
      <c r="M7" s="25">
        <v>13</v>
      </c>
      <c r="N7" s="9">
        <v>14</v>
      </c>
      <c r="O7" s="9">
        <v>15</v>
      </c>
      <c r="P7" s="63">
        <v>16</v>
      </c>
      <c r="Q7" s="63">
        <v>17</v>
      </c>
      <c r="R7" s="69">
        <v>18</v>
      </c>
      <c r="S7" s="3"/>
    </row>
    <row r="8" spans="1:24" s="2" customFormat="1" ht="50.25" customHeight="1" thickBot="1">
      <c r="A8" s="6">
        <v>1</v>
      </c>
      <c r="B8" s="5" t="s">
        <v>29</v>
      </c>
      <c r="C8" s="5">
        <v>1</v>
      </c>
      <c r="D8" s="5">
        <v>1</v>
      </c>
      <c r="E8" s="68">
        <v>1</v>
      </c>
      <c r="F8" s="5"/>
      <c r="G8" s="26"/>
      <c r="H8" s="5"/>
      <c r="I8" s="5"/>
      <c r="J8" s="23">
        <v>1</v>
      </c>
      <c r="K8" s="26"/>
      <c r="L8" s="52"/>
      <c r="M8" s="26"/>
      <c r="N8" s="5"/>
      <c r="O8" s="5"/>
      <c r="P8" s="64"/>
      <c r="Q8" s="64"/>
      <c r="R8" s="58"/>
      <c r="S8" s="3"/>
    </row>
    <row r="9" spans="1:24" s="2" customFormat="1" ht="44.25" customHeight="1" thickBot="1">
      <c r="A9" s="6">
        <v>2</v>
      </c>
      <c r="B9" s="5" t="s">
        <v>30</v>
      </c>
      <c r="C9" s="5">
        <v>1</v>
      </c>
      <c r="D9" s="10"/>
      <c r="E9" s="53"/>
      <c r="F9" s="5">
        <v>22</v>
      </c>
      <c r="G9" s="26">
        <v>19.8</v>
      </c>
      <c r="H9" s="5"/>
      <c r="I9" s="5"/>
      <c r="J9" s="33"/>
      <c r="K9" s="53"/>
      <c r="L9" s="5">
        <v>22</v>
      </c>
      <c r="M9" s="26"/>
      <c r="N9" s="5"/>
      <c r="O9" s="5"/>
      <c r="P9" s="64"/>
      <c r="Q9" s="64"/>
      <c r="R9" s="70"/>
      <c r="S9" s="3"/>
    </row>
    <row r="10" spans="1:24" s="2" customFormat="1" ht="37.5" customHeight="1" thickBot="1">
      <c r="A10" s="6">
        <v>3</v>
      </c>
      <c r="B10" s="59" t="s">
        <v>31</v>
      </c>
      <c r="C10" s="59">
        <v>1</v>
      </c>
      <c r="D10" s="59"/>
      <c r="E10" s="60"/>
      <c r="F10" s="59">
        <v>26</v>
      </c>
      <c r="G10" s="60">
        <v>21.2</v>
      </c>
      <c r="H10" s="61">
        <f t="shared" ref="H10:O10" si="0">H8+H9</f>
        <v>0</v>
      </c>
      <c r="I10" s="61">
        <f t="shared" si="0"/>
        <v>0</v>
      </c>
      <c r="J10" s="62"/>
      <c r="K10" s="60"/>
      <c r="L10" s="59">
        <v>26</v>
      </c>
      <c r="M10" s="61"/>
      <c r="N10" s="61">
        <f t="shared" si="0"/>
        <v>0</v>
      </c>
      <c r="O10" s="61">
        <f t="shared" si="0"/>
        <v>0</v>
      </c>
      <c r="P10" s="65"/>
      <c r="Q10" s="65"/>
      <c r="R10" s="71"/>
      <c r="S10" s="3"/>
    </row>
    <row r="11" spans="1:24" s="2" customFormat="1" ht="37.5" customHeight="1" thickBot="1">
      <c r="A11" s="29"/>
      <c r="B11" s="72" t="s">
        <v>35</v>
      </c>
      <c r="C11" s="72">
        <f t="shared" ref="C11:O11" si="1">SUM(C8:C10)</f>
        <v>3</v>
      </c>
      <c r="D11" s="72">
        <f t="shared" si="1"/>
        <v>1</v>
      </c>
      <c r="E11" s="73">
        <f t="shared" si="1"/>
        <v>1</v>
      </c>
      <c r="F11" s="72">
        <f t="shared" si="1"/>
        <v>48</v>
      </c>
      <c r="G11" s="73">
        <f t="shared" si="1"/>
        <v>41</v>
      </c>
      <c r="H11" s="74">
        <f t="shared" si="1"/>
        <v>0</v>
      </c>
      <c r="I11" s="74">
        <f t="shared" si="1"/>
        <v>0</v>
      </c>
      <c r="J11" s="75">
        <f t="shared" si="1"/>
        <v>1</v>
      </c>
      <c r="K11" s="76">
        <f t="shared" si="1"/>
        <v>0</v>
      </c>
      <c r="L11" s="72">
        <f t="shared" si="1"/>
        <v>48</v>
      </c>
      <c r="M11" s="74">
        <f t="shared" si="1"/>
        <v>0</v>
      </c>
      <c r="N11" s="74">
        <f t="shared" si="1"/>
        <v>0</v>
      </c>
      <c r="O11" s="74">
        <f t="shared" si="1"/>
        <v>0</v>
      </c>
      <c r="P11" s="74"/>
      <c r="Q11" s="74"/>
      <c r="R11" s="77"/>
      <c r="S11" s="3"/>
    </row>
    <row r="12" spans="1:24" s="2" customFormat="1" ht="16.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3"/>
      <c r="S12" s="3"/>
    </row>
    <row r="13" spans="1:24" s="2" customFormat="1" ht="16.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3"/>
      <c r="S13" s="3"/>
    </row>
    <row r="14" spans="1:24" s="2" customFormat="1" ht="16.5">
      <c r="A14" s="7"/>
      <c r="B14" s="7"/>
      <c r="C14" s="7"/>
      <c r="D14" s="7"/>
      <c r="E14" s="7"/>
      <c r="F14" s="7"/>
      <c r="G14" s="7"/>
      <c r="H14" s="7"/>
      <c r="I14" s="7"/>
      <c r="J14" s="7"/>
      <c r="K14" s="11"/>
      <c r="L14" s="11"/>
      <c r="M14" s="7"/>
      <c r="N14" s="7"/>
      <c r="O14" s="7"/>
      <c r="P14" s="7"/>
      <c r="Q14" s="7"/>
      <c r="R14" s="3"/>
      <c r="S14" s="3"/>
    </row>
    <row r="15" spans="1:24" s="2" customFormat="1" ht="16.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3"/>
      <c r="S15" s="3"/>
    </row>
    <row r="16" spans="1:24" s="2" customFormat="1" ht="16.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3"/>
      <c r="S16" s="3"/>
    </row>
    <row r="17" spans="1:18" s="2" customFormat="1" ht="16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3"/>
    </row>
    <row r="18" spans="1:18" s="2" customFormat="1" ht="16.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8" s="2" customFormat="1" ht="16.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8" s="2" customFormat="1" ht="16.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</sheetData>
  <mergeCells count="15">
    <mergeCell ref="B2:O2"/>
    <mergeCell ref="J5:K5"/>
    <mergeCell ref="L5:M5"/>
    <mergeCell ref="N5:O5"/>
    <mergeCell ref="P4:Q5"/>
    <mergeCell ref="A3:R3"/>
    <mergeCell ref="A4:A6"/>
    <mergeCell ref="B4:B6"/>
    <mergeCell ref="C4:C6"/>
    <mergeCell ref="D4:I4"/>
    <mergeCell ref="J4:O4"/>
    <mergeCell ref="R4:R6"/>
    <mergeCell ref="D5:E5"/>
    <mergeCell ref="F5:G5"/>
    <mergeCell ref="H5:I5"/>
  </mergeCells>
  <phoneticPr fontId="6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GEXARQUNIQ-2011</vt:lpstr>
      <vt:lpstr>LORI-2011</vt:lpstr>
      <vt:lpstr>ARMAVIR-2025 2-րդ կիսամյակ (2)</vt:lpstr>
      <vt:lpstr>ARMAVIR-20251-ին կիսամյակ</vt:lpstr>
      <vt:lpstr>2025 տարեկան</vt:lpstr>
      <vt:lpstr>VAYOC DZOR-2011</vt:lpstr>
      <vt:lpstr>SIUNIQ-2011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Hripsime Babayan</dc:creator>
  <cp:lastModifiedBy>Anush</cp:lastModifiedBy>
  <cp:lastPrinted>2025-12-19T07:45:34Z</cp:lastPrinted>
  <dcterms:created xsi:type="dcterms:W3CDTF">1996-10-14T23:33:28Z</dcterms:created>
  <dcterms:modified xsi:type="dcterms:W3CDTF">2026-02-03T12:39:08Z</dcterms:modified>
</cp:coreProperties>
</file>