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731"/>
  </bookViews>
  <sheets>
    <sheet name="Արմավիր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<sst xmlns="http://schemas.openxmlformats.org/spreadsheetml/2006/main" count="46" uniqueCount="39">
  <si>
    <r>
      <rPr>
        <b/>
        <sz val="12"/>
        <rFont val="GHEA Grapalat"/>
        <charset val="134"/>
      </rPr>
      <t>ՏԵՂԵԿԱՏՎՈՒԹՅՈՒՆ
ՀՀ Արմավիրի   մարզի համայնքների բյուջետային հիմնարկների, ՀՈԱԿ-ների   վերաբերյալ 28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02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>2026թ</t>
    </r>
    <r>
      <rPr>
        <b/>
        <sz val="12"/>
        <rFont val="Times New Roman"/>
        <charset val="134"/>
      </rPr>
      <t>․</t>
    </r>
    <r>
      <rPr>
        <b/>
        <sz val="12"/>
        <rFont val="GHEA Grapalat"/>
        <charset val="134"/>
      </rPr>
      <t xml:space="preserve">  դրությամբ
</t>
    </r>
  </si>
  <si>
    <t>Հ/Հ</t>
  </si>
  <si>
    <t>Համայնքի անվանումը</t>
  </si>
  <si>
    <t>Համայնքների 
բյուջետային հիմնարկների (առանց ՀՈԱԿ-ների) տվյալների</t>
  </si>
  <si>
    <t xml:space="preserve">                                                                                                                                   ՀՈԱԿ-ների տվյալներ</t>
  </si>
  <si>
    <t>Ծանոթություն</t>
  </si>
  <si>
    <t>Ընդամենը բյուջետային հիմնարկների թիվը</t>
  </si>
  <si>
    <t>Համայնքների
բյուջետ. հիմն-ից  
 համայնքի բյուջե մուտքագրված գումարներ
/հազ. դրամ/</t>
  </si>
  <si>
    <t>որից՝</t>
  </si>
  <si>
    <t>Ընդամենը ՀՈԱԿ-ների թիվը</t>
  </si>
  <si>
    <t xml:space="preserve">այդ թվում՝ </t>
  </si>
  <si>
    <t>Մանկապարտեզ հաճախող երեխաների թիվը</t>
  </si>
  <si>
    <t xml:space="preserve">
Համայնքի բյուջեից  ֆինանսական հատկացումներ ՀՈԱԿ-ներին</t>
  </si>
  <si>
    <t xml:space="preserve">Ընդամենը (ՀՈԱԿ-ների մասով) հավաքագրված ծնող. վճարներ
</t>
  </si>
  <si>
    <t xml:space="preserve">     որից` </t>
  </si>
  <si>
    <t xml:space="preserve">
ֆինանսական հատկացումներ մանկապարտեզներին </t>
  </si>
  <si>
    <t>Մանկապարտեզների ծնողական վճարներ</t>
  </si>
  <si>
    <t>մանկապարտեզների թիվը</t>
  </si>
  <si>
    <t>Ընդամենը մանկ. ծնող. վճարներ</t>
  </si>
  <si>
    <t>այդ թվում`</t>
  </si>
  <si>
    <t>ՀՈԱԿ-ների հաշվ.</t>
  </si>
  <si>
    <t>Համայնքի բյուջե</t>
  </si>
  <si>
    <t>ՀՈԱԿ-ի (մանկ.) հաշվին</t>
  </si>
  <si>
    <t>պլան 
տարեկան</t>
  </si>
  <si>
    <t>փաստ 
հաշվետու ժամանակաշրջան</t>
  </si>
  <si>
    <t>փաստ հաշվետու ժամանակաշրջան</t>
  </si>
  <si>
    <r>
      <rPr>
        <sz val="11"/>
        <rFont val="GHEA Grapalat"/>
        <charset val="134"/>
      </rPr>
      <t>28.02.2025թ</t>
    </r>
    <r>
      <rPr>
        <sz val="11"/>
        <rFont val="Times New Roman"/>
        <charset val="134"/>
      </rPr>
      <t>․</t>
    </r>
  </si>
  <si>
    <t>28.02.2026թ.</t>
  </si>
  <si>
    <t>01.04.2011թ.</t>
  </si>
  <si>
    <t>01.04.2012թ.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</si>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</sst>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  <numFmt numFmtId="182" formatCode="#\ ##0.0"/>
    <numFmt numFmtId="183" formatCode="0.0_ "/>
  </numFmts>
  <fonts count="38">
    <font>
      <sz val="12"/>
      <name val="Times Armenian"/>
      <charset val="134"/>
    </font>
    <font>
      <sz val="12"/>
      <name val="GHEA Grapalat"/>
      <charset val="134"/>
    </font>
    <font>
      <sz val="9"/>
      <name val="GHEA Grapalat"/>
      <charset val="134"/>
    </font>
    <font>
      <sz val="11"/>
      <name val="GHEA Grapalat"/>
      <charset val="134"/>
    </font>
    <font>
      <b/>
      <sz val="11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b/>
      <sz val="9"/>
      <name val="GHEA Grapalat"/>
      <charset val="134"/>
    </font>
    <font>
      <sz val="10"/>
      <name val="GHEA Grapalat"/>
      <charset val="0"/>
    </font>
    <font>
      <b/>
      <sz val="12"/>
      <color indexed="8"/>
      <name val="GHEA Grapalat"/>
      <charset val="134"/>
    </font>
    <font>
      <b/>
      <sz val="11"/>
      <color theme="1"/>
      <name val="Calibri"/>
      <charset val="204"/>
      <scheme val="minor"/>
    </font>
    <font>
      <sz val="12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0"/>
      <name val="Times Armenian"/>
      <charset val="134"/>
    </font>
    <font>
      <sz val="11"/>
      <color indexed="8"/>
      <name val="Calibri"/>
      <charset val="134"/>
    </font>
    <font>
      <sz val="11"/>
      <name val="Times New Roman"/>
      <charset val="134"/>
    </font>
    <font>
      <b/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7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/>
    <xf numFmtId="0" fontId="0" fillId="0" borderId="0"/>
    <xf numFmtId="0" fontId="35" fillId="0" borderId="0"/>
    <xf numFmtId="0" fontId="12" fillId="0" borderId="0"/>
  </cellStyleXfs>
  <cellXfs count="51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8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left" vertical="center" wrapText="1"/>
    </xf>
    <xf numFmtId="182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181" fontId="1" fillId="0" borderId="0" xfId="0" applyNumberFormat="1" applyFont="1" applyFill="1" applyAlignment="1">
      <alignment horizontal="center" vertical="center"/>
    </xf>
    <xf numFmtId="181" fontId="11" fillId="2" borderId="1" xfId="0" applyNumberFormat="1" applyFont="1" applyFill="1" applyBorder="1" applyAlignment="1">
      <alignment horizontal="center" vertical="center"/>
    </xf>
  </cellXfs>
  <cellStyles count="5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2 2" xfId="50"/>
    <cellStyle name="Normal_Sheet2" xfId="51"/>
    <cellStyle name="Обычный 2" xfId="52"/>
    <cellStyle name="Обычный 3" xfId="53"/>
    <cellStyle name="Обычный 6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8"/>
  <sheetViews>
    <sheetView tabSelected="1" workbookViewId="0">
      <pane xSplit="2" ySplit="10" topLeftCell="C11" activePane="bottomRight" state="frozen"/>
      <selection/>
      <selection pane="topRight"/>
      <selection pane="bottomLeft"/>
      <selection pane="bottomRight" activeCell="M5" sqref="M5:N8"/>
    </sheetView>
  </sheetViews>
  <sheetFormatPr defaultColWidth="8.1969696969697" defaultRowHeight="15"/>
  <cols>
    <col min="1" max="1" width="4" style="8" customWidth="1"/>
    <col min="2" max="2" width="17.5984848484848" style="9" customWidth="1"/>
    <col min="3" max="3" width="11.5984848484848" style="8" customWidth="1"/>
    <col min="4" max="4" width="11.6969696969697" style="8" customWidth="1"/>
    <col min="5" max="5" width="11.4015151515152" style="8" customWidth="1"/>
    <col min="6" max="6" width="12.5" style="8" customWidth="1"/>
    <col min="7" max="7" width="10.9015151515152" style="8" hidden="1" customWidth="1"/>
    <col min="8" max="8" width="12.6969696969697" style="8" hidden="1" customWidth="1"/>
    <col min="9" max="9" width="11.4015151515152" style="8" customWidth="1"/>
    <col min="10" max="10" width="10.5" style="8" customWidth="1"/>
    <col min="11" max="11" width="12.2954545454545" style="8" customWidth="1"/>
    <col min="12" max="12" width="10.9015151515152" style="8" customWidth="1"/>
    <col min="13" max="13" width="10.2954545454545" style="8" customWidth="1"/>
    <col min="14" max="14" width="10.9015151515152" style="8" customWidth="1"/>
    <col min="15" max="18" width="13.5" style="8" customWidth="1"/>
    <col min="19" max="19" width="12.1969696969697" style="8" customWidth="1"/>
    <col min="20" max="20" width="11.7954545454545" style="8" customWidth="1"/>
    <col min="21" max="21" width="12" style="8" customWidth="1"/>
    <col min="22" max="22" width="12.2954545454545" style="8" customWidth="1"/>
    <col min="23" max="23" width="11.2954545454545" style="8" customWidth="1"/>
    <col min="24" max="24" width="10.2954545454545" style="8" customWidth="1"/>
    <col min="25" max="25" width="12.9015151515152" style="8" customWidth="1"/>
    <col min="26" max="28" width="11.9015151515152" style="8" customWidth="1"/>
    <col min="29" max="30" width="11.6969696969697" style="8" customWidth="1"/>
    <col min="31" max="31" width="10.1969696969697" style="8" customWidth="1"/>
    <col min="32" max="32" width="10.6969696969697" style="8" customWidth="1"/>
    <col min="33" max="34" width="13.9015151515152" style="8" customWidth="1"/>
    <col min="35" max="35" width="13.0984848484848" style="8" customWidth="1"/>
    <col min="36" max="36" width="11.4015151515152" style="8" customWidth="1"/>
    <col min="37" max="16384" width="8.1969696969697" style="8"/>
  </cols>
  <sheetData>
    <row r="1" ht="6.75" customHeight="1"/>
    <row r="2" s="1" customFormat="1" ht="45" customHeight="1" spans="2:17">
      <c r="B2" s="10"/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2" customFormat="1" ht="16.5" customHeight="1" spans="2:9">
      <c r="B3" s="12"/>
      <c r="C3" s="13"/>
      <c r="D3" s="14"/>
      <c r="E3" s="14"/>
      <c r="F3" s="14"/>
      <c r="G3" s="14"/>
      <c r="H3" s="14"/>
      <c r="I3" s="14"/>
    </row>
    <row r="4" s="3" customFormat="1" ht="52.5" customHeight="1" spans="1:36">
      <c r="A4" s="15" t="s">
        <v>1</v>
      </c>
      <c r="B4" s="16" t="s">
        <v>2</v>
      </c>
      <c r="C4" s="17" t="s">
        <v>3</v>
      </c>
      <c r="D4" s="17"/>
      <c r="E4" s="17"/>
      <c r="F4" s="17"/>
      <c r="G4" s="17"/>
      <c r="H4" s="17"/>
      <c r="I4" s="29" t="s">
        <v>4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45"/>
      <c r="AI4" s="46" t="s">
        <v>5</v>
      </c>
      <c r="AJ4" s="33"/>
    </row>
    <row r="5" s="4" customFormat="1" ht="18" customHeight="1" spans="1:36">
      <c r="A5" s="15"/>
      <c r="B5" s="16"/>
      <c r="C5" s="18" t="s">
        <v>6</v>
      </c>
      <c r="D5" s="18"/>
      <c r="E5" s="18" t="s">
        <v>7</v>
      </c>
      <c r="F5" s="18"/>
      <c r="G5" s="19" t="s">
        <v>8</v>
      </c>
      <c r="H5" s="19"/>
      <c r="I5" s="18" t="s">
        <v>9</v>
      </c>
      <c r="J5" s="18"/>
      <c r="K5" s="18" t="s">
        <v>10</v>
      </c>
      <c r="L5" s="18"/>
      <c r="M5" s="18" t="s">
        <v>11</v>
      </c>
      <c r="N5" s="18"/>
      <c r="O5" s="31" t="s">
        <v>12</v>
      </c>
      <c r="P5" s="32"/>
      <c r="Q5" s="32"/>
      <c r="R5" s="38"/>
      <c r="S5" s="39" t="s">
        <v>13</v>
      </c>
      <c r="T5" s="39"/>
      <c r="U5" s="19" t="s">
        <v>14</v>
      </c>
      <c r="V5" s="19"/>
      <c r="W5" s="19"/>
      <c r="X5" s="19"/>
      <c r="Y5" s="42" t="s">
        <v>15</v>
      </c>
      <c r="Z5" s="42"/>
      <c r="AA5" s="42"/>
      <c r="AB5" s="42"/>
      <c r="AC5" s="18" t="s">
        <v>16</v>
      </c>
      <c r="AD5" s="18"/>
      <c r="AE5" s="18"/>
      <c r="AF5" s="18"/>
      <c r="AG5" s="18"/>
      <c r="AH5" s="18"/>
      <c r="AI5" s="46"/>
      <c r="AJ5" s="33"/>
    </row>
    <row r="6" s="4" customFormat="1" ht="19.2" customHeight="1" spans="1:36">
      <c r="A6" s="15"/>
      <c r="B6" s="16"/>
      <c r="C6" s="18"/>
      <c r="D6" s="18"/>
      <c r="E6" s="18"/>
      <c r="F6" s="18"/>
      <c r="G6" s="18" t="s">
        <v>16</v>
      </c>
      <c r="H6" s="18"/>
      <c r="I6" s="18"/>
      <c r="J6" s="18"/>
      <c r="K6" s="18" t="s">
        <v>17</v>
      </c>
      <c r="L6" s="18"/>
      <c r="M6" s="18"/>
      <c r="N6" s="18"/>
      <c r="O6" s="33"/>
      <c r="P6" s="34"/>
      <c r="Q6" s="34"/>
      <c r="R6" s="40"/>
      <c r="S6" s="39"/>
      <c r="T6" s="39"/>
      <c r="U6" s="19"/>
      <c r="V6" s="19"/>
      <c r="W6" s="19"/>
      <c r="X6" s="19"/>
      <c r="Y6" s="42"/>
      <c r="Z6" s="42"/>
      <c r="AA6" s="42"/>
      <c r="AB6" s="42"/>
      <c r="AC6" s="42" t="s">
        <v>18</v>
      </c>
      <c r="AD6" s="42"/>
      <c r="AE6" s="19" t="s">
        <v>19</v>
      </c>
      <c r="AF6" s="19"/>
      <c r="AG6" s="19"/>
      <c r="AH6" s="19"/>
      <c r="AI6" s="46"/>
      <c r="AJ6" s="33"/>
    </row>
    <row r="7" s="4" customFormat="1" ht="20.4" customHeight="1" spans="1:36">
      <c r="A7" s="15"/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35"/>
      <c r="P7" s="36"/>
      <c r="Q7" s="36"/>
      <c r="R7" s="41"/>
      <c r="S7" s="39"/>
      <c r="T7" s="39"/>
      <c r="U7" s="18" t="s">
        <v>20</v>
      </c>
      <c r="V7" s="18"/>
      <c r="W7" s="18" t="s">
        <v>21</v>
      </c>
      <c r="X7" s="18"/>
      <c r="Y7" s="42"/>
      <c r="Z7" s="42"/>
      <c r="AA7" s="42"/>
      <c r="AB7" s="42"/>
      <c r="AC7" s="42"/>
      <c r="AD7" s="42"/>
      <c r="AE7" s="18" t="s">
        <v>22</v>
      </c>
      <c r="AF7" s="43"/>
      <c r="AG7" s="18" t="s">
        <v>21</v>
      </c>
      <c r="AH7" s="43"/>
      <c r="AI7" s="46"/>
      <c r="AJ7" s="33"/>
    </row>
    <row r="8" s="5" customFormat="1" ht="63" customHeight="1" spans="1:36">
      <c r="A8" s="15"/>
      <c r="B8" s="16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 t="s">
        <v>23</v>
      </c>
      <c r="P8" s="18" t="s">
        <v>24</v>
      </c>
      <c r="Q8" s="18" t="s">
        <v>23</v>
      </c>
      <c r="R8" s="18" t="s">
        <v>25</v>
      </c>
      <c r="S8" s="39"/>
      <c r="T8" s="39"/>
      <c r="U8" s="18"/>
      <c r="V8" s="18"/>
      <c r="W8" s="18"/>
      <c r="X8" s="18"/>
      <c r="Y8" s="18" t="s">
        <v>23</v>
      </c>
      <c r="Z8" s="18" t="s">
        <v>24</v>
      </c>
      <c r="AA8" s="18" t="s">
        <v>23</v>
      </c>
      <c r="AB8" s="18" t="s">
        <v>25</v>
      </c>
      <c r="AC8" s="42"/>
      <c r="AD8" s="42"/>
      <c r="AE8" s="43"/>
      <c r="AF8" s="43"/>
      <c r="AG8" s="43"/>
      <c r="AH8" s="43"/>
      <c r="AI8" s="46"/>
      <c r="AJ8" s="33"/>
    </row>
    <row r="9" s="5" customFormat="1" ht="18" customHeight="1" spans="1:36">
      <c r="A9" s="15"/>
      <c r="B9" s="16"/>
      <c r="C9" s="20" t="s">
        <v>26</v>
      </c>
      <c r="D9" s="21" t="s">
        <v>27</v>
      </c>
      <c r="E9" s="21" t="str">
        <f>C9</f>
        <v>28.02.2025թ․</v>
      </c>
      <c r="F9" s="21" t="str">
        <f>D9</f>
        <v>28.02.2026թ.</v>
      </c>
      <c r="G9" s="21" t="s">
        <v>28</v>
      </c>
      <c r="H9" s="21" t="s">
        <v>29</v>
      </c>
      <c r="I9" s="21" t="str">
        <f>C9</f>
        <v>28.02.2025թ․</v>
      </c>
      <c r="J9" s="21" t="str">
        <f>D9</f>
        <v>28.02.2026թ.</v>
      </c>
      <c r="K9" s="21" t="str">
        <f>C9</f>
        <v>28.02.2025թ․</v>
      </c>
      <c r="L9" s="21" t="str">
        <f>D9</f>
        <v>28.02.2026թ.</v>
      </c>
      <c r="M9" s="21" t="str">
        <f>C9</f>
        <v>28.02.2025թ․</v>
      </c>
      <c r="N9" s="21" t="str">
        <f>D9</f>
        <v>28.02.2026թ.</v>
      </c>
      <c r="O9" s="21" t="str">
        <f>C9</f>
        <v>28.02.2025թ․</v>
      </c>
      <c r="P9" s="21"/>
      <c r="Q9" s="21" t="str">
        <f>D9</f>
        <v>28.02.2026թ.</v>
      </c>
      <c r="R9" s="21"/>
      <c r="S9" s="21" t="str">
        <f>C9</f>
        <v>28.02.2025թ․</v>
      </c>
      <c r="T9" s="21" t="str">
        <f>D9</f>
        <v>28.02.2026թ.</v>
      </c>
      <c r="U9" s="21" t="str">
        <f>C9</f>
        <v>28.02.2025թ․</v>
      </c>
      <c r="V9" s="21" t="str">
        <f>D9</f>
        <v>28.02.2026թ.</v>
      </c>
      <c r="W9" s="21" t="str">
        <f>C9</f>
        <v>28.02.2025թ․</v>
      </c>
      <c r="X9" s="21" t="str">
        <f>D9</f>
        <v>28.02.2026թ.</v>
      </c>
      <c r="Y9" s="44" t="str">
        <f>C9</f>
        <v>28.02.2025թ․</v>
      </c>
      <c r="Z9" s="44"/>
      <c r="AA9" s="44" t="str">
        <f>D9</f>
        <v>28.02.2026թ.</v>
      </c>
      <c r="AB9" s="44"/>
      <c r="AC9" s="21" t="str">
        <f>C9</f>
        <v>28.02.2025թ․</v>
      </c>
      <c r="AD9" s="21" t="str">
        <f>D9</f>
        <v>28.02.2026թ.</v>
      </c>
      <c r="AE9" s="21" t="str">
        <f>C9</f>
        <v>28.02.2025թ․</v>
      </c>
      <c r="AF9" s="21" t="str">
        <f>D9</f>
        <v>28.02.2026թ.</v>
      </c>
      <c r="AG9" s="21" t="str">
        <f>C9</f>
        <v>28.02.2025թ․</v>
      </c>
      <c r="AH9" s="21" t="str">
        <f>D9</f>
        <v>28.02.2026թ.</v>
      </c>
      <c r="AI9" s="46"/>
      <c r="AJ9" s="47"/>
    </row>
    <row r="10" s="4" customFormat="1" customHeight="1" spans="1:35">
      <c r="A10" s="22"/>
      <c r="B10" s="22">
        <v>1</v>
      </c>
      <c r="C10" s="22">
        <v>2</v>
      </c>
      <c r="D10" s="22">
        <v>3</v>
      </c>
      <c r="E10" s="22">
        <v>4</v>
      </c>
      <c r="F10" s="22">
        <v>5</v>
      </c>
      <c r="G10" s="22">
        <v>6</v>
      </c>
      <c r="H10" s="22">
        <v>7</v>
      </c>
      <c r="I10" s="22">
        <v>8</v>
      </c>
      <c r="J10" s="22">
        <v>9</v>
      </c>
      <c r="K10" s="22">
        <v>10</v>
      </c>
      <c r="L10" s="22">
        <v>11</v>
      </c>
      <c r="M10" s="22">
        <v>12</v>
      </c>
      <c r="N10" s="22">
        <v>13</v>
      </c>
      <c r="O10" s="22">
        <v>14</v>
      </c>
      <c r="P10" s="22">
        <v>15</v>
      </c>
      <c r="Q10" s="22">
        <v>16</v>
      </c>
      <c r="R10" s="22">
        <v>17</v>
      </c>
      <c r="S10" s="22">
        <v>18</v>
      </c>
      <c r="T10" s="22">
        <v>19</v>
      </c>
      <c r="U10" s="22">
        <v>20</v>
      </c>
      <c r="V10" s="22">
        <v>21</v>
      </c>
      <c r="W10" s="22">
        <v>22</v>
      </c>
      <c r="X10" s="22">
        <v>23</v>
      </c>
      <c r="Y10" s="22">
        <v>24</v>
      </c>
      <c r="Z10" s="22">
        <v>25</v>
      </c>
      <c r="AA10" s="22">
        <v>26</v>
      </c>
      <c r="AB10" s="22">
        <v>27</v>
      </c>
      <c r="AC10" s="22">
        <v>28</v>
      </c>
      <c r="AD10" s="22">
        <v>29</v>
      </c>
      <c r="AE10" s="22">
        <v>30</v>
      </c>
      <c r="AF10" s="22">
        <v>31</v>
      </c>
      <c r="AG10" s="22">
        <v>32</v>
      </c>
      <c r="AH10" s="22">
        <v>33</v>
      </c>
      <c r="AI10" s="22">
        <v>34</v>
      </c>
    </row>
    <row r="11" s="6" customFormat="1" ht="20.1" customHeight="1" spans="1:36">
      <c r="A11" s="23">
        <v>1</v>
      </c>
      <c r="B11" s="24" t="s">
        <v>30</v>
      </c>
      <c r="C11" s="23">
        <v>4</v>
      </c>
      <c r="D11" s="23">
        <v>4</v>
      </c>
      <c r="E11" s="25">
        <v>0</v>
      </c>
      <c r="F11" s="26">
        <v>0</v>
      </c>
      <c r="G11" s="23"/>
      <c r="H11" s="23"/>
      <c r="I11" s="23">
        <v>17</v>
      </c>
      <c r="J11" s="23">
        <v>25</v>
      </c>
      <c r="K11" s="23">
        <v>10</v>
      </c>
      <c r="L11" s="23">
        <v>16</v>
      </c>
      <c r="M11" s="23">
        <v>1395</v>
      </c>
      <c r="N11" s="23">
        <v>2287</v>
      </c>
      <c r="O11" s="25">
        <v>102200</v>
      </c>
      <c r="P11" s="25">
        <v>19000</v>
      </c>
      <c r="Q11" s="25">
        <v>2231527.7</v>
      </c>
      <c r="R11" s="25">
        <v>166650</v>
      </c>
      <c r="S11" s="25">
        <f t="shared" ref="S11:S18" si="0">U11+W11</f>
        <v>29404.6</v>
      </c>
      <c r="T11" s="25">
        <f t="shared" ref="T11:T18" si="1">V11+X11</f>
        <v>30693.8</v>
      </c>
      <c r="U11" s="25">
        <v>0</v>
      </c>
      <c r="V11" s="25">
        <v>0</v>
      </c>
      <c r="W11" s="25">
        <v>29404.6</v>
      </c>
      <c r="X11" s="25">
        <v>30693.8</v>
      </c>
      <c r="Y11" s="25">
        <v>652971.4</v>
      </c>
      <c r="Z11" s="25">
        <v>51200</v>
      </c>
      <c r="AA11" s="25">
        <v>1396565.7</v>
      </c>
      <c r="AB11" s="25">
        <v>94000</v>
      </c>
      <c r="AC11" s="25">
        <f t="shared" ref="AC11:AC18" si="2">AE11+AG11</f>
        <v>18685.3</v>
      </c>
      <c r="AD11" s="25">
        <f t="shared" ref="AD11:AD18" si="3">AF11+AH11</f>
        <v>22320.3</v>
      </c>
      <c r="AE11" s="25">
        <v>0</v>
      </c>
      <c r="AF11" s="25">
        <v>0</v>
      </c>
      <c r="AG11" s="25">
        <v>18685.3</v>
      </c>
      <c r="AH11" s="25">
        <v>22320.3</v>
      </c>
      <c r="AI11" s="48"/>
      <c r="AJ11" s="49"/>
    </row>
    <row r="12" s="6" customFormat="1" ht="20.1" customHeight="1" spans="1:35">
      <c r="A12" s="23">
        <v>2</v>
      </c>
      <c r="B12" s="24" t="s">
        <v>31</v>
      </c>
      <c r="C12" s="23">
        <v>0</v>
      </c>
      <c r="D12" s="23"/>
      <c r="E12" s="25">
        <v>0</v>
      </c>
      <c r="F12" s="25"/>
      <c r="G12" s="23"/>
      <c r="H12" s="23"/>
      <c r="I12" s="23">
        <v>17</v>
      </c>
      <c r="J12" s="23">
        <v>18</v>
      </c>
      <c r="K12" s="23">
        <v>12</v>
      </c>
      <c r="L12" s="23">
        <v>13</v>
      </c>
      <c r="M12" s="23">
        <v>611</v>
      </c>
      <c r="N12" s="23">
        <v>34</v>
      </c>
      <c r="O12" s="25">
        <v>363320</v>
      </c>
      <c r="P12" s="25">
        <v>31899.3</v>
      </c>
      <c r="Q12" s="25">
        <v>474000</v>
      </c>
      <c r="R12" s="25">
        <v>49570.2</v>
      </c>
      <c r="S12" s="25">
        <f t="shared" si="0"/>
        <v>2572.1</v>
      </c>
      <c r="T12" s="25">
        <f t="shared" si="1"/>
        <v>4143.4</v>
      </c>
      <c r="U12" s="25">
        <v>0</v>
      </c>
      <c r="V12" s="25">
        <v>0</v>
      </c>
      <c r="W12" s="25">
        <v>2572.1</v>
      </c>
      <c r="X12" s="25">
        <v>4143.4</v>
      </c>
      <c r="Y12" s="25">
        <v>283000</v>
      </c>
      <c r="Z12" s="25">
        <v>22425.7</v>
      </c>
      <c r="AA12" s="25">
        <v>437000</v>
      </c>
      <c r="AB12" s="25">
        <v>40268</v>
      </c>
      <c r="AC12" s="25">
        <f t="shared" si="2"/>
        <v>2006.1</v>
      </c>
      <c r="AD12" s="25">
        <f t="shared" si="3"/>
        <v>3554</v>
      </c>
      <c r="AE12" s="25">
        <v>0</v>
      </c>
      <c r="AF12" s="25">
        <v>0</v>
      </c>
      <c r="AG12" s="25">
        <v>2006.1</v>
      </c>
      <c r="AH12" s="50">
        <v>3554</v>
      </c>
      <c r="AI12" s="23"/>
    </row>
    <row r="13" s="6" customFormat="1" ht="20.1" customHeight="1" spans="1:35">
      <c r="A13" s="23">
        <v>3</v>
      </c>
      <c r="B13" s="24" t="s">
        <v>32</v>
      </c>
      <c r="C13" s="23">
        <v>1</v>
      </c>
      <c r="D13" s="23">
        <v>0</v>
      </c>
      <c r="E13" s="25">
        <v>0</v>
      </c>
      <c r="F13" s="25">
        <v>0</v>
      </c>
      <c r="G13" s="23"/>
      <c r="H13" s="23"/>
      <c r="I13" s="23">
        <v>6</v>
      </c>
      <c r="J13" s="23">
        <v>0</v>
      </c>
      <c r="K13" s="23">
        <v>5</v>
      </c>
      <c r="L13" s="23">
        <v>0</v>
      </c>
      <c r="M13" s="23">
        <v>475</v>
      </c>
      <c r="N13" s="23">
        <v>0</v>
      </c>
      <c r="O13" s="25">
        <v>322970</v>
      </c>
      <c r="P13" s="25">
        <v>31800.918</v>
      </c>
      <c r="Q13" s="25">
        <v>0</v>
      </c>
      <c r="R13" s="25">
        <v>0</v>
      </c>
      <c r="S13" s="25">
        <f t="shared" si="0"/>
        <v>3196.15</v>
      </c>
      <c r="T13" s="25">
        <f t="shared" si="1"/>
        <v>0</v>
      </c>
      <c r="U13" s="25">
        <v>0</v>
      </c>
      <c r="V13" s="25">
        <v>0</v>
      </c>
      <c r="W13" s="25">
        <v>3196.15</v>
      </c>
      <c r="X13" s="25">
        <v>0</v>
      </c>
      <c r="Y13" s="25">
        <v>170000</v>
      </c>
      <c r="Z13" s="25">
        <v>11973.251</v>
      </c>
      <c r="AA13" s="25">
        <v>0</v>
      </c>
      <c r="AB13" s="25">
        <v>0</v>
      </c>
      <c r="AC13" s="25">
        <f t="shared" si="2"/>
        <v>2275</v>
      </c>
      <c r="AD13" s="25">
        <f t="shared" si="3"/>
        <v>0</v>
      </c>
      <c r="AE13" s="25">
        <v>0</v>
      </c>
      <c r="AF13" s="25">
        <v>0</v>
      </c>
      <c r="AG13" s="25">
        <v>2275</v>
      </c>
      <c r="AH13" s="25">
        <v>0</v>
      </c>
      <c r="AI13" s="23"/>
    </row>
    <row r="14" s="6" customFormat="1" ht="20.1" customHeight="1" spans="1:35">
      <c r="A14" s="23">
        <v>4</v>
      </c>
      <c r="B14" s="24" t="s">
        <v>33</v>
      </c>
      <c r="C14" s="23">
        <v>1</v>
      </c>
      <c r="D14" s="23">
        <v>1</v>
      </c>
      <c r="E14" s="25">
        <v>5355.9</v>
      </c>
      <c r="F14" s="25">
        <v>6044.9</v>
      </c>
      <c r="G14" s="23"/>
      <c r="H14" s="23"/>
      <c r="I14" s="23">
        <v>10</v>
      </c>
      <c r="J14" s="23">
        <v>11</v>
      </c>
      <c r="K14" s="23">
        <v>7</v>
      </c>
      <c r="L14" s="23">
        <v>8</v>
      </c>
      <c r="M14" s="23">
        <v>707</v>
      </c>
      <c r="N14" s="23">
        <v>798</v>
      </c>
      <c r="O14" s="25">
        <v>455188.7</v>
      </c>
      <c r="P14" s="25">
        <v>17984.8</v>
      </c>
      <c r="Q14" s="25">
        <v>604988.7</v>
      </c>
      <c r="R14" s="25">
        <v>50516.5</v>
      </c>
      <c r="S14" s="25">
        <f t="shared" si="0"/>
        <v>9990.8</v>
      </c>
      <c r="T14" s="25">
        <f t="shared" si="1"/>
        <v>4303.2</v>
      </c>
      <c r="U14" s="25">
        <v>0</v>
      </c>
      <c r="V14" s="25">
        <v>0</v>
      </c>
      <c r="W14" s="25">
        <v>9990.8</v>
      </c>
      <c r="X14" s="25">
        <v>4303.2</v>
      </c>
      <c r="Y14" s="25">
        <v>303200</v>
      </c>
      <c r="Z14" s="25">
        <v>13784.9</v>
      </c>
      <c r="AA14" s="25">
        <v>486300</v>
      </c>
      <c r="AB14" s="25">
        <v>33842.8</v>
      </c>
      <c r="AC14" s="25">
        <f t="shared" si="2"/>
        <v>8398.4</v>
      </c>
      <c r="AD14" s="25">
        <f t="shared" si="3"/>
        <v>2184.2</v>
      </c>
      <c r="AE14" s="25">
        <v>0</v>
      </c>
      <c r="AF14" s="25">
        <v>0</v>
      </c>
      <c r="AG14" s="25">
        <v>8398.4</v>
      </c>
      <c r="AH14" s="25">
        <v>2184.2</v>
      </c>
      <c r="AI14" s="23"/>
    </row>
    <row r="15" s="6" customFormat="1" ht="20.1" customHeight="1" spans="1:35">
      <c r="A15" s="23">
        <v>5</v>
      </c>
      <c r="B15" s="24" t="s">
        <v>34</v>
      </c>
      <c r="C15" s="23">
        <v>0</v>
      </c>
      <c r="D15" s="23">
        <v>0</v>
      </c>
      <c r="E15" s="25"/>
      <c r="F15" s="25">
        <v>0</v>
      </c>
      <c r="G15" s="23"/>
      <c r="H15" s="23"/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5">
        <v>0</v>
      </c>
      <c r="P15" s="25">
        <v>0</v>
      </c>
      <c r="Q15" s="25">
        <v>0</v>
      </c>
      <c r="R15" s="25">
        <v>0</v>
      </c>
      <c r="S15" s="25">
        <f t="shared" si="0"/>
        <v>0</v>
      </c>
      <c r="T15" s="25">
        <f t="shared" si="1"/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f t="shared" si="2"/>
        <v>0</v>
      </c>
      <c r="AD15" s="25">
        <f t="shared" si="3"/>
        <v>0</v>
      </c>
      <c r="AE15" s="25">
        <v>0</v>
      </c>
      <c r="AF15" s="25">
        <v>0</v>
      </c>
      <c r="AG15" s="25">
        <v>0</v>
      </c>
      <c r="AH15" s="25">
        <v>0</v>
      </c>
      <c r="AI15" s="23"/>
    </row>
    <row r="16" s="6" customFormat="1" ht="20.1" customHeight="1" spans="1:35">
      <c r="A16" s="23">
        <v>6</v>
      </c>
      <c r="B16" s="24" t="s">
        <v>35</v>
      </c>
      <c r="C16" s="23">
        <v>1</v>
      </c>
      <c r="D16" s="23">
        <v>1</v>
      </c>
      <c r="E16" s="25">
        <v>10714.539</v>
      </c>
      <c r="F16" s="25">
        <v>13822.513</v>
      </c>
      <c r="G16" s="23"/>
      <c r="H16" s="23"/>
      <c r="I16" s="23">
        <v>24</v>
      </c>
      <c r="J16" s="23">
        <v>26</v>
      </c>
      <c r="K16" s="23">
        <v>15</v>
      </c>
      <c r="L16" s="23">
        <v>17</v>
      </c>
      <c r="M16" s="23">
        <v>937</v>
      </c>
      <c r="N16" s="23">
        <v>1387</v>
      </c>
      <c r="O16" s="25">
        <v>1209042.5</v>
      </c>
      <c r="P16" s="25">
        <v>118738.507</v>
      </c>
      <c r="Q16" s="25">
        <v>1602028.8</v>
      </c>
      <c r="R16" s="25">
        <v>189725</v>
      </c>
      <c r="S16" s="25">
        <f t="shared" si="0"/>
        <v>16616.995</v>
      </c>
      <c r="T16" s="25">
        <f t="shared" si="1"/>
        <v>21508.9</v>
      </c>
      <c r="U16" s="25">
        <v>0</v>
      </c>
      <c r="V16" s="25">
        <v>0</v>
      </c>
      <c r="W16" s="25">
        <v>16616.995</v>
      </c>
      <c r="X16" s="25">
        <v>21508.9</v>
      </c>
      <c r="Y16" s="25">
        <v>764756.6</v>
      </c>
      <c r="Z16" s="25">
        <v>65293.455</v>
      </c>
      <c r="AA16" s="25">
        <v>1027606</v>
      </c>
      <c r="AB16" s="25">
        <v>116459.8</v>
      </c>
      <c r="AC16" s="25">
        <f t="shared" si="2"/>
        <v>11003.745</v>
      </c>
      <c r="AD16" s="25">
        <f t="shared" si="3"/>
        <v>15740.2</v>
      </c>
      <c r="AE16" s="25">
        <v>0</v>
      </c>
      <c r="AF16" s="25">
        <v>0</v>
      </c>
      <c r="AG16" s="25">
        <v>11003.745</v>
      </c>
      <c r="AH16" s="25">
        <v>15740.2</v>
      </c>
      <c r="AI16" s="23"/>
    </row>
    <row r="17" s="6" customFormat="1" ht="17.4" spans="1:35">
      <c r="A17" s="23">
        <v>7</v>
      </c>
      <c r="B17" s="24" t="s">
        <v>36</v>
      </c>
      <c r="C17" s="23">
        <v>1</v>
      </c>
      <c r="D17" s="23">
        <v>1</v>
      </c>
      <c r="E17" s="25">
        <v>4103</v>
      </c>
      <c r="F17" s="25">
        <v>2795.4</v>
      </c>
      <c r="G17" s="23"/>
      <c r="H17" s="23"/>
      <c r="I17" s="23">
        <v>29</v>
      </c>
      <c r="J17" s="23">
        <v>32</v>
      </c>
      <c r="K17" s="23">
        <v>20</v>
      </c>
      <c r="L17" s="23">
        <v>23</v>
      </c>
      <c r="M17" s="23">
        <v>1321</v>
      </c>
      <c r="N17" s="23">
        <v>1766</v>
      </c>
      <c r="O17" s="25">
        <v>1862651</v>
      </c>
      <c r="P17" s="25">
        <v>110333</v>
      </c>
      <c r="Q17" s="25">
        <v>2149722.4</v>
      </c>
      <c r="R17" s="25">
        <v>124590.5</v>
      </c>
      <c r="S17" s="25">
        <f t="shared" si="0"/>
        <v>7901.7</v>
      </c>
      <c r="T17" s="25">
        <f t="shared" si="1"/>
        <v>9342.2</v>
      </c>
      <c r="U17" s="25">
        <v>0</v>
      </c>
      <c r="V17" s="25">
        <v>0</v>
      </c>
      <c r="W17" s="25">
        <v>7901.7</v>
      </c>
      <c r="X17" s="25">
        <v>9342.2</v>
      </c>
      <c r="Y17" s="25">
        <v>678881</v>
      </c>
      <c r="Z17" s="25">
        <v>19874.1</v>
      </c>
      <c r="AA17" s="25">
        <v>810745</v>
      </c>
      <c r="AB17" s="25">
        <v>30759.3</v>
      </c>
      <c r="AC17" s="25">
        <f t="shared" si="2"/>
        <v>4563.2</v>
      </c>
      <c r="AD17" s="25">
        <f t="shared" si="3"/>
        <v>4758.6</v>
      </c>
      <c r="AE17" s="25">
        <v>0</v>
      </c>
      <c r="AF17" s="25">
        <v>0</v>
      </c>
      <c r="AG17" s="25">
        <v>4563.2</v>
      </c>
      <c r="AH17" s="25">
        <v>4758.6</v>
      </c>
      <c r="AI17" s="23"/>
    </row>
    <row r="18" s="6" customFormat="1" ht="17.4" spans="1:35">
      <c r="A18" s="23">
        <v>8</v>
      </c>
      <c r="B18" s="24" t="s">
        <v>37</v>
      </c>
      <c r="C18" s="23">
        <v>0</v>
      </c>
      <c r="D18" s="23">
        <v>0</v>
      </c>
      <c r="E18" s="25">
        <v>0</v>
      </c>
      <c r="F18" s="25">
        <v>0</v>
      </c>
      <c r="G18" s="23"/>
      <c r="H18" s="23"/>
      <c r="I18" s="23">
        <v>11</v>
      </c>
      <c r="J18" s="23">
        <v>13</v>
      </c>
      <c r="K18" s="23">
        <v>8</v>
      </c>
      <c r="L18" s="23">
        <v>10</v>
      </c>
      <c r="M18" s="23">
        <v>0</v>
      </c>
      <c r="N18" s="23">
        <v>0</v>
      </c>
      <c r="O18" s="25">
        <v>241000</v>
      </c>
      <c r="P18" s="25">
        <v>19381.6</v>
      </c>
      <c r="Q18" s="25">
        <v>291500</v>
      </c>
      <c r="R18" s="25">
        <v>31440.6</v>
      </c>
      <c r="S18" s="25">
        <f t="shared" si="0"/>
        <v>1493.7</v>
      </c>
      <c r="T18" s="25">
        <f t="shared" si="1"/>
        <v>1257.2</v>
      </c>
      <c r="U18" s="25">
        <v>0</v>
      </c>
      <c r="V18" s="25">
        <v>0</v>
      </c>
      <c r="W18" s="25">
        <v>1493.7</v>
      </c>
      <c r="X18" s="25">
        <v>1257.2</v>
      </c>
      <c r="Y18" s="25">
        <v>180000</v>
      </c>
      <c r="Z18" s="25">
        <v>10288</v>
      </c>
      <c r="AA18" s="25">
        <v>230000</v>
      </c>
      <c r="AB18" s="25">
        <v>22566.7</v>
      </c>
      <c r="AC18" s="25">
        <f t="shared" si="2"/>
        <v>884.2</v>
      </c>
      <c r="AD18" s="25">
        <f t="shared" si="3"/>
        <v>156.7</v>
      </c>
      <c r="AE18" s="25">
        <v>0</v>
      </c>
      <c r="AF18" s="25">
        <v>0</v>
      </c>
      <c r="AG18" s="25">
        <v>884.2</v>
      </c>
      <c r="AH18" s="25">
        <v>156.7</v>
      </c>
      <c r="AI18" s="23"/>
    </row>
    <row r="19" s="7" customFormat="1" ht="18" spans="1:35">
      <c r="A19" s="27"/>
      <c r="B19" s="28" t="s">
        <v>38</v>
      </c>
      <c r="C19" s="27">
        <f t="shared" ref="C19:AH19" si="4">SUM(C11:C18)</f>
        <v>8</v>
      </c>
      <c r="D19" s="27">
        <f t="shared" si="4"/>
        <v>7</v>
      </c>
      <c r="E19" s="27">
        <f t="shared" si="4"/>
        <v>20173.439</v>
      </c>
      <c r="F19" s="27">
        <f t="shared" si="4"/>
        <v>22662.813</v>
      </c>
      <c r="G19" s="27">
        <f t="shared" si="4"/>
        <v>0</v>
      </c>
      <c r="H19" s="27">
        <f t="shared" si="4"/>
        <v>0</v>
      </c>
      <c r="I19" s="27">
        <f t="shared" si="4"/>
        <v>114</v>
      </c>
      <c r="J19" s="27">
        <f t="shared" si="4"/>
        <v>125</v>
      </c>
      <c r="K19" s="27">
        <f t="shared" si="4"/>
        <v>77</v>
      </c>
      <c r="L19" s="27">
        <f t="shared" si="4"/>
        <v>87</v>
      </c>
      <c r="M19" s="27">
        <f t="shared" si="4"/>
        <v>5446</v>
      </c>
      <c r="N19" s="27">
        <f t="shared" si="4"/>
        <v>6272</v>
      </c>
      <c r="O19" s="27">
        <f t="shared" si="4"/>
        <v>4556372.2</v>
      </c>
      <c r="P19" s="37">
        <f t="shared" si="4"/>
        <v>349138.125</v>
      </c>
      <c r="Q19" s="27">
        <f t="shared" si="4"/>
        <v>7353767.6</v>
      </c>
      <c r="R19" s="37">
        <f t="shared" si="4"/>
        <v>612492.8</v>
      </c>
      <c r="S19" s="37">
        <f t="shared" si="4"/>
        <v>71176.045</v>
      </c>
      <c r="T19" s="37">
        <f t="shared" si="4"/>
        <v>71248.7</v>
      </c>
      <c r="U19" s="37">
        <f t="shared" si="4"/>
        <v>0</v>
      </c>
      <c r="V19" s="37">
        <f t="shared" si="4"/>
        <v>0</v>
      </c>
      <c r="W19" s="37">
        <f t="shared" si="4"/>
        <v>71176.045</v>
      </c>
      <c r="X19" s="37">
        <f t="shared" si="4"/>
        <v>71248.7</v>
      </c>
      <c r="Y19" s="37">
        <f t="shared" si="4"/>
        <v>3032809</v>
      </c>
      <c r="Z19" s="27">
        <f t="shared" si="4"/>
        <v>194839.406</v>
      </c>
      <c r="AA19" s="37">
        <f t="shared" si="4"/>
        <v>4388216.7</v>
      </c>
      <c r="AB19" s="27">
        <f t="shared" si="4"/>
        <v>337896.6</v>
      </c>
      <c r="AC19" s="27">
        <f t="shared" si="4"/>
        <v>47815.945</v>
      </c>
      <c r="AD19" s="37">
        <f t="shared" si="4"/>
        <v>48714</v>
      </c>
      <c r="AE19" s="37">
        <f t="shared" si="4"/>
        <v>0</v>
      </c>
      <c r="AF19" s="37">
        <f t="shared" si="4"/>
        <v>0</v>
      </c>
      <c r="AG19" s="27">
        <f t="shared" si="4"/>
        <v>47815.945</v>
      </c>
      <c r="AH19" s="37">
        <f t="shared" si="4"/>
        <v>48714</v>
      </c>
      <c r="AI19" s="27"/>
    </row>
    <row r="20" s="8" customFormat="1" spans="2:2">
      <c r="B20" s="9"/>
    </row>
    <row r="21" s="8" customFormat="1" spans="2:2">
      <c r="B21" s="9"/>
    </row>
    <row r="22" s="8" customFormat="1" spans="2:2">
      <c r="B22" s="9"/>
    </row>
    <row r="23" s="8" customFormat="1" spans="2:2">
      <c r="B23" s="9"/>
    </row>
    <row r="24" s="8" customFormat="1" spans="2:2">
      <c r="B24" s="9"/>
    </row>
    <row r="25" s="8" customFormat="1" spans="2:2">
      <c r="B25" s="9"/>
    </row>
    <row r="26" s="8" customFormat="1" spans="2:2">
      <c r="B26" s="9"/>
    </row>
    <row r="27" s="8" customFormat="1" spans="2:2">
      <c r="B27" s="9"/>
    </row>
    <row r="28" s="8" customFormat="1" spans="2:2">
      <c r="B28" s="9"/>
    </row>
    <row r="29" s="8" customFormat="1" spans="2:2">
      <c r="B29" s="9"/>
    </row>
    <row r="30" s="8" customFormat="1" spans="2:2">
      <c r="B30" s="9"/>
    </row>
    <row r="31" s="8" customFormat="1" spans="2:2">
      <c r="B31" s="9"/>
    </row>
    <row r="32" s="8" customFormat="1" spans="2:2">
      <c r="B32" s="9"/>
    </row>
    <row r="33" s="8" customFormat="1" spans="2:2">
      <c r="B33" s="9"/>
    </row>
    <row r="34" s="8" customFormat="1" spans="2:2">
      <c r="B34" s="9"/>
    </row>
    <row r="35" s="8" customFormat="1" spans="2:2">
      <c r="B35" s="9"/>
    </row>
    <row r="36" s="8" customFormat="1" spans="2:2">
      <c r="B36" s="9"/>
    </row>
    <row r="37" s="8" customFormat="1" spans="2:2">
      <c r="B37" s="9"/>
    </row>
    <row r="38" s="8" customFormat="1" spans="2:2">
      <c r="B38" s="9"/>
    </row>
  </sheetData>
  <mergeCells count="30">
    <mergeCell ref="C2:Q2"/>
    <mergeCell ref="C4:H4"/>
    <mergeCell ref="I4:AH4"/>
    <mergeCell ref="G5:H5"/>
    <mergeCell ref="K5:L5"/>
    <mergeCell ref="AC5:AH5"/>
    <mergeCell ref="AE6:AH6"/>
    <mergeCell ref="O9:P9"/>
    <mergeCell ref="Q9:R9"/>
    <mergeCell ref="Y9:Z9"/>
    <mergeCell ref="AA9:AB9"/>
    <mergeCell ref="A4:A9"/>
    <mergeCell ref="B4:B9"/>
    <mergeCell ref="AI4:AI9"/>
    <mergeCell ref="AJ4:AJ8"/>
    <mergeCell ref="C5:D8"/>
    <mergeCell ref="E5:F8"/>
    <mergeCell ref="I5:J8"/>
    <mergeCell ref="M5:N8"/>
    <mergeCell ref="S5:T8"/>
    <mergeCell ref="O5:R7"/>
    <mergeCell ref="U5:X6"/>
    <mergeCell ref="Y5:AB7"/>
    <mergeCell ref="G6:H8"/>
    <mergeCell ref="K6:L8"/>
    <mergeCell ref="AC6:AD8"/>
    <mergeCell ref="U7:V8"/>
    <mergeCell ref="W7:X8"/>
    <mergeCell ref="AE7:AF8"/>
    <mergeCell ref="AG7:AH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Արմավիր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HAdmin</cp:lastModifiedBy>
  <dcterms:created xsi:type="dcterms:W3CDTF">2002-03-15T09:46:00Z</dcterms:created>
  <cp:lastPrinted>2019-06-04T11:13:00Z</cp:lastPrinted>
  <dcterms:modified xsi:type="dcterms:W3CDTF">2026-03-05T12:38:50Z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4D96A88E17FE4AA0A02F345703800909_12</vt:lpwstr>
  </property>
  <property fmtid="{D5CDD505-2E9C-101B-9397-08002B2CF9AE}" pid="3" name="KSOProductBuildVer">
    <vt:lpwstr>1049-12.2.0.23196</vt:lpwstr>
  </property>
</Properties>
</file>