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-120" yWindow="-120" windowWidth="20730" windowHeight="111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I134" i="1"/>
  <c r="AH134"/>
  <c r="AF134"/>
  <c r="AE134"/>
  <c r="AC134"/>
  <c r="AB134"/>
  <c r="Z134"/>
  <c r="Y134"/>
  <c r="T134"/>
  <c r="S134"/>
  <c r="Q134"/>
  <c r="P134"/>
  <c r="N134"/>
  <c r="M134"/>
  <c r="K134"/>
  <c r="J134"/>
  <c r="H134"/>
  <c r="G134"/>
  <c r="C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G133"/>
  <c r="AG132"/>
  <c r="AG131"/>
  <c r="AG130"/>
  <c r="AG129"/>
  <c r="AG128"/>
  <c r="AG127"/>
  <c r="AG126"/>
  <c r="AG125"/>
  <c r="AG124"/>
  <c r="AG123"/>
  <c r="AG122"/>
  <c r="AG121"/>
  <c r="AG120"/>
  <c r="AG119"/>
  <c r="AG118"/>
  <c r="AG117"/>
  <c r="AG116"/>
  <c r="AG115"/>
  <c r="AG114"/>
  <c r="AG113"/>
  <c r="AG112"/>
  <c r="AG111"/>
  <c r="AG110"/>
  <c r="AG109"/>
  <c r="AG108"/>
  <c r="AG107"/>
  <c r="AG106"/>
  <c r="AG105"/>
  <c r="AG104"/>
  <c r="AG103"/>
  <c r="AG102"/>
  <c r="AG101"/>
  <c r="AG100"/>
  <c r="AG99"/>
  <c r="AG98"/>
  <c r="AG97"/>
  <c r="AG96"/>
  <c r="AG95"/>
  <c r="AG94"/>
  <c r="AG93"/>
  <c r="AG92"/>
  <c r="AG91"/>
  <c r="AG90"/>
  <c r="AG89"/>
  <c r="AG88"/>
  <c r="AG87"/>
  <c r="AG86"/>
  <c r="AG85"/>
  <c r="AG84"/>
  <c r="AG83"/>
  <c r="AG82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D133"/>
  <c r="AD132"/>
  <c r="AD131"/>
  <c r="AD130"/>
  <c r="AD129"/>
  <c r="AD128"/>
  <c r="AD127"/>
  <c r="AD126"/>
  <c r="AD125"/>
  <c r="AD124"/>
  <c r="AD123"/>
  <c r="AD122"/>
  <c r="AD121"/>
  <c r="AD120"/>
  <c r="AD119"/>
  <c r="AD118"/>
  <c r="AD117"/>
  <c r="AD116"/>
  <c r="AD115"/>
  <c r="AD114"/>
  <c r="AD113"/>
  <c r="AD112"/>
  <c r="AD111"/>
  <c r="AD110"/>
  <c r="AD109"/>
  <c r="AD108"/>
  <c r="AD107"/>
  <c r="AD106"/>
  <c r="AD105"/>
  <c r="AD104"/>
  <c r="AD103"/>
  <c r="AD102"/>
  <c r="AD101"/>
  <c r="AD100"/>
  <c r="AD99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W133"/>
  <c r="V133"/>
  <c r="W132"/>
  <c r="V132"/>
  <c r="W131"/>
  <c r="V131"/>
  <c r="W130"/>
  <c r="V130"/>
  <c r="W129"/>
  <c r="V129"/>
  <c r="W128"/>
  <c r="V128"/>
  <c r="W127"/>
  <c r="V127"/>
  <c r="W126"/>
  <c r="V126"/>
  <c r="W125"/>
  <c r="V125"/>
  <c r="W124"/>
  <c r="V124"/>
  <c r="W123"/>
  <c r="V123"/>
  <c r="W122"/>
  <c r="V122"/>
  <c r="W121"/>
  <c r="V121"/>
  <c r="W120"/>
  <c r="V120"/>
  <c r="W119"/>
  <c r="V119"/>
  <c r="W118"/>
  <c r="V118"/>
  <c r="W117"/>
  <c r="V117"/>
  <c r="W116"/>
  <c r="V116"/>
  <c r="W115"/>
  <c r="V115"/>
  <c r="W114"/>
  <c r="V114"/>
  <c r="W113"/>
  <c r="V113"/>
  <c r="W112"/>
  <c r="V112"/>
  <c r="W111"/>
  <c r="V111"/>
  <c r="W110"/>
  <c r="V110"/>
  <c r="W109"/>
  <c r="V109"/>
  <c r="W108"/>
  <c r="V108"/>
  <c r="W107"/>
  <c r="V107"/>
  <c r="W106"/>
  <c r="V106"/>
  <c r="W105"/>
  <c r="V105"/>
  <c r="W104"/>
  <c r="V104"/>
  <c r="W103"/>
  <c r="V103"/>
  <c r="W102"/>
  <c r="V102"/>
  <c r="W101"/>
  <c r="V101"/>
  <c r="W100"/>
  <c r="V100"/>
  <c r="W99"/>
  <c r="V99"/>
  <c r="W98"/>
  <c r="V98"/>
  <c r="W97"/>
  <c r="V97"/>
  <c r="W96"/>
  <c r="V96"/>
  <c r="W95"/>
  <c r="V95"/>
  <c r="W94"/>
  <c r="V94"/>
  <c r="W93"/>
  <c r="V93"/>
  <c r="W92"/>
  <c r="V92"/>
  <c r="W91"/>
  <c r="V91"/>
  <c r="W90"/>
  <c r="V90"/>
  <c r="W89"/>
  <c r="V89"/>
  <c r="W88"/>
  <c r="V88"/>
  <c r="W87"/>
  <c r="V87"/>
  <c r="W86"/>
  <c r="V86"/>
  <c r="W85"/>
  <c r="V85"/>
  <c r="W84"/>
  <c r="V84"/>
  <c r="W83"/>
  <c r="V83"/>
  <c r="W82"/>
  <c r="V82"/>
  <c r="W81"/>
  <c r="V81"/>
  <c r="W80"/>
  <c r="V80"/>
  <c r="W79"/>
  <c r="V79"/>
  <c r="W78"/>
  <c r="V78"/>
  <c r="W77"/>
  <c r="V77"/>
  <c r="W76"/>
  <c r="V76"/>
  <c r="W75"/>
  <c r="V75"/>
  <c r="W74"/>
  <c r="V74"/>
  <c r="W73"/>
  <c r="V73"/>
  <c r="W72"/>
  <c r="V72"/>
  <c r="W71"/>
  <c r="V71"/>
  <c r="W70"/>
  <c r="V70"/>
  <c r="W69"/>
  <c r="V69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51"/>
  <c r="V51"/>
  <c r="W50"/>
  <c r="V50"/>
  <c r="W49"/>
  <c r="V49"/>
  <c r="W48"/>
  <c r="V48"/>
  <c r="W47"/>
  <c r="V47"/>
  <c r="W46"/>
  <c r="V46"/>
  <c r="W45"/>
  <c r="V45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5"/>
  <c r="V35"/>
  <c r="W34"/>
  <c r="V34"/>
  <c r="W33"/>
  <c r="V33"/>
  <c r="W32"/>
  <c r="V32"/>
  <c r="W31"/>
  <c r="V31"/>
  <c r="W30"/>
  <c r="V30"/>
  <c r="W29"/>
  <c r="V29"/>
  <c r="W28"/>
  <c r="V28"/>
  <c r="W27"/>
  <c r="V27"/>
  <c r="W26"/>
  <c r="V26"/>
  <c r="W25"/>
  <c r="V25"/>
  <c r="W24"/>
  <c r="V24"/>
  <c r="W23"/>
  <c r="V23"/>
  <c r="W22"/>
  <c r="V22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E27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D27"/>
  <c r="E26"/>
  <c r="D26"/>
  <c r="E25"/>
  <c r="D25"/>
  <c r="E24"/>
  <c r="D24"/>
  <c r="E23"/>
  <c r="D23"/>
  <c r="E22"/>
  <c r="D22"/>
  <c r="E21"/>
  <c r="D21"/>
  <c r="X23" l="1"/>
  <c r="X25"/>
  <c r="X27"/>
  <c r="X29"/>
  <c r="X31"/>
  <c r="X33"/>
  <c r="X35"/>
  <c r="X37"/>
  <c r="X39"/>
  <c r="X41"/>
  <c r="X43"/>
  <c r="X45"/>
  <c r="X47"/>
  <c r="X49"/>
  <c r="X51"/>
  <c r="X53"/>
  <c r="X55"/>
  <c r="X57"/>
  <c r="X61"/>
  <c r="X63"/>
  <c r="X65"/>
  <c r="X67"/>
  <c r="X69"/>
  <c r="X71"/>
  <c r="X73"/>
  <c r="X75"/>
  <c r="X77"/>
  <c r="X79"/>
  <c r="X81"/>
  <c r="X83"/>
  <c r="X85"/>
  <c r="X87"/>
  <c r="X89"/>
  <c r="X91"/>
  <c r="X93"/>
  <c r="X95"/>
  <c r="X97"/>
  <c r="X99"/>
  <c r="X101"/>
  <c r="X103"/>
  <c r="X105"/>
  <c r="X107"/>
  <c r="X109"/>
  <c r="X111"/>
  <c r="X113"/>
  <c r="X115"/>
  <c r="X117"/>
  <c r="X119"/>
  <c r="X121"/>
  <c r="X123"/>
  <c r="X125"/>
  <c r="X127"/>
  <c r="X129"/>
  <c r="X131"/>
  <c r="F24"/>
  <c r="X24"/>
  <c r="X26"/>
  <c r="X28"/>
  <c r="X30"/>
  <c r="X133"/>
  <c r="X32"/>
  <c r="X34"/>
  <c r="X36"/>
  <c r="X38"/>
  <c r="X40"/>
  <c r="X42"/>
  <c r="X44"/>
  <c r="X46"/>
  <c r="X48"/>
  <c r="X50"/>
  <c r="X52"/>
  <c r="X54"/>
  <c r="X56"/>
  <c r="X58"/>
  <c r="X60"/>
  <c r="X62"/>
  <c r="X64"/>
  <c r="X66"/>
  <c r="X68"/>
  <c r="X70"/>
  <c r="X72"/>
  <c r="X74"/>
  <c r="X76"/>
  <c r="X78"/>
  <c r="X80"/>
  <c r="X82"/>
  <c r="X84"/>
  <c r="X86"/>
  <c r="X88"/>
  <c r="X90"/>
  <c r="X92"/>
  <c r="X94"/>
  <c r="X96"/>
  <c r="X98"/>
  <c r="X100"/>
  <c r="X102"/>
  <c r="X104"/>
  <c r="X106"/>
  <c r="X108"/>
  <c r="X110"/>
  <c r="X112"/>
  <c r="X114"/>
  <c r="X116"/>
  <c r="X118"/>
  <c r="X120"/>
  <c r="X122"/>
  <c r="X124"/>
  <c r="X126"/>
  <c r="X128"/>
  <c r="X130"/>
  <c r="X132"/>
  <c r="F25"/>
  <c r="F27"/>
  <c r="F21"/>
  <c r="E134"/>
  <c r="F23"/>
  <c r="X59"/>
  <c r="F26"/>
  <c r="D134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X22"/>
  <c r="F22"/>
  <c r="F28"/>
  <c r="AJ21"/>
  <c r="AJ134" s="1"/>
  <c r="AG21"/>
  <c r="AG134" s="1"/>
  <c r="AD21"/>
  <c r="AD134" s="1"/>
  <c r="AA21"/>
  <c r="AA134" s="1"/>
  <c r="W21"/>
  <c r="W134" s="1"/>
  <c r="V21"/>
  <c r="U21"/>
  <c r="U134" s="1"/>
  <c r="R21"/>
  <c r="R134" s="1"/>
  <c r="O21"/>
  <c r="O134" s="1"/>
  <c r="L21"/>
  <c r="L134" s="1"/>
  <c r="I21"/>
  <c r="I134" s="1"/>
  <c r="F134" l="1"/>
  <c r="X21"/>
  <c r="X134" s="1"/>
  <c r="V134"/>
</calcChain>
</file>

<file path=xl/sharedStrings.xml><?xml version="1.0" encoding="utf-8"?>
<sst xmlns="http://schemas.openxmlformats.org/spreadsheetml/2006/main" count="183" uniqueCount="149">
  <si>
    <t>Հավելված N 3</t>
  </si>
  <si>
    <t>Ձև N 3</t>
  </si>
  <si>
    <t xml:space="preserve">Հայաստանի Հանրապետության </t>
  </si>
  <si>
    <t xml:space="preserve">ֆինանսների նախարարի </t>
  </si>
  <si>
    <t>2013 թվականի փետրվարի 4-ի  N 104-Ն հրամանի</t>
  </si>
  <si>
    <t xml:space="preserve">                 ՀԱՇՎԵՏՎՈՒԹՅՈՒՆ</t>
  </si>
  <si>
    <t xml:space="preserve">                            ՊԵՏԱԿԱՆ ՈՉ ԱՌԵՎՏՐԱՅԻՆ ԿԱԶՄԱԿԵՐՊՈՒԹՅՈՒՆՆԵՐԻ ՖԻՆԱՆՍԱՏՆՏԵՍԱԿԱՆ ԳՈՐԾՈՒՆԵՈՒԹՅԱՆ</t>
  </si>
  <si>
    <t xml:space="preserve">                                     ՎԵՐԱԲԵՐՅԱԼ ԾՐԱԳՐԱՅԻՆ ԵՎ ՓԱՍՏԱՑԻ ՑՈՒՑԱՆԻՇՆԵՐԻ ՇԵՂՈՒՄՆԵՐԻ ՄԱՍԻՆ</t>
  </si>
  <si>
    <r>
      <t xml:space="preserve">                      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</si>
  <si>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t>Պետական ոչ առևտրային կազմակերպության անվանումը       ________________________________________________________________________</t>
  </si>
  <si>
    <t>հազ. դրամ</t>
  </si>
  <si>
    <t>No</t>
  </si>
  <si>
    <t>ՊՈԱԿ­ի անվանումը</t>
  </si>
  <si>
    <t>Դրամական միջոցների տարեսկզբի (հաշվետու ժամանակաշրջանի սկզբի) մնացորդը</t>
  </si>
  <si>
    <t>ԸՆԴԱՄԵՆԸ ԳՈՐԾԱՌՆԱԿԱՆ ԵԿԱՄՈՒՏՆԵՐ</t>
  </si>
  <si>
    <t>ա յ դ   թ վ ու մ`</t>
  </si>
  <si>
    <t>ԸՆԴԱՄԵՆԸ ԳՈՐԾԱՌՆԱԿԱՆ ԾԱԽՍԵՐ</t>
  </si>
  <si>
    <t>ԱՊՐԱՆՔՆԵՐԻ ՄԱՏԱԿԱՐԱՐՄԱՆ ԵՎ ԾԱՌԱՅՈՒԹՅՈՒՆՆԵՐԻ ՄԱՏՈՒՑՄԱՆ ԴԻՄԱՑ  ՀՀ ՊԵՏԱԿԱՆ ԲՅՈՒՋԵԻՑ ՍՏԱՑՎՈՂ ԵԿԱՄՈՒՏՆԵՐ</t>
  </si>
  <si>
    <t xml:space="preserve"> ԱՊՐԱՆՔՆԵՐԻ ՄԱՏԱԿԱՐԱՐՄԱՆ ԵՎ ԾԱՌԱՅՈՒԹՅՈՒՆՆԵՐԻ ՄԱՏՈՒՑՈՒՄԱՆ ԴԻՄԱՑ ԱՅԼ ԱՂԲՅՈՒՐՆԵՐԻՑ ՍՏԱՑՎՈՂ ԵԿԱՄՈՒՏՆԵՐ </t>
  </si>
  <si>
    <t>ԴՐԱՄԱՇՆՈՐՀՆԵՐԻ ՁԵՎՈՎ ՍՏԱՑՎՈՂ ԵԿԱՄՈՒՏՆԵՐ</t>
  </si>
  <si>
    <t xml:space="preserve">ՀԱՅԱՍՏԱՆԻ ՀԱՆՐԱՊԵՏՈՒԹՅԱՆ ՊԵՏԱԿԱՆ ԲՅՈՒՋԵԻՑ ՍՏԱՑՎՈՂ ՍՈՒԲՍԻԴԻԱՆԵՐ </t>
  </si>
  <si>
    <t>ԳՈՐԾԱՌՆԱԿԱՆ ԱՅԼ ԵԿԱՄՈՒՏՆԵՐ</t>
  </si>
  <si>
    <t>ԱՇԽԱՏԱՆՔԻ ՎԱՐՁԱՏՐՈՒԹՅՈՒՆ ԵՎ ԴՐԱՆ ՀԱՎԱՍԱՐԵՑՎԱԾ ՎՃԱՐՈՒՄՆԵՐ /այդ թվում` ԵԿԱՄՏԱՅԻՆ ՀԱՐԿ/</t>
  </si>
  <si>
    <t xml:space="preserve">ԾԱՌԱՅՈՒԹՅՈՒՆՆԵՐԻ ԵՎ ԱՊՐԱՆՔՆԵՐԻ ՁԵՌՔ ԲԵՐՄԱՆ ԴԻՄԱՑ ՎՃԱՐՈՒՄՆԵՐ </t>
  </si>
  <si>
    <t xml:space="preserve">ԴՐԱՄԱՇՆՈՐՀՆԵՐ ԵՎ ԱՅԼ ՏՐԱՆՍՖԵՐՏՆԵՐ </t>
  </si>
  <si>
    <t>ԱՅԼ ԾԱԽՍԵՐ</t>
  </si>
  <si>
    <t xml:space="preserve">Ծրագրային ցուցանիշը </t>
  </si>
  <si>
    <t xml:space="preserve">Փաստացի (դրամարկղային) ցուցանիշը </t>
  </si>
  <si>
    <t>Ծրագրային և փաստացի ցուցանիշների միջև շեղումը</t>
  </si>
  <si>
    <t xml:space="preserve">Ծրագրային ցուցանիշը  </t>
  </si>
  <si>
    <t>Ը Ն Դ Ա Մ Ե Ն Ը</t>
  </si>
  <si>
    <t>ԳԼԽԱՎՈՐ ՖԻՆԱՆՍԻՍՏ</t>
  </si>
  <si>
    <t>___________</t>
  </si>
  <si>
    <t>(ստորագրություն)</t>
  </si>
  <si>
    <t xml:space="preserve">ԳԼԽԱՎՈՐ ՀԱՇՎԱՊԱՀ </t>
  </si>
  <si>
    <t>«» ՊՈԱԿ</t>
  </si>
  <si>
    <r>
      <t>Համակարգի բոլոր ՊՈԱԿ-ների գծով</t>
    </r>
    <r>
      <rPr>
        <b/>
        <sz val="10"/>
        <rFont val="GHEA Grapalat"/>
        <family val="3"/>
      </rPr>
      <t xml:space="preserve"> ամփոփ</t>
    </r>
    <r>
      <rPr>
        <sz val="10"/>
        <rFont val="GHEA Grapalat"/>
        <family val="3"/>
      </rPr>
      <t xml:space="preserve"> (ընդգծել)  </t>
    </r>
  </si>
  <si>
    <r>
      <t xml:space="preserve">Պետական կառավարման լիազորված մարմնի անվանումը   </t>
    </r>
    <r>
      <rPr>
        <b/>
        <sz val="12"/>
        <rFont val="GHEA Grapalat"/>
        <family val="3"/>
      </rPr>
      <t>ՀՀ Արմավիրի մարզպետի աշխատակազմ</t>
    </r>
  </si>
  <si>
    <t>Արմավիրի Վ.Բախշյանի անվան   N 2 հիմնական դպրոց</t>
  </si>
  <si>
    <t>Արմավիրի N 3 հիմնական դպրոց</t>
  </si>
  <si>
    <t>Արմավիրի Զորավար  Անդրանիկ Օզանյանի անվան   N 5  հիմնական.դպրոց</t>
  </si>
  <si>
    <t>Արմավիրի Մովսես  Սիլիկյանի անվան    N  6  հիմնական դպրոց</t>
  </si>
  <si>
    <t>Արմավիրի N 8 հիմնական դպրոց</t>
  </si>
  <si>
    <t>Արմավիրի  N 9 հիմնական դպրոց</t>
  </si>
  <si>
    <t>Արմավիրի N 10 հիմնական դպրոց</t>
  </si>
  <si>
    <t>Մեծամորի  N 1 հիմնական դպրոց</t>
  </si>
  <si>
    <t>Արմավիրի միջնակարգ դպրոց</t>
  </si>
  <si>
    <t>Արևիկի միջնակարգ .դպրոց</t>
  </si>
  <si>
    <t>Արաքսի Զ. Ավետիսյանի անվան  միջնակարգ  դպրոց</t>
  </si>
  <si>
    <t>Այգեշատի Յու.Հովհաննիսյանի անվան միջնակարգ  .դպրոց</t>
  </si>
  <si>
    <t>Արազափի Թ. Հուրյանի անվան միջնակարգ .դպրոց</t>
  </si>
  <si>
    <t>Արտաշարի միջնակարգ դպրոց</t>
  </si>
  <si>
    <t>Ամասիայի միջնակարգ դպրոց</t>
  </si>
  <si>
    <t>Արգավանդի միջնակարգ դպրոց</t>
  </si>
  <si>
    <t>Բամբակաշատի միջնակարգ դպրոց</t>
  </si>
  <si>
    <t>Բերքաշատի միջնակարգ դպրոց</t>
  </si>
  <si>
    <t>Գետաշենի միջնակարգ դպրոց</t>
  </si>
  <si>
    <t>Երասխահունի Մարտիկ Գևորգյանի անվան միջնակարգ դպրոց</t>
  </si>
  <si>
    <t>Եղեգնուտի միջնակարգ դպրոց</t>
  </si>
  <si>
    <t>Զարթոնքի միջնակարգ դպրոց</t>
  </si>
  <si>
    <t>Լուկաշինի Հունան Ավետիսյանի անվան  միջնակարգ դպրոց</t>
  </si>
  <si>
    <t>Լենուղու Ջիվանու անվան միջնակարգ դպրոց</t>
  </si>
  <si>
    <t>Խանջյանի Արմեն Բենիամինի Հակոբյանի անվան միջնակարգ դպրոց</t>
  </si>
  <si>
    <t>Սարդարապատի միջնակարգ դպրոց</t>
  </si>
  <si>
    <t>Հացիկի Ավ. Բաղդասարյանի անվան միջնակարգ դպրոց</t>
  </si>
  <si>
    <t>Հայկավանի միջնակարգ դպրոց</t>
  </si>
  <si>
    <t>Այգեվանի  Մովսես  Խորենացու անվան միջնակարգ դպրոց</t>
  </si>
  <si>
    <t>Մարգարայի միջնակարգ դպրոց</t>
  </si>
  <si>
    <t>Մրգաշատի  Վ.Ափոյանի անվան N 1 միջնակարգ դպրոց</t>
  </si>
  <si>
    <t>Մրգաշատի Մ.Մաղաքյանի անվան N 2 միջնակարգ դպրոց</t>
  </si>
  <si>
    <t>Մայիսյանի միջնակարգ դպրոց</t>
  </si>
  <si>
    <t>Նոր Արտագերսի միջնակարգ դպրոց</t>
  </si>
  <si>
    <t>Նոր Արմավիրի միջնակարգ դպրոց</t>
  </si>
  <si>
    <t>Նոր Կեսարիայի միջնակարգ դպրոց</t>
  </si>
  <si>
    <t>Նորապատի միջնակարգ դպրոց</t>
  </si>
  <si>
    <t>Նալբանդյանի Պերճուհի և Արմէն Նալպանտեանների անվան  միջնակարգ դպրոց</t>
  </si>
  <si>
    <t>Նորավանի միջնակարգ դպրոց</t>
  </si>
  <si>
    <t>Շենավանի միջնակարգ դպրոց</t>
  </si>
  <si>
    <t>Ջանֆիդայի Է. Դաշտոյանի անվան միջնակարգ դպրոց</t>
  </si>
  <si>
    <t>Ջրաշենի միջնակարգ դպրոց</t>
  </si>
  <si>
    <t>Ալաշկերտի Հ.Քոչարի անվան  միջնակարգ դպրոց</t>
  </si>
  <si>
    <t>Վարդանաշենի միջնակարգ դպրոց</t>
  </si>
  <si>
    <t>Տանձուտի միջնակարգ դպրոց</t>
  </si>
  <si>
    <t>Փշատավանի միջնակարգ դպրոց</t>
  </si>
  <si>
    <t>Վաղարշապատի Մ.Մաշտոցի անվան   N 1 հիմնական դպրոց</t>
  </si>
  <si>
    <t>Վաղարշապատի Հ.Հովհաննիսյանի անվան   N3 հիմնական դպրոց</t>
  </si>
  <si>
    <t>Վաղարշապատի Խ.Աբովյանի անվան   N 4 հիմնական դպրոց</t>
  </si>
  <si>
    <t>Վաղարշապատի  Երվանդ Օտյանի անվան  N 7 հիմնական դպրոց</t>
  </si>
  <si>
    <t>Վաղարշապատի Գ.Նժդեհի անվան   N  8 հիմնական դպրոց</t>
  </si>
  <si>
    <t>Վաղարշապատի Ռ.Պատկանյանի անվան   N 9 հիմնական դպրոց</t>
  </si>
  <si>
    <t>Վաղարշապատի Վահան Ռշտունու անվան  N 11 հիմնական դպրոց</t>
  </si>
  <si>
    <t>Վաղարշապատի  Զորավար Անդրանիկի անվան   N 12 հիմնական դպրոց</t>
  </si>
  <si>
    <t xml:space="preserve">Վաղարշապատի  &lt;&lt;Ներսիսյան &gt;&gt;  N6 հիմնական դպրոց </t>
  </si>
  <si>
    <t>Արտիմետի միջնակարգ դպրոց</t>
  </si>
  <si>
    <t>Ակնալճի Ա.Հարությունյանի անվան միջնակարգ դպրոց</t>
  </si>
  <si>
    <t>Աղավնատան Ղ. Աբգարյանի անվան միջնակարգ դպրոց</t>
  </si>
  <si>
    <t>Ամբերդի Հ.Նավասարդյանի անվան միջնակարգ դպրոց</t>
  </si>
  <si>
    <t>Այգեշատի միջնակարգ դպրոց</t>
  </si>
  <si>
    <t>Այգեկի Մուշեղ Մովսիսյանի անվան միջնակարգ դպրոց</t>
  </si>
  <si>
    <t>Արաքսի  միջնակարգ դպրոց</t>
  </si>
  <si>
    <t>Արևաշատի միջնակարգ դպրոց</t>
  </si>
  <si>
    <t>Ապագայի միջնակարգ դպրոց</t>
  </si>
  <si>
    <t>Առատաշենի Գագիկ Գրիգորյյանի անվան միջնակարգ դպրոց</t>
  </si>
  <si>
    <t>Արագածի Մ. Մեխակյանի  անվան միջնակարգ դպրոց</t>
  </si>
  <si>
    <t>Ակնաշենի միջնակարգ դպրոց</t>
  </si>
  <si>
    <t>Արշալույսի Ս. Գրիգորյանի անվան միջնակարգ դպրոց</t>
  </si>
  <si>
    <t>Բաղրամյանի միջնակարգ դպրոց</t>
  </si>
  <si>
    <t>Գրիբոյեդովի Վ. Ռոստոմյանի անվան միջնակարգ դպրոց</t>
  </si>
  <si>
    <t>Գայի միջնակարգ դպրոց</t>
  </si>
  <si>
    <t>Դողսի միջնակարգ դպրոց</t>
  </si>
  <si>
    <t>Դաշտի միջնակարգ դպրոց</t>
  </si>
  <si>
    <t>Թաիրովի միջնակարգ դպրոց</t>
  </si>
  <si>
    <t>Լուսագյուղի միջնակարգ դպրոց</t>
  </si>
  <si>
    <t>Լեռնամերձ հիմնական դպրոց</t>
  </si>
  <si>
    <t>Խորոնքի միջնակարգ դպրոց</t>
  </si>
  <si>
    <t>Ծիածանի միջնակարգ դպրոց</t>
  </si>
  <si>
    <t>Ծաղկալանջի միջնակարգ դպրոց</t>
  </si>
  <si>
    <t>Հայթաղի Հ.Կարապետյանի անվան միջնակարգ դպրոց</t>
  </si>
  <si>
    <t>Հայկաշենի Գ.Կիրակոսյանի անվան միջնակարգ դպրոց</t>
  </si>
  <si>
    <t>Հովտամեջի միջնակարգ դպրոց</t>
  </si>
  <si>
    <t>Մուսալեռի Ֆ.Վերֆելի անվան միջնակարգ դպրոց</t>
  </si>
  <si>
    <t>Մեծամորի միջնակարգ դպրոց</t>
  </si>
  <si>
    <t>Մրգաստանի Կ. Հարությունյանի անվան միջնակարգ դպրոց</t>
  </si>
  <si>
    <t>Մերձավանի միջնակարգ դպրոց</t>
  </si>
  <si>
    <t>Նորակերտի միջնակարգ դպրոց</t>
  </si>
  <si>
    <t>Շահումյանի միջնակարգ դպրոց</t>
  </si>
  <si>
    <t>Ոսկեհատի միջնակարգ դպրոց</t>
  </si>
  <si>
    <t>Պտղունքի Տիգրան Մեծի անվան միջնակարգ դպրոց</t>
  </si>
  <si>
    <t>Ջրարբիի միջնակարգ դպրոց</t>
  </si>
  <si>
    <t>Ջրառատի Թաթուլ  Խաչատրյանի անվան միջնակարգ դպրոց</t>
  </si>
  <si>
    <t>Գեղակերտի  միջնակարգ դպրոց</t>
  </si>
  <si>
    <t>Տարոնիկի Գառնիկ Գառնիկյանի անվան  միջնակարգ դպրոց</t>
  </si>
  <si>
    <t>Փարաքարի միջնակարգ դպրոց</t>
  </si>
  <si>
    <t>Ֆերիկի Ռզալիե Ռաշիդի Օզմանյանի անվան հիմնական դպրոց</t>
  </si>
  <si>
    <t>Արգինայի միջնակարգ դպրոց</t>
  </si>
  <si>
    <t>Արտամետի  Գուրգեն  Մարգարյանի անվան միջնակարգ դպրոց</t>
  </si>
  <si>
    <t>Արևադաշտի միջնակարգ դպրոց</t>
  </si>
  <si>
    <t>Բագարանի  միջնակարգ դպրոց</t>
  </si>
  <si>
    <t>Դալարիկի Հ. Հովհաննիսյանի անվան   N 1 միջնակարգ դպրոց</t>
  </si>
  <si>
    <t>Երվանդաշատի  միջնակարգ դպրոց</t>
  </si>
  <si>
    <t>Լեռնագոգի Օնիկ Փակումեանի անվան միջնակարգ դպրոց</t>
  </si>
  <si>
    <t>Հուշակերտի միջնակարգ դպրոց</t>
  </si>
  <si>
    <t>Մյասնիկյանի Արայի անվան միջնակարգ դպրոց</t>
  </si>
  <si>
    <t>Շենիկի միջնակարգ դպրոց</t>
  </si>
  <si>
    <t>Վանանդի միջնակարգ դպրոց</t>
  </si>
  <si>
    <t>Տալվորիկի հիմնական  դպրոց</t>
  </si>
  <si>
    <t>Քարակերտի N 1 միջնակարգ դպրոց</t>
  </si>
  <si>
    <t>Քարակերտի N 2 միջնակարգ դպրոց</t>
  </si>
  <si>
    <t>_01_ .01_.2025թ. -31.12.2025թ.ժամանակահատվածի համար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</si>
</sst>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0.0"/>
    <numFmt numFmtId="166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4"/>
      <name val="GHEA Grapalat"/>
      <family val="3"/>
    </font>
    <font>
      <b/>
      <sz val="13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sz val="13"/>
      <name val="GHEA Grapalat"/>
      <family val="3"/>
    </font>
    <font>
      <b/>
      <sz val="11"/>
      <name val="GHEA Grapalat"/>
      <family val="3"/>
    </font>
    <font>
      <i/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.5"/>
      <color indexed="8"/>
      <name val="GHEA Grapalat"/>
      <family val="3"/>
    </font>
    <font>
      <sz val="7.5"/>
      <color indexed="8"/>
      <name val="GHEA Grapalat"/>
      <family val="3"/>
    </font>
    <font>
      <sz val="8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i/>
      <sz val="9"/>
      <color theme="1"/>
      <name val="GHEA Grapalat"/>
      <family val="3"/>
    </font>
    <font>
      <b/>
      <i/>
      <sz val="11"/>
      <name val="GHEA Grapalat"/>
      <family val="3"/>
    </font>
    <font>
      <sz val="8"/>
      <color indexed="8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164" fontId="23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8" fillId="0" borderId="0" xfId="0" applyFont="1" applyAlignment="1"/>
    <xf numFmtId="0" fontId="1" fillId="0" borderId="0" xfId="0" applyFont="1" applyAlignment="1"/>
    <xf numFmtId="0" fontId="1" fillId="2" borderId="0" xfId="0" applyFont="1" applyFill="1" applyBorder="1" applyAlignment="1">
      <alignment horizontal="left" vertical="center"/>
    </xf>
    <xf numFmtId="0" fontId="8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0" fillId="3" borderId="20" xfId="0" applyFont="1" applyFill="1" applyBorder="1" applyAlignment="1">
      <alignment vertical="center" wrapText="1"/>
    </xf>
    <xf numFmtId="165" fontId="20" fillId="3" borderId="5" xfId="0" applyNumberFormat="1" applyFont="1" applyFill="1" applyBorder="1" applyAlignment="1">
      <alignment horizontal="center" vertical="center" wrapText="1"/>
    </xf>
    <xf numFmtId="165" fontId="20" fillId="3" borderId="6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20" fillId="3" borderId="8" xfId="0" applyNumberFormat="1" applyFont="1" applyFill="1" applyBorder="1" applyAlignment="1">
      <alignment horizontal="center" vertical="center" wrapText="1"/>
    </xf>
    <xf numFmtId="165" fontId="20" fillId="3" borderId="3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165" fontId="20" fillId="3" borderId="2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165" fontId="1" fillId="0" borderId="36" xfId="0" applyNumberFormat="1" applyFont="1" applyBorder="1" applyAlignment="1">
      <alignment horizontal="center" vertical="center"/>
    </xf>
    <xf numFmtId="165" fontId="1" fillId="0" borderId="37" xfId="0" applyNumberFormat="1" applyFont="1" applyBorder="1" applyAlignment="1">
      <alignment horizontal="center" vertical="center"/>
    </xf>
    <xf numFmtId="165" fontId="1" fillId="0" borderId="38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 applyProtection="1">
      <alignment horizontal="center" vertical="center"/>
      <protection locked="0"/>
    </xf>
    <xf numFmtId="165" fontId="1" fillId="0" borderId="37" xfId="0" applyNumberFormat="1" applyFont="1" applyBorder="1" applyAlignment="1" applyProtection="1">
      <alignment horizontal="center" vertical="center"/>
      <protection locked="0"/>
    </xf>
    <xf numFmtId="165" fontId="1" fillId="0" borderId="15" xfId="0" applyNumberFormat="1" applyFont="1" applyBorder="1" applyAlignment="1" applyProtection="1">
      <alignment horizontal="center" vertical="center"/>
    </xf>
    <xf numFmtId="165" fontId="1" fillId="0" borderId="37" xfId="0" applyNumberFormat="1" applyFont="1" applyBorder="1" applyAlignment="1" applyProtection="1">
      <alignment horizontal="center" vertical="center"/>
    </xf>
    <xf numFmtId="165" fontId="1" fillId="0" borderId="39" xfId="0" applyNumberFormat="1" applyFont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/>
      <protection locked="0"/>
    </xf>
    <xf numFmtId="165" fontId="1" fillId="0" borderId="23" xfId="0" applyNumberFormat="1" applyFont="1" applyBorder="1" applyAlignment="1" applyProtection="1">
      <alignment horizontal="center" vertical="center"/>
      <protection locked="0"/>
    </xf>
    <xf numFmtId="165" fontId="1" fillId="0" borderId="36" xfId="0" applyNumberFormat="1" applyFont="1" applyBorder="1" applyAlignment="1" applyProtection="1">
      <alignment horizontal="center" vertical="center"/>
      <protection locked="0"/>
    </xf>
    <xf numFmtId="165" fontId="1" fillId="0" borderId="34" xfId="0" applyNumberFormat="1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9" fillId="4" borderId="40" xfId="1" applyFont="1" applyFill="1" applyBorder="1" applyAlignment="1" applyProtection="1">
      <alignment horizontal="left" wrapText="1"/>
      <protection locked="0"/>
    </xf>
    <xf numFmtId="0" fontId="9" fillId="4" borderId="40" xfId="0" applyFont="1" applyFill="1" applyBorder="1" applyAlignment="1" applyProtection="1">
      <alignment horizontal="left" wrapText="1"/>
      <protection locked="0"/>
    </xf>
    <xf numFmtId="0" fontId="9" fillId="4" borderId="40" xfId="0" applyFont="1" applyFill="1" applyBorder="1" applyAlignment="1" applyProtection="1">
      <alignment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40" xfId="2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</cellXfs>
  <cellStyles count="3">
    <cellStyle name="Normal_Sheet1" xfId="1"/>
    <cellStyle name="Обычный" xfId="0" builtinId="0"/>
    <cellStyle name="Финансовый" xfId="2" builtinId="3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42"/>
  <sheetViews>
    <sheetView tabSelected="1" zoomScale="110" zoomScaleNormal="110" workbookViewId="0">
      <selection activeCell="C11" sqref="C11:H11"/>
    </sheetView>
  </sheetViews>
  <sheetFormatPr defaultRowHeight="13.5"/>
  <cols>
    <col min="1" max="1" width="4.5703125" style="1" customWidth="1"/>
    <col min="2" max="2" width="34.5703125" style="1" customWidth="1"/>
    <col min="3" max="3" width="19.28515625" style="1" customWidth="1"/>
    <col min="4" max="36" width="16.42578125" style="1" customWidth="1"/>
    <col min="37" max="16384" width="9.140625" style="1"/>
  </cols>
  <sheetData>
    <row r="1" spans="1:36">
      <c r="I1" s="2" t="s">
        <v>0</v>
      </c>
    </row>
    <row r="2" spans="1:36">
      <c r="I2" s="2" t="s">
        <v>1</v>
      </c>
    </row>
    <row r="3" spans="1:36">
      <c r="I3" s="2" t="s">
        <v>2</v>
      </c>
    </row>
    <row r="4" spans="1:36">
      <c r="I4" s="2" t="s">
        <v>3</v>
      </c>
    </row>
    <row r="5" spans="1:36">
      <c r="I5" s="2" t="s">
        <v>4</v>
      </c>
      <c r="M5" s="2"/>
      <c r="N5" s="2"/>
      <c r="P5" s="2"/>
      <c r="Q5" s="2"/>
      <c r="S5" s="2"/>
      <c r="T5" s="2"/>
      <c r="U5" s="2"/>
      <c r="X5" s="2"/>
      <c r="Y5" s="2"/>
    </row>
    <row r="7" spans="1:36" ht="20.25">
      <c r="B7" s="3"/>
      <c r="C7" s="4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36" ht="18.75">
      <c r="A8" s="6" t="s">
        <v>6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8"/>
    </row>
    <row r="9" spans="1:36" ht="18.75">
      <c r="A9" s="6"/>
      <c r="B9" s="6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8"/>
    </row>
    <row r="10" spans="1:36" ht="18.75">
      <c r="B10" s="6" t="s">
        <v>8</v>
      </c>
      <c r="C10" s="6"/>
      <c r="D10" s="6"/>
      <c r="E10" s="6"/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36" ht="18.75">
      <c r="B11" s="6"/>
      <c r="C11" s="75" t="s">
        <v>148</v>
      </c>
      <c r="D11" s="75"/>
      <c r="E11" s="75"/>
      <c r="F11" s="75"/>
      <c r="G11" s="75"/>
      <c r="H11" s="75"/>
      <c r="I11" s="50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36" ht="18.75">
      <c r="A12" s="7"/>
      <c r="B12" s="7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</row>
    <row r="13" spans="1:36" ht="17.25">
      <c r="A13" s="68" t="s">
        <v>37</v>
      </c>
      <c r="B13" s="9"/>
      <c r="C13" s="10"/>
      <c r="D13" s="10"/>
      <c r="E13" s="10"/>
      <c r="F13" s="10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6" ht="14.25">
      <c r="A14" s="68" t="s">
        <v>36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36">
      <c r="A15" s="67" t="s">
        <v>9</v>
      </c>
      <c r="B15" s="10"/>
      <c r="C15" s="10"/>
    </row>
    <row r="16" spans="1:36" customFormat="1" ht="15.75" thickBot="1">
      <c r="A16" s="11"/>
      <c r="B16" s="10"/>
      <c r="C16" s="10"/>
      <c r="D16" s="1"/>
      <c r="E16" s="1"/>
      <c r="F16" s="1"/>
      <c r="G16" s="1"/>
      <c r="H16" s="1"/>
      <c r="I16" s="12" t="s">
        <v>10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2.25" customHeight="1" thickBot="1">
      <c r="A17" s="76" t="s">
        <v>11</v>
      </c>
      <c r="B17" s="78" t="s">
        <v>12</v>
      </c>
      <c r="C17" s="80" t="s">
        <v>13</v>
      </c>
      <c r="D17" s="82" t="s">
        <v>14</v>
      </c>
      <c r="E17" s="83"/>
      <c r="F17" s="84"/>
      <c r="G17" s="88" t="s">
        <v>15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90"/>
      <c r="V17" s="96" t="s">
        <v>16</v>
      </c>
      <c r="W17" s="97"/>
      <c r="X17" s="98"/>
      <c r="Y17" s="88" t="s">
        <v>15</v>
      </c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91"/>
    </row>
    <row r="18" spans="1:36" customFormat="1" ht="91.5" customHeight="1" thickBot="1">
      <c r="A18" s="77"/>
      <c r="B18" s="79"/>
      <c r="C18" s="81"/>
      <c r="D18" s="85"/>
      <c r="E18" s="86"/>
      <c r="F18" s="87"/>
      <c r="G18" s="92" t="s">
        <v>17</v>
      </c>
      <c r="H18" s="93"/>
      <c r="I18" s="93"/>
      <c r="J18" s="93" t="s">
        <v>18</v>
      </c>
      <c r="K18" s="93"/>
      <c r="L18" s="93"/>
      <c r="M18" s="93" t="s">
        <v>19</v>
      </c>
      <c r="N18" s="93"/>
      <c r="O18" s="93"/>
      <c r="P18" s="93" t="s">
        <v>20</v>
      </c>
      <c r="Q18" s="93"/>
      <c r="R18" s="93"/>
      <c r="S18" s="93" t="s">
        <v>21</v>
      </c>
      <c r="T18" s="93"/>
      <c r="U18" s="94"/>
      <c r="V18" s="99"/>
      <c r="W18" s="100"/>
      <c r="X18" s="101"/>
      <c r="Y18" s="92" t="s">
        <v>22</v>
      </c>
      <c r="Z18" s="93"/>
      <c r="AA18" s="93"/>
      <c r="AB18" s="93" t="s">
        <v>23</v>
      </c>
      <c r="AC18" s="93"/>
      <c r="AD18" s="93"/>
      <c r="AE18" s="93" t="s">
        <v>24</v>
      </c>
      <c r="AF18" s="93"/>
      <c r="AG18" s="93"/>
      <c r="AH18" s="93" t="s">
        <v>25</v>
      </c>
      <c r="AI18" s="93"/>
      <c r="AJ18" s="95"/>
    </row>
    <row r="19" spans="1:36" customFormat="1" ht="51.75" thickBot="1">
      <c r="A19" s="77"/>
      <c r="B19" s="79"/>
      <c r="C19" s="81"/>
      <c r="D19" s="16" t="s">
        <v>26</v>
      </c>
      <c r="E19" s="17" t="s">
        <v>27</v>
      </c>
      <c r="F19" s="18" t="s">
        <v>28</v>
      </c>
      <c r="G19" s="27" t="s">
        <v>26</v>
      </c>
      <c r="H19" s="28" t="s">
        <v>27</v>
      </c>
      <c r="I19" s="28" t="s">
        <v>28</v>
      </c>
      <c r="J19" s="28" t="s">
        <v>26</v>
      </c>
      <c r="K19" s="28" t="s">
        <v>27</v>
      </c>
      <c r="L19" s="28" t="s">
        <v>28</v>
      </c>
      <c r="M19" s="28" t="s">
        <v>26</v>
      </c>
      <c r="N19" s="28" t="s">
        <v>27</v>
      </c>
      <c r="O19" s="28" t="s">
        <v>28</v>
      </c>
      <c r="P19" s="17" t="s">
        <v>26</v>
      </c>
      <c r="Q19" s="17" t="s">
        <v>27</v>
      </c>
      <c r="R19" s="17" t="s">
        <v>28</v>
      </c>
      <c r="S19" s="17" t="s">
        <v>26</v>
      </c>
      <c r="T19" s="17" t="s">
        <v>27</v>
      </c>
      <c r="U19" s="19" t="s">
        <v>28</v>
      </c>
      <c r="V19" s="16" t="s">
        <v>29</v>
      </c>
      <c r="W19" s="17" t="s">
        <v>27</v>
      </c>
      <c r="X19" s="18" t="s">
        <v>28</v>
      </c>
      <c r="Y19" s="16" t="s">
        <v>26</v>
      </c>
      <c r="Z19" s="17" t="s">
        <v>27</v>
      </c>
      <c r="AA19" s="17" t="s">
        <v>28</v>
      </c>
      <c r="AB19" s="17" t="s">
        <v>26</v>
      </c>
      <c r="AC19" s="17" t="s">
        <v>27</v>
      </c>
      <c r="AD19" s="17" t="s">
        <v>28</v>
      </c>
      <c r="AE19" s="17" t="s">
        <v>26</v>
      </c>
      <c r="AF19" s="17" t="s">
        <v>27</v>
      </c>
      <c r="AG19" s="17" t="s">
        <v>28</v>
      </c>
      <c r="AH19" s="17" t="s">
        <v>26</v>
      </c>
      <c r="AI19" s="17" t="s">
        <v>27</v>
      </c>
      <c r="AJ19" s="18" t="s">
        <v>28</v>
      </c>
    </row>
    <row r="20" spans="1:36" customFormat="1" ht="15.75" thickBot="1">
      <c r="A20" s="20">
        <v>1</v>
      </c>
      <c r="B20" s="33">
        <v>2</v>
      </c>
      <c r="C20" s="29">
        <v>3</v>
      </c>
      <c r="D20" s="21">
        <v>4</v>
      </c>
      <c r="E20" s="22">
        <v>5</v>
      </c>
      <c r="F20" s="23">
        <v>6</v>
      </c>
      <c r="G20" s="24">
        <v>7</v>
      </c>
      <c r="H20" s="25">
        <v>8</v>
      </c>
      <c r="I20" s="22">
        <v>9</v>
      </c>
      <c r="J20" s="22">
        <v>10</v>
      </c>
      <c r="K20" s="25">
        <v>11</v>
      </c>
      <c r="L20" s="22">
        <v>12</v>
      </c>
      <c r="M20" s="25">
        <v>13</v>
      </c>
      <c r="N20" s="22">
        <v>14</v>
      </c>
      <c r="O20" s="25">
        <v>15</v>
      </c>
      <c r="P20" s="62">
        <v>16</v>
      </c>
      <c r="Q20" s="63">
        <v>17</v>
      </c>
      <c r="R20" s="22">
        <v>18</v>
      </c>
      <c r="S20" s="25">
        <v>19</v>
      </c>
      <c r="T20" s="22">
        <v>20</v>
      </c>
      <c r="U20" s="23">
        <v>21</v>
      </c>
      <c r="V20" s="30">
        <v>22</v>
      </c>
      <c r="W20" s="25">
        <v>23</v>
      </c>
      <c r="X20" s="31">
        <v>24</v>
      </c>
      <c r="Y20" s="21">
        <v>25</v>
      </c>
      <c r="Z20" s="22">
        <v>26</v>
      </c>
      <c r="AA20" s="25">
        <v>27</v>
      </c>
      <c r="AB20" s="22">
        <v>28</v>
      </c>
      <c r="AC20" s="25">
        <v>29</v>
      </c>
      <c r="AD20" s="22">
        <v>30</v>
      </c>
      <c r="AE20" s="25">
        <v>31</v>
      </c>
      <c r="AF20" s="22">
        <v>32</v>
      </c>
      <c r="AG20" s="25">
        <v>33</v>
      </c>
      <c r="AH20" s="22">
        <v>34</v>
      </c>
      <c r="AI20" s="25">
        <v>35</v>
      </c>
      <c r="AJ20" s="26">
        <v>36</v>
      </c>
    </row>
    <row r="21" spans="1:36" customFormat="1" ht="33.75" thickBot="1">
      <c r="A21" s="32">
        <v>1</v>
      </c>
      <c r="B21" s="69" t="s">
        <v>38</v>
      </c>
      <c r="C21" s="72">
        <v>5939.6</v>
      </c>
      <c r="D21" s="43">
        <f>SUM(G21+J21+M21+P21+S21)</f>
        <v>145098.6</v>
      </c>
      <c r="E21" s="44">
        <f>SUM(H21+K21+N21+Q21+T21)</f>
        <v>145097.79999999999</v>
      </c>
      <c r="F21" s="45">
        <f>D21-E21</f>
        <v>0.8000000000174623</v>
      </c>
      <c r="G21" s="72">
        <v>0</v>
      </c>
      <c r="H21" s="61">
        <v>0</v>
      </c>
      <c r="I21" s="56">
        <f>G21-H21</f>
        <v>0</v>
      </c>
      <c r="J21" s="72">
        <v>0</v>
      </c>
      <c r="K21" s="54">
        <v>0</v>
      </c>
      <c r="L21" s="56">
        <f>J21-K21</f>
        <v>0</v>
      </c>
      <c r="M21" s="54">
        <v>19242.7</v>
      </c>
      <c r="N21" s="54">
        <v>19241.900000000001</v>
      </c>
      <c r="O21" s="56">
        <f>M21-N21</f>
        <v>0.7999999999992724</v>
      </c>
      <c r="P21" s="74">
        <v>124855.9</v>
      </c>
      <c r="Q21" s="54">
        <v>124855.9</v>
      </c>
      <c r="R21" s="56">
        <f>P21-Q21</f>
        <v>0</v>
      </c>
      <c r="S21" s="74">
        <v>1000</v>
      </c>
      <c r="T21" s="54">
        <v>1000</v>
      </c>
      <c r="U21" s="66">
        <f>S21-T21</f>
        <v>0</v>
      </c>
      <c r="V21" s="43">
        <f>SUM(Y21+AB21+AE21+AH21)</f>
        <v>147960.50000000003</v>
      </c>
      <c r="W21" s="44">
        <f>SUM(Z21+AC21+AF21+AI21)</f>
        <v>141943.70000000001</v>
      </c>
      <c r="X21" s="45">
        <f>V21-W21</f>
        <v>6016.8000000000175</v>
      </c>
      <c r="Y21" s="64">
        <v>132412.6</v>
      </c>
      <c r="Z21" s="54">
        <v>129469.3</v>
      </c>
      <c r="AA21" s="44">
        <f>Y21-Z21</f>
        <v>2943.3000000000029</v>
      </c>
      <c r="AB21" s="54">
        <v>13586.2</v>
      </c>
      <c r="AC21" s="54">
        <v>11828.9</v>
      </c>
      <c r="AD21" s="44">
        <f>AB21-AC21</f>
        <v>1757.3000000000011</v>
      </c>
      <c r="AE21" s="54">
        <v>0</v>
      </c>
      <c r="AF21" s="54">
        <v>0</v>
      </c>
      <c r="AG21" s="44">
        <f>AE21-AF21</f>
        <v>0</v>
      </c>
      <c r="AH21" s="54">
        <v>1961.7</v>
      </c>
      <c r="AI21" s="54">
        <v>645.50000000000909</v>
      </c>
      <c r="AJ21" s="45">
        <f>AH21-AI21</f>
        <v>1316.199999999991</v>
      </c>
    </row>
    <row r="22" spans="1:36" ht="17.25" thickBot="1">
      <c r="A22" s="32">
        <v>2</v>
      </c>
      <c r="B22" s="69" t="s">
        <v>39</v>
      </c>
      <c r="C22" s="73">
        <v>5439.8</v>
      </c>
      <c r="D22" s="51">
        <f t="shared" ref="D22:D85" si="0">SUM(G22+J22+M22+P22+S22)</f>
        <v>80116.5</v>
      </c>
      <c r="E22" s="52">
        <f t="shared" ref="E22:E85" si="1">SUM(H22+K22+N22+Q22+T22)</f>
        <v>80116.600000000006</v>
      </c>
      <c r="F22" s="53">
        <f t="shared" ref="F22:F85" si="2">D22-E22</f>
        <v>-0.10000000000582077</v>
      </c>
      <c r="G22" s="72">
        <v>0</v>
      </c>
      <c r="H22" s="61">
        <v>0</v>
      </c>
      <c r="I22" s="57">
        <f t="shared" ref="I22:I85" si="3">G22-H22</f>
        <v>0</v>
      </c>
      <c r="J22" s="72">
        <v>0</v>
      </c>
      <c r="K22" s="54">
        <v>0</v>
      </c>
      <c r="L22" s="57">
        <f t="shared" ref="L22:L85" si="4">J22-K22</f>
        <v>0</v>
      </c>
      <c r="M22" s="55">
        <v>6070.7</v>
      </c>
      <c r="N22" s="55">
        <v>5889.3</v>
      </c>
      <c r="O22" s="57">
        <f t="shared" ref="O22:O85" si="5">M22-N22</f>
        <v>181.39999999999964</v>
      </c>
      <c r="P22" s="74">
        <v>74045.8</v>
      </c>
      <c r="Q22" s="55">
        <v>74045.8</v>
      </c>
      <c r="R22" s="57">
        <f t="shared" ref="R22:R85" si="6">P22-Q22</f>
        <v>0</v>
      </c>
      <c r="S22" s="74">
        <v>0</v>
      </c>
      <c r="T22" s="55">
        <v>181.5</v>
      </c>
      <c r="U22" s="58">
        <f t="shared" ref="U22:U85" si="7">S22-T22</f>
        <v>-181.5</v>
      </c>
      <c r="V22" s="51">
        <f t="shared" ref="V22:V85" si="8">SUM(Y22+AB22+AE22+AH22)</f>
        <v>84046.5</v>
      </c>
      <c r="W22" s="52">
        <f t="shared" ref="W22:W85" si="9">SUM(Z22+AC22+AF22+AI22)</f>
        <v>80193.3</v>
      </c>
      <c r="X22" s="53">
        <f t="shared" ref="X22:X85" si="10">V22-W22</f>
        <v>3853.1999999999971</v>
      </c>
      <c r="Y22" s="65">
        <v>77340.5</v>
      </c>
      <c r="Z22" s="55">
        <v>74382.2</v>
      </c>
      <c r="AA22" s="52">
        <f t="shared" ref="AA22:AA85" si="11">Y22-Z22</f>
        <v>2958.3000000000029</v>
      </c>
      <c r="AB22" s="55">
        <v>6426</v>
      </c>
      <c r="AC22" s="55">
        <v>5685.4</v>
      </c>
      <c r="AD22" s="52">
        <f t="shared" ref="AD22:AD85" si="12">AB22-AC22</f>
        <v>740.60000000000036</v>
      </c>
      <c r="AE22" s="54">
        <v>0</v>
      </c>
      <c r="AF22" s="54">
        <v>0</v>
      </c>
      <c r="AG22" s="52">
        <f t="shared" ref="AG22:AG85" si="13">AE22-AF22</f>
        <v>0</v>
      </c>
      <c r="AH22" s="55">
        <v>280</v>
      </c>
      <c r="AI22" s="55">
        <v>125.70000000000618</v>
      </c>
      <c r="AJ22" s="53">
        <f t="shared" ref="AJ22:AJ85" si="14">AH22-AI22</f>
        <v>154.29999999999382</v>
      </c>
    </row>
    <row r="23" spans="1:36" ht="50.25" thickBot="1">
      <c r="A23" s="32">
        <v>3</v>
      </c>
      <c r="B23" s="69" t="s">
        <v>40</v>
      </c>
      <c r="C23" s="73">
        <v>12860</v>
      </c>
      <c r="D23" s="51">
        <f t="shared" si="0"/>
        <v>274371.20000000001</v>
      </c>
      <c r="E23" s="52">
        <f t="shared" si="1"/>
        <v>274371.3</v>
      </c>
      <c r="F23" s="53">
        <f t="shared" si="2"/>
        <v>-9.9999999976716936E-2</v>
      </c>
      <c r="G23" s="72">
        <v>0</v>
      </c>
      <c r="H23" s="61">
        <v>0</v>
      </c>
      <c r="I23" s="57">
        <f t="shared" si="3"/>
        <v>0</v>
      </c>
      <c r="J23" s="72">
        <v>0</v>
      </c>
      <c r="K23" s="54">
        <v>0</v>
      </c>
      <c r="L23" s="57">
        <f t="shared" si="4"/>
        <v>0</v>
      </c>
      <c r="M23" s="55">
        <v>33988.6</v>
      </c>
      <c r="N23" s="55">
        <v>33988.699999999997</v>
      </c>
      <c r="O23" s="57">
        <f t="shared" si="5"/>
        <v>-9.9999999998544808E-2</v>
      </c>
      <c r="P23" s="74">
        <v>239920.1</v>
      </c>
      <c r="Q23" s="55">
        <v>239920.1</v>
      </c>
      <c r="R23" s="57">
        <f t="shared" si="6"/>
        <v>0</v>
      </c>
      <c r="S23" s="74">
        <v>462.5</v>
      </c>
      <c r="T23" s="55">
        <v>462.5</v>
      </c>
      <c r="U23" s="58">
        <f t="shared" si="7"/>
        <v>0</v>
      </c>
      <c r="V23" s="51">
        <f t="shared" si="8"/>
        <v>280575.59999999998</v>
      </c>
      <c r="W23" s="52">
        <f t="shared" si="9"/>
        <v>276478.79999999993</v>
      </c>
      <c r="X23" s="53">
        <f t="shared" si="10"/>
        <v>4096.8000000000466</v>
      </c>
      <c r="Y23" s="65">
        <v>250282.3</v>
      </c>
      <c r="Z23" s="55">
        <v>249089.6</v>
      </c>
      <c r="AA23" s="52">
        <f t="shared" si="11"/>
        <v>1192.6999999999825</v>
      </c>
      <c r="AB23" s="55">
        <v>29253.599999999999</v>
      </c>
      <c r="AC23" s="55">
        <v>26349.5</v>
      </c>
      <c r="AD23" s="52">
        <f t="shared" si="12"/>
        <v>2904.0999999999985</v>
      </c>
      <c r="AE23" s="54">
        <v>0</v>
      </c>
      <c r="AF23" s="54">
        <v>0</v>
      </c>
      <c r="AG23" s="52">
        <f t="shared" si="13"/>
        <v>0</v>
      </c>
      <c r="AH23" s="55">
        <v>1039.7</v>
      </c>
      <c r="AI23" s="55">
        <v>1039.6999999999825</v>
      </c>
      <c r="AJ23" s="53">
        <f t="shared" si="14"/>
        <v>1.7507773009128869E-11</v>
      </c>
    </row>
    <row r="24" spans="1:36" ht="50.25" thickBot="1">
      <c r="A24" s="32">
        <v>4</v>
      </c>
      <c r="B24" s="70" t="s">
        <v>41</v>
      </c>
      <c r="C24" s="73">
        <v>6380.9</v>
      </c>
      <c r="D24" s="51">
        <f t="shared" si="0"/>
        <v>153921.60000000001</v>
      </c>
      <c r="E24" s="52">
        <f t="shared" si="1"/>
        <v>153901.79999999999</v>
      </c>
      <c r="F24" s="53">
        <f t="shared" si="2"/>
        <v>19.800000000017462</v>
      </c>
      <c r="G24" s="72">
        <v>0</v>
      </c>
      <c r="H24" s="61">
        <v>0</v>
      </c>
      <c r="I24" s="57">
        <f t="shared" si="3"/>
        <v>0</v>
      </c>
      <c r="J24" s="72">
        <v>0</v>
      </c>
      <c r="K24" s="54">
        <v>0</v>
      </c>
      <c r="L24" s="57">
        <f t="shared" si="4"/>
        <v>0</v>
      </c>
      <c r="M24" s="55">
        <v>22868.400000000001</v>
      </c>
      <c r="N24" s="55">
        <v>22848.6</v>
      </c>
      <c r="O24" s="57">
        <f t="shared" si="5"/>
        <v>19.80000000000291</v>
      </c>
      <c r="P24" s="74">
        <v>131053.2</v>
      </c>
      <c r="Q24" s="55">
        <v>131053.2</v>
      </c>
      <c r="R24" s="57">
        <f t="shared" si="6"/>
        <v>0</v>
      </c>
      <c r="S24" s="74">
        <v>0</v>
      </c>
      <c r="T24" s="55">
        <v>0</v>
      </c>
      <c r="U24" s="58">
        <f t="shared" si="7"/>
        <v>0</v>
      </c>
      <c r="V24" s="51">
        <f t="shared" si="8"/>
        <v>160096.9</v>
      </c>
      <c r="W24" s="52">
        <f t="shared" si="9"/>
        <v>157757.4</v>
      </c>
      <c r="X24" s="53">
        <f t="shared" si="10"/>
        <v>2339.5</v>
      </c>
      <c r="Y24" s="65">
        <v>135690.9</v>
      </c>
      <c r="Z24" s="55">
        <v>134584.9</v>
      </c>
      <c r="AA24" s="52">
        <f t="shared" si="11"/>
        <v>1106</v>
      </c>
      <c r="AB24" s="55">
        <v>18532</v>
      </c>
      <c r="AC24" s="55">
        <v>17344.5</v>
      </c>
      <c r="AD24" s="52">
        <f t="shared" si="12"/>
        <v>1187.5</v>
      </c>
      <c r="AE24" s="54">
        <v>0</v>
      </c>
      <c r="AF24" s="54">
        <v>0</v>
      </c>
      <c r="AG24" s="52">
        <f t="shared" si="13"/>
        <v>0</v>
      </c>
      <c r="AH24" s="55">
        <v>5874</v>
      </c>
      <c r="AI24" s="55">
        <v>5828</v>
      </c>
      <c r="AJ24" s="53">
        <f t="shared" si="14"/>
        <v>46</v>
      </c>
    </row>
    <row r="25" spans="1:36" ht="17.25" thickBot="1">
      <c r="A25" s="32">
        <v>5</v>
      </c>
      <c r="B25" s="69" t="s">
        <v>42</v>
      </c>
      <c r="C25" s="73">
        <v>24.4</v>
      </c>
      <c r="D25" s="51">
        <f t="shared" si="0"/>
        <v>230708.3</v>
      </c>
      <c r="E25" s="52">
        <f t="shared" si="1"/>
        <v>230708.3</v>
      </c>
      <c r="F25" s="53">
        <f t="shared" si="2"/>
        <v>0</v>
      </c>
      <c r="G25" s="72">
        <v>0</v>
      </c>
      <c r="H25" s="61">
        <v>0</v>
      </c>
      <c r="I25" s="57">
        <f t="shared" si="3"/>
        <v>0</v>
      </c>
      <c r="J25" s="72">
        <v>0</v>
      </c>
      <c r="K25" s="54">
        <v>0</v>
      </c>
      <c r="L25" s="57">
        <f t="shared" si="4"/>
        <v>0</v>
      </c>
      <c r="M25" s="55">
        <v>33372</v>
      </c>
      <c r="N25" s="55">
        <v>33372</v>
      </c>
      <c r="O25" s="57">
        <f t="shared" si="5"/>
        <v>0</v>
      </c>
      <c r="P25" s="74">
        <v>196580.3</v>
      </c>
      <c r="Q25" s="55">
        <v>196580.3</v>
      </c>
      <c r="R25" s="57">
        <f t="shared" si="6"/>
        <v>0</v>
      </c>
      <c r="S25" s="74">
        <v>756</v>
      </c>
      <c r="T25" s="55">
        <v>756</v>
      </c>
      <c r="U25" s="58">
        <f t="shared" si="7"/>
        <v>0</v>
      </c>
      <c r="V25" s="51">
        <f t="shared" si="8"/>
        <v>230732.7</v>
      </c>
      <c r="W25" s="52">
        <f t="shared" si="9"/>
        <v>227995.5</v>
      </c>
      <c r="X25" s="53">
        <f t="shared" si="10"/>
        <v>2737.2000000000116</v>
      </c>
      <c r="Y25" s="65">
        <v>208012.7</v>
      </c>
      <c r="Z25" s="55">
        <v>207917.3</v>
      </c>
      <c r="AA25" s="52">
        <f t="shared" si="11"/>
        <v>95.400000000023283</v>
      </c>
      <c r="AB25" s="55">
        <v>21740</v>
      </c>
      <c r="AC25" s="55">
        <v>19137.400000000001</v>
      </c>
      <c r="AD25" s="52">
        <f t="shared" si="12"/>
        <v>2602.5999999999985</v>
      </c>
      <c r="AE25" s="54">
        <v>0</v>
      </c>
      <c r="AF25" s="54">
        <v>0</v>
      </c>
      <c r="AG25" s="52">
        <f t="shared" si="13"/>
        <v>0</v>
      </c>
      <c r="AH25" s="55">
        <v>980</v>
      </c>
      <c r="AI25" s="55">
        <v>940.80000000001019</v>
      </c>
      <c r="AJ25" s="53">
        <f t="shared" si="14"/>
        <v>39.199999999989814</v>
      </c>
    </row>
    <row r="26" spans="1:36" ht="33.75" thickBot="1">
      <c r="A26" s="32">
        <v>6</v>
      </c>
      <c r="B26" s="69" t="s">
        <v>43</v>
      </c>
      <c r="C26" s="73">
        <v>2865.8</v>
      </c>
      <c r="D26" s="51">
        <f t="shared" si="0"/>
        <v>78651.600000000006</v>
      </c>
      <c r="E26" s="52">
        <f t="shared" si="1"/>
        <v>78651.600000000006</v>
      </c>
      <c r="F26" s="53">
        <f t="shared" si="2"/>
        <v>0</v>
      </c>
      <c r="G26" s="72">
        <v>0</v>
      </c>
      <c r="H26" s="61">
        <v>0</v>
      </c>
      <c r="I26" s="57">
        <f t="shared" si="3"/>
        <v>0</v>
      </c>
      <c r="J26" s="72">
        <v>0</v>
      </c>
      <c r="K26" s="54">
        <v>0</v>
      </c>
      <c r="L26" s="57">
        <f t="shared" si="4"/>
        <v>0</v>
      </c>
      <c r="M26" s="55">
        <v>11909.6</v>
      </c>
      <c r="N26" s="55">
        <v>11909.6</v>
      </c>
      <c r="O26" s="57">
        <f t="shared" si="5"/>
        <v>0</v>
      </c>
      <c r="P26" s="74">
        <v>66742</v>
      </c>
      <c r="Q26" s="55">
        <v>66742</v>
      </c>
      <c r="R26" s="57">
        <f t="shared" si="6"/>
        <v>0</v>
      </c>
      <c r="S26" s="74">
        <v>0</v>
      </c>
      <c r="T26" s="55">
        <v>0</v>
      </c>
      <c r="U26" s="58">
        <f t="shared" si="7"/>
        <v>0</v>
      </c>
      <c r="V26" s="51">
        <f t="shared" si="8"/>
        <v>81517.399999999994</v>
      </c>
      <c r="W26" s="52">
        <f t="shared" si="9"/>
        <v>72145.7</v>
      </c>
      <c r="X26" s="53">
        <f t="shared" si="10"/>
        <v>9371.6999999999971</v>
      </c>
      <c r="Y26" s="65">
        <v>65465.8</v>
      </c>
      <c r="Z26" s="55">
        <v>64414.7</v>
      </c>
      <c r="AA26" s="52">
        <f t="shared" si="11"/>
        <v>1051.1000000000058</v>
      </c>
      <c r="AB26" s="55">
        <v>14938.7</v>
      </c>
      <c r="AC26" s="55">
        <v>7099</v>
      </c>
      <c r="AD26" s="52">
        <f t="shared" si="12"/>
        <v>7839.7000000000007</v>
      </c>
      <c r="AE26" s="54">
        <v>0</v>
      </c>
      <c r="AF26" s="54">
        <v>0</v>
      </c>
      <c r="AG26" s="52">
        <f t="shared" si="13"/>
        <v>0</v>
      </c>
      <c r="AH26" s="55">
        <v>1112.9000000000001</v>
      </c>
      <c r="AI26" s="55">
        <v>632</v>
      </c>
      <c r="AJ26" s="53">
        <f t="shared" si="14"/>
        <v>480.90000000000009</v>
      </c>
    </row>
    <row r="27" spans="1:36" ht="33.75" thickBot="1">
      <c r="A27" s="32">
        <v>7</v>
      </c>
      <c r="B27" s="69" t="s">
        <v>44</v>
      </c>
      <c r="C27" s="73">
        <v>3400.7</v>
      </c>
      <c r="D27" s="51">
        <f t="shared" si="0"/>
        <v>116393.40000000001</v>
      </c>
      <c r="E27" s="52">
        <f>SUM(H27+K27+N27+Q27+T27)</f>
        <v>116393.40000000001</v>
      </c>
      <c r="F27" s="53">
        <f>D27-E27</f>
        <v>0</v>
      </c>
      <c r="G27" s="72">
        <v>0</v>
      </c>
      <c r="H27" s="61">
        <v>0</v>
      </c>
      <c r="I27" s="57">
        <f t="shared" si="3"/>
        <v>0</v>
      </c>
      <c r="J27" s="72">
        <v>0</v>
      </c>
      <c r="K27" s="54">
        <v>0</v>
      </c>
      <c r="L27" s="57">
        <f t="shared" si="4"/>
        <v>0</v>
      </c>
      <c r="M27" s="55">
        <v>13845</v>
      </c>
      <c r="N27" s="55">
        <v>13845</v>
      </c>
      <c r="O27" s="57">
        <f t="shared" si="5"/>
        <v>0</v>
      </c>
      <c r="P27" s="74">
        <v>102499.6</v>
      </c>
      <c r="Q27" s="55">
        <v>102499.6</v>
      </c>
      <c r="R27" s="57">
        <f t="shared" si="6"/>
        <v>0</v>
      </c>
      <c r="S27" s="74">
        <v>48.8</v>
      </c>
      <c r="T27" s="55">
        <v>48.8</v>
      </c>
      <c r="U27" s="58">
        <f t="shared" si="7"/>
        <v>0</v>
      </c>
      <c r="V27" s="51">
        <f t="shared" si="8"/>
        <v>119794.1</v>
      </c>
      <c r="W27" s="52">
        <f t="shared" si="9"/>
        <v>118028.2</v>
      </c>
      <c r="X27" s="53">
        <f t="shared" si="10"/>
        <v>1765.9000000000087</v>
      </c>
      <c r="Y27" s="65">
        <v>107096</v>
      </c>
      <c r="Z27" s="55">
        <v>106407</v>
      </c>
      <c r="AA27" s="52">
        <f t="shared" si="11"/>
        <v>689</v>
      </c>
      <c r="AB27" s="55">
        <v>12549.5</v>
      </c>
      <c r="AC27" s="55">
        <v>11474.8</v>
      </c>
      <c r="AD27" s="52">
        <f t="shared" si="12"/>
        <v>1074.7000000000007</v>
      </c>
      <c r="AE27" s="54">
        <v>0</v>
      </c>
      <c r="AF27" s="54">
        <v>0</v>
      </c>
      <c r="AG27" s="52">
        <f t="shared" si="13"/>
        <v>0</v>
      </c>
      <c r="AH27" s="55">
        <v>148.6</v>
      </c>
      <c r="AI27" s="55">
        <v>146.39999999999782</v>
      </c>
      <c r="AJ27" s="53">
        <f t="shared" si="14"/>
        <v>2.2000000000021771</v>
      </c>
    </row>
    <row r="28" spans="1:36" ht="33.75" thickBot="1">
      <c r="A28" s="32">
        <v>8</v>
      </c>
      <c r="B28" s="69" t="s">
        <v>45</v>
      </c>
      <c r="C28" s="73">
        <v>10085.1</v>
      </c>
      <c r="D28" s="51">
        <f t="shared" si="0"/>
        <v>261696</v>
      </c>
      <c r="E28" s="52">
        <f t="shared" si="1"/>
        <v>261696</v>
      </c>
      <c r="F28" s="53">
        <f t="shared" si="2"/>
        <v>0</v>
      </c>
      <c r="G28" s="72">
        <v>0</v>
      </c>
      <c r="H28" s="61">
        <v>0</v>
      </c>
      <c r="I28" s="57">
        <f t="shared" si="3"/>
        <v>0</v>
      </c>
      <c r="J28" s="72">
        <v>0</v>
      </c>
      <c r="K28" s="54">
        <v>0</v>
      </c>
      <c r="L28" s="57">
        <f t="shared" si="4"/>
        <v>0</v>
      </c>
      <c r="M28" s="55">
        <v>28621.599999999999</v>
      </c>
      <c r="N28" s="55">
        <v>28621.599999999999</v>
      </c>
      <c r="O28" s="57">
        <f t="shared" si="5"/>
        <v>0</v>
      </c>
      <c r="P28" s="74">
        <v>233074.4</v>
      </c>
      <c r="Q28" s="55">
        <v>233074.4</v>
      </c>
      <c r="R28" s="57">
        <f t="shared" si="6"/>
        <v>0</v>
      </c>
      <c r="S28" s="74">
        <v>0</v>
      </c>
      <c r="T28" s="55">
        <v>0</v>
      </c>
      <c r="U28" s="58">
        <f t="shared" si="7"/>
        <v>0</v>
      </c>
      <c r="V28" s="51">
        <f t="shared" si="8"/>
        <v>270364.7</v>
      </c>
      <c r="W28" s="52">
        <f t="shared" si="9"/>
        <v>262923.8</v>
      </c>
      <c r="X28" s="53">
        <f t="shared" si="10"/>
        <v>7440.9000000000233</v>
      </c>
      <c r="Y28" s="65">
        <v>235066.5</v>
      </c>
      <c r="Z28" s="55">
        <v>232680.5</v>
      </c>
      <c r="AA28" s="52">
        <f t="shared" si="11"/>
        <v>2386</v>
      </c>
      <c r="AB28" s="55">
        <v>32276.9</v>
      </c>
      <c r="AC28" s="55">
        <v>28285</v>
      </c>
      <c r="AD28" s="52">
        <f t="shared" si="12"/>
        <v>3991.9000000000015</v>
      </c>
      <c r="AE28" s="54">
        <v>0</v>
      </c>
      <c r="AF28" s="54">
        <v>0</v>
      </c>
      <c r="AG28" s="52">
        <f t="shared" si="13"/>
        <v>0</v>
      </c>
      <c r="AH28" s="55">
        <v>3021.3</v>
      </c>
      <c r="AI28" s="55">
        <v>1958.2999999999884</v>
      </c>
      <c r="AJ28" s="53">
        <f t="shared" si="14"/>
        <v>1063.0000000000118</v>
      </c>
    </row>
    <row r="29" spans="1:36" ht="17.25" thickBot="1">
      <c r="A29" s="32">
        <v>9</v>
      </c>
      <c r="B29" s="69" t="s">
        <v>46</v>
      </c>
      <c r="C29" s="73">
        <v>3334.2</v>
      </c>
      <c r="D29" s="51">
        <f t="shared" si="0"/>
        <v>131583.5</v>
      </c>
      <c r="E29" s="52">
        <f t="shared" si="1"/>
        <v>131583.6</v>
      </c>
      <c r="F29" s="53">
        <f t="shared" si="2"/>
        <v>-0.10000000000582077</v>
      </c>
      <c r="G29" s="72">
        <v>0</v>
      </c>
      <c r="H29" s="61">
        <v>0</v>
      </c>
      <c r="I29" s="57">
        <f t="shared" si="3"/>
        <v>0</v>
      </c>
      <c r="J29" s="72">
        <v>0</v>
      </c>
      <c r="K29" s="54">
        <v>0</v>
      </c>
      <c r="L29" s="57">
        <f t="shared" si="4"/>
        <v>0</v>
      </c>
      <c r="M29" s="55">
        <v>15932.3</v>
      </c>
      <c r="N29" s="55">
        <v>15342.6</v>
      </c>
      <c r="O29" s="57">
        <f t="shared" si="5"/>
        <v>589.69999999999891</v>
      </c>
      <c r="P29" s="74">
        <v>115651.2</v>
      </c>
      <c r="Q29" s="55">
        <v>115651.2</v>
      </c>
      <c r="R29" s="57">
        <f t="shared" si="6"/>
        <v>0</v>
      </c>
      <c r="S29" s="74">
        <v>0</v>
      </c>
      <c r="T29" s="55">
        <v>589.79999999999995</v>
      </c>
      <c r="U29" s="58">
        <f t="shared" si="7"/>
        <v>-589.79999999999995</v>
      </c>
      <c r="V29" s="51">
        <f t="shared" si="8"/>
        <v>134917.70000000001</v>
      </c>
      <c r="W29" s="52">
        <f t="shared" si="9"/>
        <v>132181.79999999999</v>
      </c>
      <c r="X29" s="53">
        <f t="shared" si="10"/>
        <v>2735.9000000000233</v>
      </c>
      <c r="Y29" s="65">
        <v>119948.3</v>
      </c>
      <c r="Z29" s="55">
        <v>118838.9</v>
      </c>
      <c r="AA29" s="52">
        <f t="shared" si="11"/>
        <v>1109.4000000000087</v>
      </c>
      <c r="AB29" s="55">
        <v>13969.4</v>
      </c>
      <c r="AC29" s="55">
        <v>12366</v>
      </c>
      <c r="AD29" s="52">
        <f t="shared" si="12"/>
        <v>1603.3999999999996</v>
      </c>
      <c r="AE29" s="54">
        <v>0</v>
      </c>
      <c r="AF29" s="54">
        <v>0</v>
      </c>
      <c r="AG29" s="52">
        <f t="shared" si="13"/>
        <v>0</v>
      </c>
      <c r="AH29" s="55">
        <v>1000</v>
      </c>
      <c r="AI29" s="55">
        <v>976.89999999999418</v>
      </c>
      <c r="AJ29" s="53">
        <f t="shared" si="14"/>
        <v>23.100000000005821</v>
      </c>
    </row>
    <row r="30" spans="1:36" ht="17.25" thickBot="1">
      <c r="A30" s="32">
        <v>10</v>
      </c>
      <c r="B30" s="69" t="s">
        <v>47</v>
      </c>
      <c r="C30" s="73">
        <v>4186.3999999999996</v>
      </c>
      <c r="D30" s="51">
        <f t="shared" si="0"/>
        <v>106527.3</v>
      </c>
      <c r="E30" s="52">
        <f t="shared" si="1"/>
        <v>106699.5</v>
      </c>
      <c r="F30" s="53">
        <f t="shared" si="2"/>
        <v>-172.19999999999709</v>
      </c>
      <c r="G30" s="72">
        <v>0</v>
      </c>
      <c r="H30" s="61">
        <v>0</v>
      </c>
      <c r="I30" s="57">
        <f t="shared" si="3"/>
        <v>0</v>
      </c>
      <c r="J30" s="72">
        <v>0</v>
      </c>
      <c r="K30" s="54">
        <v>0</v>
      </c>
      <c r="L30" s="57">
        <f t="shared" si="4"/>
        <v>0</v>
      </c>
      <c r="M30" s="55">
        <v>5384.6</v>
      </c>
      <c r="N30" s="55">
        <v>5556.8</v>
      </c>
      <c r="O30" s="57">
        <f t="shared" si="5"/>
        <v>-172.19999999999982</v>
      </c>
      <c r="P30" s="74">
        <v>101142.7</v>
      </c>
      <c r="Q30" s="55">
        <v>101142.7</v>
      </c>
      <c r="R30" s="57">
        <f t="shared" si="6"/>
        <v>0</v>
      </c>
      <c r="S30" s="74">
        <v>0</v>
      </c>
      <c r="T30" s="55">
        <v>0</v>
      </c>
      <c r="U30" s="58">
        <f t="shared" si="7"/>
        <v>0</v>
      </c>
      <c r="V30" s="51">
        <f t="shared" si="8"/>
        <v>110713.7</v>
      </c>
      <c r="W30" s="52">
        <f t="shared" si="9"/>
        <v>109826.5</v>
      </c>
      <c r="X30" s="53">
        <f t="shared" si="10"/>
        <v>887.19999999999709</v>
      </c>
      <c r="Y30" s="65">
        <v>99437.7</v>
      </c>
      <c r="Z30" s="55">
        <v>99207.1</v>
      </c>
      <c r="AA30" s="52">
        <f t="shared" si="11"/>
        <v>230.59999999999127</v>
      </c>
      <c r="AB30" s="55">
        <v>9312</v>
      </c>
      <c r="AC30" s="55">
        <v>8655.9</v>
      </c>
      <c r="AD30" s="52">
        <f t="shared" si="12"/>
        <v>656.10000000000036</v>
      </c>
      <c r="AE30" s="54">
        <v>0</v>
      </c>
      <c r="AF30" s="54">
        <v>0</v>
      </c>
      <c r="AG30" s="52">
        <f t="shared" si="13"/>
        <v>0</v>
      </c>
      <c r="AH30" s="55">
        <v>1964</v>
      </c>
      <c r="AI30" s="55">
        <v>1963.4999999999945</v>
      </c>
      <c r="AJ30" s="53">
        <f t="shared" si="14"/>
        <v>0.50000000000545697</v>
      </c>
    </row>
    <row r="31" spans="1:36" ht="33.75" thickBot="1">
      <c r="A31" s="32">
        <v>11</v>
      </c>
      <c r="B31" s="69" t="s">
        <v>48</v>
      </c>
      <c r="C31" s="73">
        <v>4038.2999999999997</v>
      </c>
      <c r="D31" s="51">
        <f t="shared" si="0"/>
        <v>78703.899999999994</v>
      </c>
      <c r="E31" s="52">
        <f t="shared" si="1"/>
        <v>78703.799999999988</v>
      </c>
      <c r="F31" s="53">
        <f t="shared" si="2"/>
        <v>0.10000000000582077</v>
      </c>
      <c r="G31" s="72">
        <v>0</v>
      </c>
      <c r="H31" s="61">
        <v>0</v>
      </c>
      <c r="I31" s="57">
        <f t="shared" si="3"/>
        <v>0</v>
      </c>
      <c r="J31" s="72">
        <v>0</v>
      </c>
      <c r="K31" s="54">
        <v>0</v>
      </c>
      <c r="L31" s="57">
        <f t="shared" si="4"/>
        <v>0</v>
      </c>
      <c r="M31" s="55">
        <v>7109</v>
      </c>
      <c r="N31" s="55">
        <v>7108.9</v>
      </c>
      <c r="O31" s="57">
        <f t="shared" si="5"/>
        <v>0.1000000000003638</v>
      </c>
      <c r="P31" s="74">
        <v>71594.899999999994</v>
      </c>
      <c r="Q31" s="55">
        <v>71594.899999999994</v>
      </c>
      <c r="R31" s="57">
        <f t="shared" si="6"/>
        <v>0</v>
      </c>
      <c r="S31" s="74">
        <v>0</v>
      </c>
      <c r="T31" s="55">
        <v>0</v>
      </c>
      <c r="U31" s="58">
        <f t="shared" si="7"/>
        <v>0</v>
      </c>
      <c r="V31" s="51">
        <f t="shared" si="8"/>
        <v>80523.899999999994</v>
      </c>
      <c r="W31" s="52">
        <f t="shared" si="9"/>
        <v>76723.100000000006</v>
      </c>
      <c r="X31" s="53">
        <f t="shared" si="10"/>
        <v>3800.7999999999884</v>
      </c>
      <c r="Y31" s="65">
        <v>74508.5</v>
      </c>
      <c r="Z31" s="55">
        <v>72517</v>
      </c>
      <c r="AA31" s="52">
        <f t="shared" si="11"/>
        <v>1991.5</v>
      </c>
      <c r="AB31" s="55">
        <v>5895.4</v>
      </c>
      <c r="AC31" s="55">
        <v>4101</v>
      </c>
      <c r="AD31" s="52">
        <f t="shared" si="12"/>
        <v>1794.3999999999996</v>
      </c>
      <c r="AE31" s="54">
        <v>0</v>
      </c>
      <c r="AF31" s="54">
        <v>0</v>
      </c>
      <c r="AG31" s="52">
        <f t="shared" si="13"/>
        <v>0</v>
      </c>
      <c r="AH31" s="55">
        <v>120</v>
      </c>
      <c r="AI31" s="55">
        <v>105.10000000000582</v>
      </c>
      <c r="AJ31" s="53">
        <f t="shared" si="14"/>
        <v>14.899999999994179</v>
      </c>
    </row>
    <row r="32" spans="1:36" ht="33.75" thickBot="1">
      <c r="A32" s="32">
        <v>12</v>
      </c>
      <c r="B32" s="69" t="s">
        <v>49</v>
      </c>
      <c r="C32" s="73">
        <v>3609.2</v>
      </c>
      <c r="D32" s="51">
        <f t="shared" si="0"/>
        <v>82447</v>
      </c>
      <c r="E32" s="52">
        <f t="shared" si="1"/>
        <v>82400.899999999994</v>
      </c>
      <c r="F32" s="53">
        <f t="shared" si="2"/>
        <v>46.100000000005821</v>
      </c>
      <c r="G32" s="72">
        <v>0</v>
      </c>
      <c r="H32" s="61">
        <v>0</v>
      </c>
      <c r="I32" s="57">
        <f t="shared" si="3"/>
        <v>0</v>
      </c>
      <c r="J32" s="72">
        <v>0</v>
      </c>
      <c r="K32" s="54">
        <v>0</v>
      </c>
      <c r="L32" s="57">
        <f t="shared" si="4"/>
        <v>0</v>
      </c>
      <c r="M32" s="55">
        <v>1565</v>
      </c>
      <c r="N32" s="55">
        <v>1518.9</v>
      </c>
      <c r="O32" s="57">
        <f t="shared" si="5"/>
        <v>46.099999999999909</v>
      </c>
      <c r="P32" s="74">
        <v>80882</v>
      </c>
      <c r="Q32" s="55">
        <v>80882</v>
      </c>
      <c r="R32" s="57">
        <f t="shared" si="6"/>
        <v>0</v>
      </c>
      <c r="S32" s="74">
        <v>0</v>
      </c>
      <c r="T32" s="55">
        <v>0</v>
      </c>
      <c r="U32" s="58">
        <f t="shared" si="7"/>
        <v>0</v>
      </c>
      <c r="V32" s="51">
        <f t="shared" si="8"/>
        <v>83421</v>
      </c>
      <c r="W32" s="52">
        <f t="shared" si="9"/>
        <v>81718.899999999994</v>
      </c>
      <c r="X32" s="53">
        <f t="shared" si="10"/>
        <v>1702.1000000000058</v>
      </c>
      <c r="Y32" s="65">
        <v>76938.399999999994</v>
      </c>
      <c r="Z32" s="55">
        <v>76235.7</v>
      </c>
      <c r="AA32" s="52">
        <f t="shared" si="11"/>
        <v>702.69999999999709</v>
      </c>
      <c r="AB32" s="55">
        <v>6009</v>
      </c>
      <c r="AC32" s="55">
        <v>5011.7</v>
      </c>
      <c r="AD32" s="52">
        <f t="shared" si="12"/>
        <v>997.30000000000018</v>
      </c>
      <c r="AE32" s="54">
        <v>0</v>
      </c>
      <c r="AF32" s="54">
        <v>0</v>
      </c>
      <c r="AG32" s="52">
        <f t="shared" si="13"/>
        <v>0</v>
      </c>
      <c r="AH32" s="55">
        <v>473.6</v>
      </c>
      <c r="AI32" s="55">
        <v>471.49999999999727</v>
      </c>
      <c r="AJ32" s="53">
        <f t="shared" si="14"/>
        <v>2.1000000000027512</v>
      </c>
    </row>
    <row r="33" spans="1:36" ht="33.75" thickBot="1">
      <c r="A33" s="32">
        <v>13</v>
      </c>
      <c r="B33" s="69" t="s">
        <v>50</v>
      </c>
      <c r="C33" s="73">
        <v>3693.7</v>
      </c>
      <c r="D33" s="51">
        <f t="shared" si="0"/>
        <v>84152.700000000012</v>
      </c>
      <c r="E33" s="52">
        <f t="shared" si="1"/>
        <v>84151.700000000012</v>
      </c>
      <c r="F33" s="53">
        <f t="shared" si="2"/>
        <v>1</v>
      </c>
      <c r="G33" s="72">
        <v>0</v>
      </c>
      <c r="H33" s="61">
        <v>0</v>
      </c>
      <c r="I33" s="57">
        <f t="shared" si="3"/>
        <v>0</v>
      </c>
      <c r="J33" s="72">
        <v>0</v>
      </c>
      <c r="K33" s="54">
        <v>0</v>
      </c>
      <c r="L33" s="57">
        <f t="shared" si="4"/>
        <v>0</v>
      </c>
      <c r="M33" s="55">
        <v>5971.1</v>
      </c>
      <c r="N33" s="55">
        <v>5970.1</v>
      </c>
      <c r="O33" s="57">
        <f t="shared" si="5"/>
        <v>1</v>
      </c>
      <c r="P33" s="74">
        <v>78181.600000000006</v>
      </c>
      <c r="Q33" s="55">
        <v>78181.600000000006</v>
      </c>
      <c r="R33" s="57">
        <f t="shared" si="6"/>
        <v>0</v>
      </c>
      <c r="S33" s="74">
        <v>0</v>
      </c>
      <c r="T33" s="55">
        <v>0</v>
      </c>
      <c r="U33" s="58">
        <f t="shared" si="7"/>
        <v>0</v>
      </c>
      <c r="V33" s="51">
        <f t="shared" si="8"/>
        <v>86444.800000000003</v>
      </c>
      <c r="W33" s="52">
        <f t="shared" si="9"/>
        <v>79851</v>
      </c>
      <c r="X33" s="53">
        <f t="shared" si="10"/>
        <v>6593.8000000000029</v>
      </c>
      <c r="Y33" s="65">
        <v>79297.8</v>
      </c>
      <c r="Z33" s="55">
        <v>73694.5</v>
      </c>
      <c r="AA33" s="52">
        <f t="shared" si="11"/>
        <v>5603.3000000000029</v>
      </c>
      <c r="AB33" s="55">
        <v>6832</v>
      </c>
      <c r="AC33" s="55">
        <v>5906.7</v>
      </c>
      <c r="AD33" s="52">
        <f t="shared" si="12"/>
        <v>925.30000000000018</v>
      </c>
      <c r="AE33" s="54">
        <v>0</v>
      </c>
      <c r="AF33" s="54">
        <v>0</v>
      </c>
      <c r="AG33" s="52">
        <f t="shared" si="13"/>
        <v>0</v>
      </c>
      <c r="AH33" s="55">
        <v>315</v>
      </c>
      <c r="AI33" s="55">
        <v>249.80000000000018</v>
      </c>
      <c r="AJ33" s="53">
        <f t="shared" si="14"/>
        <v>65.199999999999818</v>
      </c>
    </row>
    <row r="34" spans="1:36" ht="17.25" thickBot="1">
      <c r="A34" s="32">
        <v>14</v>
      </c>
      <c r="B34" s="69" t="s">
        <v>51</v>
      </c>
      <c r="C34" s="73">
        <v>4007.5</v>
      </c>
      <c r="D34" s="51">
        <f t="shared" si="0"/>
        <v>82188.3</v>
      </c>
      <c r="E34" s="52">
        <f t="shared" si="1"/>
        <v>82188.3</v>
      </c>
      <c r="F34" s="53">
        <f t="shared" si="2"/>
        <v>0</v>
      </c>
      <c r="G34" s="72">
        <v>0</v>
      </c>
      <c r="H34" s="61">
        <v>0</v>
      </c>
      <c r="I34" s="57">
        <f t="shared" si="3"/>
        <v>0</v>
      </c>
      <c r="J34" s="72">
        <v>0</v>
      </c>
      <c r="K34" s="54">
        <v>0</v>
      </c>
      <c r="L34" s="57">
        <f t="shared" si="4"/>
        <v>0</v>
      </c>
      <c r="M34" s="55">
        <v>9020.2000000000007</v>
      </c>
      <c r="N34" s="55">
        <v>9020.2000000000007</v>
      </c>
      <c r="O34" s="57">
        <f t="shared" si="5"/>
        <v>0</v>
      </c>
      <c r="P34" s="74">
        <v>73168.100000000006</v>
      </c>
      <c r="Q34" s="55">
        <v>73168.100000000006</v>
      </c>
      <c r="R34" s="57">
        <f t="shared" si="6"/>
        <v>0</v>
      </c>
      <c r="S34" s="74">
        <v>0</v>
      </c>
      <c r="T34" s="55">
        <v>0</v>
      </c>
      <c r="U34" s="58">
        <f t="shared" si="7"/>
        <v>0</v>
      </c>
      <c r="V34" s="51">
        <f t="shared" si="8"/>
        <v>83463.3</v>
      </c>
      <c r="W34" s="52">
        <f t="shared" si="9"/>
        <v>77634.600000000006</v>
      </c>
      <c r="X34" s="53">
        <f t="shared" si="10"/>
        <v>5828.6999999999971</v>
      </c>
      <c r="Y34" s="65">
        <v>78626.7</v>
      </c>
      <c r="Z34" s="55">
        <v>73233.600000000006</v>
      </c>
      <c r="AA34" s="52">
        <f t="shared" si="11"/>
        <v>5393.0999999999913</v>
      </c>
      <c r="AB34" s="55">
        <v>4331.6000000000004</v>
      </c>
      <c r="AC34" s="55">
        <v>3935.4</v>
      </c>
      <c r="AD34" s="52">
        <f t="shared" si="12"/>
        <v>396.20000000000027</v>
      </c>
      <c r="AE34" s="54">
        <v>0</v>
      </c>
      <c r="AF34" s="54">
        <v>0</v>
      </c>
      <c r="AG34" s="52">
        <f t="shared" si="13"/>
        <v>0</v>
      </c>
      <c r="AH34" s="55">
        <v>505</v>
      </c>
      <c r="AI34" s="55">
        <v>465.59999999999991</v>
      </c>
      <c r="AJ34" s="53">
        <f t="shared" si="14"/>
        <v>39.400000000000091</v>
      </c>
    </row>
    <row r="35" spans="1:36" ht="17.25" thickBot="1">
      <c r="A35" s="32">
        <v>15</v>
      </c>
      <c r="B35" s="69" t="s">
        <v>52</v>
      </c>
      <c r="C35" s="73">
        <v>4252.3</v>
      </c>
      <c r="D35" s="51">
        <f t="shared" si="0"/>
        <v>84491.3</v>
      </c>
      <c r="E35" s="52">
        <f t="shared" si="1"/>
        <v>84490.6</v>
      </c>
      <c r="F35" s="53">
        <f t="shared" si="2"/>
        <v>0.69999999999708962</v>
      </c>
      <c r="G35" s="72">
        <v>0</v>
      </c>
      <c r="H35" s="61">
        <v>0</v>
      </c>
      <c r="I35" s="57">
        <f t="shared" si="3"/>
        <v>0</v>
      </c>
      <c r="J35" s="72">
        <v>0</v>
      </c>
      <c r="K35" s="54">
        <v>0</v>
      </c>
      <c r="L35" s="57">
        <f t="shared" si="4"/>
        <v>0</v>
      </c>
      <c r="M35" s="55">
        <v>7037.7</v>
      </c>
      <c r="N35" s="55">
        <v>7037</v>
      </c>
      <c r="O35" s="57">
        <f t="shared" si="5"/>
        <v>0.6999999999998181</v>
      </c>
      <c r="P35" s="74">
        <v>77453.600000000006</v>
      </c>
      <c r="Q35" s="55">
        <v>77453.600000000006</v>
      </c>
      <c r="R35" s="57">
        <f t="shared" si="6"/>
        <v>0</v>
      </c>
      <c r="S35" s="74">
        <v>0</v>
      </c>
      <c r="T35" s="55">
        <v>0</v>
      </c>
      <c r="U35" s="58">
        <f t="shared" si="7"/>
        <v>0</v>
      </c>
      <c r="V35" s="51">
        <f t="shared" si="8"/>
        <v>86418.1</v>
      </c>
      <c r="W35" s="52">
        <f t="shared" si="9"/>
        <v>82527.7</v>
      </c>
      <c r="X35" s="53">
        <f t="shared" si="10"/>
        <v>3890.4000000000087</v>
      </c>
      <c r="Y35" s="65">
        <v>76924.5</v>
      </c>
      <c r="Z35" s="55">
        <v>73211.100000000006</v>
      </c>
      <c r="AA35" s="52">
        <f t="shared" si="11"/>
        <v>3713.3999999999942</v>
      </c>
      <c r="AB35" s="55">
        <v>9175.6</v>
      </c>
      <c r="AC35" s="55">
        <v>9013.7999999999993</v>
      </c>
      <c r="AD35" s="52">
        <f t="shared" si="12"/>
        <v>161.80000000000109</v>
      </c>
      <c r="AE35" s="54">
        <v>0</v>
      </c>
      <c r="AF35" s="54">
        <v>0</v>
      </c>
      <c r="AG35" s="52">
        <f t="shared" si="13"/>
        <v>0</v>
      </c>
      <c r="AH35" s="55">
        <v>318</v>
      </c>
      <c r="AI35" s="55">
        <v>302.799999999992</v>
      </c>
      <c r="AJ35" s="53">
        <f t="shared" si="14"/>
        <v>15.200000000008004</v>
      </c>
    </row>
    <row r="36" spans="1:36" ht="17.25" thickBot="1">
      <c r="A36" s="32">
        <v>16</v>
      </c>
      <c r="B36" s="69" t="s">
        <v>53</v>
      </c>
      <c r="C36" s="73">
        <v>4947.7</v>
      </c>
      <c r="D36" s="51">
        <f t="shared" si="0"/>
        <v>100780.9</v>
      </c>
      <c r="E36" s="52">
        <f t="shared" si="1"/>
        <v>100780.9</v>
      </c>
      <c r="F36" s="53">
        <f t="shared" si="2"/>
        <v>0</v>
      </c>
      <c r="G36" s="72">
        <v>0</v>
      </c>
      <c r="H36" s="61">
        <v>0</v>
      </c>
      <c r="I36" s="57">
        <f t="shared" si="3"/>
        <v>0</v>
      </c>
      <c r="J36" s="72">
        <v>0</v>
      </c>
      <c r="K36" s="54">
        <v>0</v>
      </c>
      <c r="L36" s="57">
        <f t="shared" si="4"/>
        <v>0</v>
      </c>
      <c r="M36" s="55">
        <v>6864.5</v>
      </c>
      <c r="N36" s="55">
        <v>6864.5</v>
      </c>
      <c r="O36" s="57">
        <f t="shared" si="5"/>
        <v>0</v>
      </c>
      <c r="P36" s="74">
        <v>93916.4</v>
      </c>
      <c r="Q36" s="55">
        <v>93916.4</v>
      </c>
      <c r="R36" s="57">
        <f t="shared" si="6"/>
        <v>0</v>
      </c>
      <c r="S36" s="74">
        <v>0</v>
      </c>
      <c r="T36" s="55">
        <v>0</v>
      </c>
      <c r="U36" s="58">
        <f t="shared" si="7"/>
        <v>0</v>
      </c>
      <c r="V36" s="51">
        <f t="shared" si="8"/>
        <v>105169.9</v>
      </c>
      <c r="W36" s="52">
        <f t="shared" si="9"/>
        <v>103073.5</v>
      </c>
      <c r="X36" s="53">
        <f t="shared" si="10"/>
        <v>2096.3999999999942</v>
      </c>
      <c r="Y36" s="65">
        <v>92312.4</v>
      </c>
      <c r="Z36" s="55">
        <v>91893.6</v>
      </c>
      <c r="AA36" s="52">
        <f t="shared" si="11"/>
        <v>418.79999999998836</v>
      </c>
      <c r="AB36" s="55">
        <v>10843.7</v>
      </c>
      <c r="AC36" s="55">
        <v>9277</v>
      </c>
      <c r="AD36" s="52">
        <f t="shared" si="12"/>
        <v>1566.7000000000007</v>
      </c>
      <c r="AE36" s="54">
        <v>0</v>
      </c>
      <c r="AF36" s="54">
        <v>0</v>
      </c>
      <c r="AG36" s="52">
        <f t="shared" si="13"/>
        <v>0</v>
      </c>
      <c r="AH36" s="55">
        <v>2013.8</v>
      </c>
      <c r="AI36" s="55">
        <v>1902.8999999999942</v>
      </c>
      <c r="AJ36" s="53">
        <f t="shared" si="14"/>
        <v>110.90000000000578</v>
      </c>
    </row>
    <row r="37" spans="1:36" ht="33.75" thickBot="1">
      <c r="A37" s="32">
        <v>17</v>
      </c>
      <c r="B37" s="69" t="s">
        <v>54</v>
      </c>
      <c r="C37" s="73">
        <v>7128</v>
      </c>
      <c r="D37" s="51">
        <f t="shared" si="0"/>
        <v>125805.4</v>
      </c>
      <c r="E37" s="52">
        <f t="shared" si="1"/>
        <v>125805.29999999999</v>
      </c>
      <c r="F37" s="53">
        <f t="shared" si="2"/>
        <v>0.10000000000582077</v>
      </c>
      <c r="G37" s="72">
        <v>0</v>
      </c>
      <c r="H37" s="61">
        <v>0</v>
      </c>
      <c r="I37" s="57">
        <f t="shared" si="3"/>
        <v>0</v>
      </c>
      <c r="J37" s="72">
        <v>0</v>
      </c>
      <c r="K37" s="54">
        <v>0</v>
      </c>
      <c r="L37" s="57">
        <f t="shared" si="4"/>
        <v>0</v>
      </c>
      <c r="M37" s="55">
        <v>13391.5</v>
      </c>
      <c r="N37" s="55">
        <v>13391.4</v>
      </c>
      <c r="O37" s="57">
        <f t="shared" si="5"/>
        <v>0.1000000000003638</v>
      </c>
      <c r="P37" s="74">
        <v>111870.2</v>
      </c>
      <c r="Q37" s="55">
        <v>111870.2</v>
      </c>
      <c r="R37" s="57">
        <f t="shared" si="6"/>
        <v>0</v>
      </c>
      <c r="S37" s="74">
        <v>543.70000000000005</v>
      </c>
      <c r="T37" s="55">
        <v>543.70000000000005</v>
      </c>
      <c r="U37" s="58">
        <f t="shared" si="7"/>
        <v>0</v>
      </c>
      <c r="V37" s="51">
        <f t="shared" si="8"/>
        <v>128961.90000000001</v>
      </c>
      <c r="W37" s="52">
        <f t="shared" si="9"/>
        <v>127006.6</v>
      </c>
      <c r="X37" s="53">
        <f t="shared" si="10"/>
        <v>1955.3000000000029</v>
      </c>
      <c r="Y37" s="65">
        <v>113680.1</v>
      </c>
      <c r="Z37" s="55">
        <v>113164.9</v>
      </c>
      <c r="AA37" s="52">
        <f t="shared" si="11"/>
        <v>515.20000000001164</v>
      </c>
      <c r="AB37" s="55">
        <v>14981.8</v>
      </c>
      <c r="AC37" s="55">
        <v>13611.9</v>
      </c>
      <c r="AD37" s="52">
        <f t="shared" si="12"/>
        <v>1369.8999999999996</v>
      </c>
      <c r="AE37" s="54">
        <v>0</v>
      </c>
      <c r="AF37" s="54">
        <v>0</v>
      </c>
      <c r="AG37" s="52">
        <f t="shared" si="13"/>
        <v>0</v>
      </c>
      <c r="AH37" s="55">
        <v>300</v>
      </c>
      <c r="AI37" s="55">
        <v>229.80000000001201</v>
      </c>
      <c r="AJ37" s="53">
        <f t="shared" si="14"/>
        <v>70.199999999987995</v>
      </c>
    </row>
    <row r="38" spans="1:36" ht="17.25" thickBot="1">
      <c r="A38" s="32">
        <v>18</v>
      </c>
      <c r="B38" s="69" t="s">
        <v>55</v>
      </c>
      <c r="C38" s="73">
        <v>150</v>
      </c>
      <c r="D38" s="51">
        <f t="shared" si="0"/>
        <v>60919.100000000006</v>
      </c>
      <c r="E38" s="52">
        <f t="shared" si="1"/>
        <v>60919.100000000006</v>
      </c>
      <c r="F38" s="53">
        <f t="shared" si="2"/>
        <v>0</v>
      </c>
      <c r="G38" s="72">
        <v>0</v>
      </c>
      <c r="H38" s="61">
        <v>0</v>
      </c>
      <c r="I38" s="57">
        <f t="shared" si="3"/>
        <v>0</v>
      </c>
      <c r="J38" s="72">
        <v>0</v>
      </c>
      <c r="K38" s="54">
        <v>0</v>
      </c>
      <c r="L38" s="57">
        <f t="shared" si="4"/>
        <v>0</v>
      </c>
      <c r="M38" s="55">
        <v>8011.3</v>
      </c>
      <c r="N38" s="55">
        <v>8011.3</v>
      </c>
      <c r="O38" s="57">
        <f t="shared" si="5"/>
        <v>0</v>
      </c>
      <c r="P38" s="74">
        <v>52907.8</v>
      </c>
      <c r="Q38" s="55">
        <v>52907.8</v>
      </c>
      <c r="R38" s="57">
        <f t="shared" si="6"/>
        <v>0</v>
      </c>
      <c r="S38" s="74">
        <v>0</v>
      </c>
      <c r="T38" s="55">
        <v>0</v>
      </c>
      <c r="U38" s="58">
        <f t="shared" si="7"/>
        <v>0</v>
      </c>
      <c r="V38" s="51">
        <f t="shared" si="8"/>
        <v>61069.1</v>
      </c>
      <c r="W38" s="52">
        <f t="shared" si="9"/>
        <v>59875.5</v>
      </c>
      <c r="X38" s="53">
        <f t="shared" si="10"/>
        <v>1193.5999999999985</v>
      </c>
      <c r="Y38" s="65">
        <v>57498.9</v>
      </c>
      <c r="Z38" s="55">
        <v>56374.2</v>
      </c>
      <c r="AA38" s="52">
        <f t="shared" si="11"/>
        <v>1124.7000000000044</v>
      </c>
      <c r="AB38" s="55">
        <v>3492.2</v>
      </c>
      <c r="AC38" s="55">
        <v>3501.3</v>
      </c>
      <c r="AD38" s="52">
        <f t="shared" si="12"/>
        <v>-9.1000000000003638</v>
      </c>
      <c r="AE38" s="54">
        <v>0</v>
      </c>
      <c r="AF38" s="54">
        <v>0</v>
      </c>
      <c r="AG38" s="52">
        <f t="shared" si="13"/>
        <v>0</v>
      </c>
      <c r="AH38" s="55">
        <v>78</v>
      </c>
      <c r="AI38" s="55">
        <v>0</v>
      </c>
      <c r="AJ38" s="53">
        <f t="shared" si="14"/>
        <v>78</v>
      </c>
    </row>
    <row r="39" spans="1:36" ht="17.25" thickBot="1">
      <c r="A39" s="32">
        <v>19</v>
      </c>
      <c r="B39" s="69" t="s">
        <v>56</v>
      </c>
      <c r="C39" s="73">
        <v>4283</v>
      </c>
      <c r="D39" s="51">
        <f t="shared" si="0"/>
        <v>101152.7</v>
      </c>
      <c r="E39" s="52">
        <f t="shared" si="1"/>
        <v>101152.7</v>
      </c>
      <c r="F39" s="53">
        <f t="shared" si="2"/>
        <v>0</v>
      </c>
      <c r="G39" s="72">
        <v>0</v>
      </c>
      <c r="H39" s="61">
        <v>0</v>
      </c>
      <c r="I39" s="57">
        <f t="shared" si="3"/>
        <v>0</v>
      </c>
      <c r="J39" s="72">
        <v>0</v>
      </c>
      <c r="K39" s="54">
        <v>0</v>
      </c>
      <c r="L39" s="57">
        <f t="shared" si="4"/>
        <v>0</v>
      </c>
      <c r="M39" s="55">
        <v>14338.2</v>
      </c>
      <c r="N39" s="55">
        <v>14338.2</v>
      </c>
      <c r="O39" s="57">
        <f t="shared" si="5"/>
        <v>0</v>
      </c>
      <c r="P39" s="74">
        <v>86421.5</v>
      </c>
      <c r="Q39" s="55">
        <v>86421.5</v>
      </c>
      <c r="R39" s="57">
        <f t="shared" si="6"/>
        <v>0</v>
      </c>
      <c r="S39" s="74">
        <v>393</v>
      </c>
      <c r="T39" s="55">
        <v>393</v>
      </c>
      <c r="U39" s="58">
        <f t="shared" si="7"/>
        <v>0</v>
      </c>
      <c r="V39" s="51">
        <f t="shared" si="8"/>
        <v>105435.7</v>
      </c>
      <c r="W39" s="52">
        <f t="shared" si="9"/>
        <v>103507.4</v>
      </c>
      <c r="X39" s="53">
        <f t="shared" si="10"/>
        <v>1928.3000000000029</v>
      </c>
      <c r="Y39" s="65">
        <v>95639.9</v>
      </c>
      <c r="Z39" s="55">
        <v>95339.4</v>
      </c>
      <c r="AA39" s="52">
        <f t="shared" si="11"/>
        <v>300.5</v>
      </c>
      <c r="AB39" s="55">
        <v>9633.6</v>
      </c>
      <c r="AC39" s="55">
        <v>8005.9</v>
      </c>
      <c r="AD39" s="52">
        <f t="shared" si="12"/>
        <v>1627.7000000000007</v>
      </c>
      <c r="AE39" s="54">
        <v>0</v>
      </c>
      <c r="AF39" s="54">
        <v>0</v>
      </c>
      <c r="AG39" s="52">
        <f t="shared" si="13"/>
        <v>0</v>
      </c>
      <c r="AH39" s="55">
        <v>162.19999999999999</v>
      </c>
      <c r="AI39" s="55">
        <v>162.10000000000036</v>
      </c>
      <c r="AJ39" s="53">
        <f t="shared" si="14"/>
        <v>9.9999999999624833E-2</v>
      </c>
    </row>
    <row r="40" spans="1:36" ht="50.25" thickBot="1">
      <c r="A40" s="32">
        <v>20</v>
      </c>
      <c r="B40" s="69" t="s">
        <v>57</v>
      </c>
      <c r="C40" s="73">
        <v>3260.9</v>
      </c>
      <c r="D40" s="51">
        <f t="shared" si="0"/>
        <v>83802.8</v>
      </c>
      <c r="E40" s="52">
        <f t="shared" si="1"/>
        <v>83801.899999999994</v>
      </c>
      <c r="F40" s="53">
        <f t="shared" si="2"/>
        <v>0.90000000000873115</v>
      </c>
      <c r="G40" s="72">
        <v>0</v>
      </c>
      <c r="H40" s="61">
        <v>0</v>
      </c>
      <c r="I40" s="57">
        <f t="shared" si="3"/>
        <v>0</v>
      </c>
      <c r="J40" s="72">
        <v>0</v>
      </c>
      <c r="K40" s="54">
        <v>0</v>
      </c>
      <c r="L40" s="57">
        <f t="shared" si="4"/>
        <v>0</v>
      </c>
      <c r="M40" s="55">
        <v>9800.6</v>
      </c>
      <c r="N40" s="55">
        <v>9799.7000000000007</v>
      </c>
      <c r="O40" s="57">
        <f t="shared" si="5"/>
        <v>0.8999999999996362</v>
      </c>
      <c r="P40" s="74">
        <v>74002.2</v>
      </c>
      <c r="Q40" s="55">
        <v>74002.2</v>
      </c>
      <c r="R40" s="57">
        <f t="shared" si="6"/>
        <v>0</v>
      </c>
      <c r="S40" s="74">
        <v>0</v>
      </c>
      <c r="T40" s="55">
        <v>0</v>
      </c>
      <c r="U40" s="58">
        <f t="shared" si="7"/>
        <v>0</v>
      </c>
      <c r="V40" s="51">
        <f t="shared" si="8"/>
        <v>85306.8</v>
      </c>
      <c r="W40" s="52">
        <f t="shared" si="9"/>
        <v>78935.8</v>
      </c>
      <c r="X40" s="53">
        <f t="shared" si="10"/>
        <v>6371</v>
      </c>
      <c r="Y40" s="65">
        <v>71654.8</v>
      </c>
      <c r="Z40" s="55">
        <v>65938.3</v>
      </c>
      <c r="AA40" s="52">
        <f t="shared" si="11"/>
        <v>5716.5</v>
      </c>
      <c r="AB40" s="55">
        <v>12565</v>
      </c>
      <c r="AC40" s="55">
        <v>12243</v>
      </c>
      <c r="AD40" s="52">
        <f t="shared" si="12"/>
        <v>322</v>
      </c>
      <c r="AE40" s="54">
        <v>0</v>
      </c>
      <c r="AF40" s="54">
        <v>0</v>
      </c>
      <c r="AG40" s="52">
        <f t="shared" si="13"/>
        <v>0</v>
      </c>
      <c r="AH40" s="55">
        <v>1087</v>
      </c>
      <c r="AI40" s="55">
        <v>754.5</v>
      </c>
      <c r="AJ40" s="53">
        <f t="shared" si="14"/>
        <v>332.5</v>
      </c>
    </row>
    <row r="41" spans="1:36" ht="17.25" thickBot="1">
      <c r="A41" s="32">
        <v>21</v>
      </c>
      <c r="B41" s="69" t="s">
        <v>58</v>
      </c>
      <c r="C41" s="73">
        <v>5815.5</v>
      </c>
      <c r="D41" s="51">
        <f t="shared" si="0"/>
        <v>90851.9</v>
      </c>
      <c r="E41" s="52">
        <f t="shared" si="1"/>
        <v>90851.9</v>
      </c>
      <c r="F41" s="53">
        <f t="shared" si="2"/>
        <v>0</v>
      </c>
      <c r="G41" s="72">
        <v>0</v>
      </c>
      <c r="H41" s="61">
        <v>0</v>
      </c>
      <c r="I41" s="57">
        <f t="shared" si="3"/>
        <v>0</v>
      </c>
      <c r="J41" s="72">
        <v>0</v>
      </c>
      <c r="K41" s="54">
        <v>0</v>
      </c>
      <c r="L41" s="57">
        <f t="shared" si="4"/>
        <v>0</v>
      </c>
      <c r="M41" s="55">
        <v>4877.5</v>
      </c>
      <c r="N41" s="55">
        <v>4738.1000000000004</v>
      </c>
      <c r="O41" s="57">
        <f t="shared" si="5"/>
        <v>139.39999999999964</v>
      </c>
      <c r="P41" s="74">
        <v>85974.399999999994</v>
      </c>
      <c r="Q41" s="55">
        <v>85974.399999999994</v>
      </c>
      <c r="R41" s="57">
        <f t="shared" si="6"/>
        <v>0</v>
      </c>
      <c r="S41" s="74">
        <v>0</v>
      </c>
      <c r="T41" s="55">
        <v>139.4</v>
      </c>
      <c r="U41" s="58">
        <f t="shared" si="7"/>
        <v>-139.4</v>
      </c>
      <c r="V41" s="51">
        <f t="shared" si="8"/>
        <v>95093.7</v>
      </c>
      <c r="W41" s="52">
        <f t="shared" si="9"/>
        <v>90195.5</v>
      </c>
      <c r="X41" s="53">
        <f t="shared" si="10"/>
        <v>4898.1999999999971</v>
      </c>
      <c r="Y41" s="65">
        <v>82386.399999999994</v>
      </c>
      <c r="Z41" s="55">
        <v>80656.7</v>
      </c>
      <c r="AA41" s="52">
        <f t="shared" si="11"/>
        <v>1729.6999999999971</v>
      </c>
      <c r="AB41" s="55">
        <v>12167.3</v>
      </c>
      <c r="AC41" s="55">
        <v>9269</v>
      </c>
      <c r="AD41" s="52">
        <f t="shared" si="12"/>
        <v>2898.2999999999993</v>
      </c>
      <c r="AE41" s="54">
        <v>0</v>
      </c>
      <c r="AF41" s="54">
        <v>0</v>
      </c>
      <c r="AG41" s="52">
        <f t="shared" si="13"/>
        <v>0</v>
      </c>
      <c r="AH41" s="55">
        <v>540</v>
      </c>
      <c r="AI41" s="55">
        <v>269.80000000000291</v>
      </c>
      <c r="AJ41" s="53">
        <f t="shared" si="14"/>
        <v>270.19999999999709</v>
      </c>
    </row>
    <row r="42" spans="1:36" ht="17.25" thickBot="1">
      <c r="A42" s="32">
        <v>22</v>
      </c>
      <c r="B42" s="69" t="s">
        <v>59</v>
      </c>
      <c r="C42" s="73">
        <v>2462.6</v>
      </c>
      <c r="D42" s="51">
        <f t="shared" si="0"/>
        <v>93098.7</v>
      </c>
      <c r="E42" s="52">
        <f t="shared" si="1"/>
        <v>93098.7</v>
      </c>
      <c r="F42" s="53">
        <f t="shared" si="2"/>
        <v>0</v>
      </c>
      <c r="G42" s="72">
        <v>0</v>
      </c>
      <c r="H42" s="61">
        <v>0</v>
      </c>
      <c r="I42" s="57">
        <f t="shared" si="3"/>
        <v>0</v>
      </c>
      <c r="J42" s="72">
        <v>0</v>
      </c>
      <c r="K42" s="54">
        <v>0</v>
      </c>
      <c r="L42" s="57">
        <f t="shared" si="4"/>
        <v>0</v>
      </c>
      <c r="M42" s="55">
        <v>6536.3</v>
      </c>
      <c r="N42" s="55">
        <v>6536.3</v>
      </c>
      <c r="O42" s="57">
        <f t="shared" si="5"/>
        <v>0</v>
      </c>
      <c r="P42" s="74">
        <v>86562.4</v>
      </c>
      <c r="Q42" s="55">
        <v>86562.4</v>
      </c>
      <c r="R42" s="57">
        <f t="shared" si="6"/>
        <v>0</v>
      </c>
      <c r="S42" s="74">
        <v>0</v>
      </c>
      <c r="T42" s="55">
        <v>0</v>
      </c>
      <c r="U42" s="58">
        <f t="shared" si="7"/>
        <v>0</v>
      </c>
      <c r="V42" s="51">
        <f t="shared" si="8"/>
        <v>95561.3</v>
      </c>
      <c r="W42" s="52">
        <f t="shared" si="9"/>
        <v>94782.9</v>
      </c>
      <c r="X42" s="53">
        <f t="shared" si="10"/>
        <v>778.40000000000873</v>
      </c>
      <c r="Y42" s="65">
        <v>82961.5</v>
      </c>
      <c r="Z42" s="55">
        <v>82618.600000000006</v>
      </c>
      <c r="AA42" s="52">
        <f t="shared" si="11"/>
        <v>342.89999999999418</v>
      </c>
      <c r="AB42" s="55">
        <v>12329.8</v>
      </c>
      <c r="AC42" s="55">
        <v>11901.8</v>
      </c>
      <c r="AD42" s="52">
        <f t="shared" si="12"/>
        <v>428</v>
      </c>
      <c r="AE42" s="54">
        <v>0</v>
      </c>
      <c r="AF42" s="54">
        <v>0</v>
      </c>
      <c r="AG42" s="52">
        <f t="shared" si="13"/>
        <v>0</v>
      </c>
      <c r="AH42" s="55">
        <v>270</v>
      </c>
      <c r="AI42" s="55">
        <v>262.49999999998909</v>
      </c>
      <c r="AJ42" s="53">
        <f t="shared" si="14"/>
        <v>7.5000000000109139</v>
      </c>
    </row>
    <row r="43" spans="1:36" ht="33.75" thickBot="1">
      <c r="A43" s="32">
        <v>23</v>
      </c>
      <c r="B43" s="69" t="s">
        <v>60</v>
      </c>
      <c r="C43" s="73">
        <v>4398.7000000000007</v>
      </c>
      <c r="D43" s="51">
        <f t="shared" si="0"/>
        <v>100151.59999999999</v>
      </c>
      <c r="E43" s="52">
        <f t="shared" si="1"/>
        <v>100151.59999999999</v>
      </c>
      <c r="F43" s="53">
        <f t="shared" si="2"/>
        <v>0</v>
      </c>
      <c r="G43" s="72">
        <v>0</v>
      </c>
      <c r="H43" s="61">
        <v>0</v>
      </c>
      <c r="I43" s="57">
        <f t="shared" si="3"/>
        <v>0</v>
      </c>
      <c r="J43" s="72">
        <v>0</v>
      </c>
      <c r="K43" s="54">
        <v>0</v>
      </c>
      <c r="L43" s="57">
        <f t="shared" si="4"/>
        <v>0</v>
      </c>
      <c r="M43" s="55">
        <v>9820.7999999999993</v>
      </c>
      <c r="N43" s="55">
        <v>9820.7999999999993</v>
      </c>
      <c r="O43" s="57">
        <f t="shared" si="5"/>
        <v>0</v>
      </c>
      <c r="P43" s="74">
        <v>89780.9</v>
      </c>
      <c r="Q43" s="55">
        <v>89780.9</v>
      </c>
      <c r="R43" s="57">
        <f t="shared" si="6"/>
        <v>0</v>
      </c>
      <c r="S43" s="74">
        <v>549.9</v>
      </c>
      <c r="T43" s="55">
        <v>549.9</v>
      </c>
      <c r="U43" s="58">
        <f t="shared" si="7"/>
        <v>0</v>
      </c>
      <c r="V43" s="51">
        <f t="shared" si="8"/>
        <v>103257.5</v>
      </c>
      <c r="W43" s="52">
        <f t="shared" si="9"/>
        <v>101341.2</v>
      </c>
      <c r="X43" s="53">
        <f t="shared" si="10"/>
        <v>1916.3000000000029</v>
      </c>
      <c r="Y43" s="65">
        <v>95033.2</v>
      </c>
      <c r="Z43" s="55">
        <v>93725.1</v>
      </c>
      <c r="AA43" s="52">
        <f t="shared" si="11"/>
        <v>1308.0999999999913</v>
      </c>
      <c r="AB43" s="55">
        <v>8119.3</v>
      </c>
      <c r="AC43" s="55">
        <v>7511.1</v>
      </c>
      <c r="AD43" s="52">
        <f t="shared" si="12"/>
        <v>608.19999999999982</v>
      </c>
      <c r="AE43" s="54">
        <v>0</v>
      </c>
      <c r="AF43" s="54">
        <v>0</v>
      </c>
      <c r="AG43" s="52">
        <f t="shared" si="13"/>
        <v>0</v>
      </c>
      <c r="AH43" s="55">
        <v>105</v>
      </c>
      <c r="AI43" s="55">
        <v>104.99999999999091</v>
      </c>
      <c r="AJ43" s="53">
        <f t="shared" si="14"/>
        <v>9.0949470177292824E-12</v>
      </c>
    </row>
    <row r="44" spans="1:36" ht="33.75" thickBot="1">
      <c r="A44" s="32">
        <v>24</v>
      </c>
      <c r="B44" s="69" t="s">
        <v>61</v>
      </c>
      <c r="C44" s="73">
        <v>3905.3</v>
      </c>
      <c r="D44" s="51">
        <f t="shared" si="0"/>
        <v>91481.2</v>
      </c>
      <c r="E44" s="52">
        <f t="shared" si="1"/>
        <v>91481.2</v>
      </c>
      <c r="F44" s="53">
        <f t="shared" si="2"/>
        <v>0</v>
      </c>
      <c r="G44" s="72">
        <v>143.69999999999999</v>
      </c>
      <c r="H44" s="61">
        <v>143.80000000000001</v>
      </c>
      <c r="I44" s="57">
        <f t="shared" si="3"/>
        <v>-0.10000000000002274</v>
      </c>
      <c r="J44" s="72">
        <v>0</v>
      </c>
      <c r="K44" s="54">
        <v>0</v>
      </c>
      <c r="L44" s="57">
        <f t="shared" si="4"/>
        <v>0</v>
      </c>
      <c r="M44" s="55">
        <v>10500.1</v>
      </c>
      <c r="N44" s="55">
        <v>10500</v>
      </c>
      <c r="O44" s="57">
        <f t="shared" si="5"/>
        <v>0.1000000000003638</v>
      </c>
      <c r="P44" s="74">
        <v>80508.399999999994</v>
      </c>
      <c r="Q44" s="55">
        <v>80508.399999999994</v>
      </c>
      <c r="R44" s="57">
        <f t="shared" si="6"/>
        <v>0</v>
      </c>
      <c r="S44" s="74">
        <v>329</v>
      </c>
      <c r="T44" s="55">
        <v>329</v>
      </c>
      <c r="U44" s="58">
        <f t="shared" si="7"/>
        <v>0</v>
      </c>
      <c r="V44" s="51">
        <f t="shared" si="8"/>
        <v>93817.2</v>
      </c>
      <c r="W44" s="52">
        <f t="shared" si="9"/>
        <v>91424.7</v>
      </c>
      <c r="X44" s="53">
        <f t="shared" si="10"/>
        <v>2392.5</v>
      </c>
      <c r="Y44" s="65">
        <v>83142.5</v>
      </c>
      <c r="Z44" s="55">
        <v>80845.2</v>
      </c>
      <c r="AA44" s="52">
        <f t="shared" si="11"/>
        <v>2297.3000000000029</v>
      </c>
      <c r="AB44" s="55">
        <v>10185.4</v>
      </c>
      <c r="AC44" s="55">
        <v>10437.299999999999</v>
      </c>
      <c r="AD44" s="52">
        <f t="shared" si="12"/>
        <v>-251.89999999999964</v>
      </c>
      <c r="AE44" s="54">
        <v>0</v>
      </c>
      <c r="AF44" s="54">
        <v>0</v>
      </c>
      <c r="AG44" s="52">
        <f t="shared" si="13"/>
        <v>0</v>
      </c>
      <c r="AH44" s="55">
        <v>489.3</v>
      </c>
      <c r="AI44" s="55">
        <v>142.20000000000073</v>
      </c>
      <c r="AJ44" s="53">
        <f t="shared" si="14"/>
        <v>347.09999999999928</v>
      </c>
    </row>
    <row r="45" spans="1:36" ht="50.25" thickBot="1">
      <c r="A45" s="32">
        <v>25</v>
      </c>
      <c r="B45" s="69" t="s">
        <v>62</v>
      </c>
      <c r="C45" s="73">
        <v>1900</v>
      </c>
      <c r="D45" s="51">
        <f t="shared" si="0"/>
        <v>92634.900000000009</v>
      </c>
      <c r="E45" s="52">
        <f t="shared" si="1"/>
        <v>92634.900000000009</v>
      </c>
      <c r="F45" s="53">
        <f t="shared" si="2"/>
        <v>0</v>
      </c>
      <c r="G45" s="72">
        <v>0</v>
      </c>
      <c r="H45" s="61">
        <v>0</v>
      </c>
      <c r="I45" s="57">
        <f t="shared" si="3"/>
        <v>0</v>
      </c>
      <c r="J45" s="72">
        <v>0</v>
      </c>
      <c r="K45" s="54">
        <v>0</v>
      </c>
      <c r="L45" s="57">
        <f t="shared" si="4"/>
        <v>0</v>
      </c>
      <c r="M45" s="55">
        <v>9293.6</v>
      </c>
      <c r="N45" s="55">
        <v>9293.6</v>
      </c>
      <c r="O45" s="57">
        <f t="shared" si="5"/>
        <v>0</v>
      </c>
      <c r="P45" s="74">
        <v>82981.5</v>
      </c>
      <c r="Q45" s="55">
        <v>82981.5</v>
      </c>
      <c r="R45" s="57">
        <f t="shared" si="6"/>
        <v>0</v>
      </c>
      <c r="S45" s="74">
        <v>359.8</v>
      </c>
      <c r="T45" s="55">
        <v>359.8</v>
      </c>
      <c r="U45" s="58">
        <f t="shared" si="7"/>
        <v>0</v>
      </c>
      <c r="V45" s="51">
        <f t="shared" si="8"/>
        <v>94534.900000000009</v>
      </c>
      <c r="W45" s="52">
        <f t="shared" si="9"/>
        <v>92174.9</v>
      </c>
      <c r="X45" s="53">
        <f t="shared" si="10"/>
        <v>2360.0000000000146</v>
      </c>
      <c r="Y45" s="65">
        <v>81119.3</v>
      </c>
      <c r="Z45" s="55">
        <v>79146.399999999994</v>
      </c>
      <c r="AA45" s="52">
        <f t="shared" si="11"/>
        <v>1972.9000000000087</v>
      </c>
      <c r="AB45" s="55">
        <v>13200.6</v>
      </c>
      <c r="AC45" s="55">
        <v>12926.9</v>
      </c>
      <c r="AD45" s="52">
        <f t="shared" si="12"/>
        <v>273.70000000000073</v>
      </c>
      <c r="AE45" s="54">
        <v>0</v>
      </c>
      <c r="AF45" s="54">
        <v>0</v>
      </c>
      <c r="AG45" s="52">
        <f t="shared" si="13"/>
        <v>0</v>
      </c>
      <c r="AH45" s="55">
        <v>215</v>
      </c>
      <c r="AI45" s="55">
        <v>101.60000000000036</v>
      </c>
      <c r="AJ45" s="53">
        <f t="shared" si="14"/>
        <v>113.39999999999964</v>
      </c>
    </row>
    <row r="46" spans="1:36" ht="33.75" thickBot="1">
      <c r="A46" s="32">
        <v>26</v>
      </c>
      <c r="B46" s="69" t="s">
        <v>63</v>
      </c>
      <c r="C46" s="73">
        <v>3965.1</v>
      </c>
      <c r="D46" s="51">
        <f t="shared" si="0"/>
        <v>185391</v>
      </c>
      <c r="E46" s="52">
        <f t="shared" si="1"/>
        <v>185391</v>
      </c>
      <c r="F46" s="53">
        <f t="shared" si="2"/>
        <v>0</v>
      </c>
      <c r="G46" s="72">
        <v>0</v>
      </c>
      <c r="H46" s="61">
        <v>0</v>
      </c>
      <c r="I46" s="57">
        <f t="shared" si="3"/>
        <v>0</v>
      </c>
      <c r="J46" s="72">
        <v>0</v>
      </c>
      <c r="K46" s="54">
        <v>0</v>
      </c>
      <c r="L46" s="57">
        <f t="shared" si="4"/>
        <v>0</v>
      </c>
      <c r="M46" s="55">
        <v>24232.799999999999</v>
      </c>
      <c r="N46" s="55">
        <v>24232.799999999999</v>
      </c>
      <c r="O46" s="57">
        <f t="shared" si="5"/>
        <v>0</v>
      </c>
      <c r="P46" s="74">
        <v>160270</v>
      </c>
      <c r="Q46" s="55">
        <v>160270</v>
      </c>
      <c r="R46" s="57">
        <f t="shared" si="6"/>
        <v>0</v>
      </c>
      <c r="S46" s="74">
        <v>888.2</v>
      </c>
      <c r="T46" s="55">
        <v>888.2</v>
      </c>
      <c r="U46" s="58">
        <f t="shared" si="7"/>
        <v>0</v>
      </c>
      <c r="V46" s="51">
        <f t="shared" si="8"/>
        <v>189356.1</v>
      </c>
      <c r="W46" s="52">
        <f t="shared" si="9"/>
        <v>188356.1</v>
      </c>
      <c r="X46" s="53">
        <f t="shared" si="10"/>
        <v>1000</v>
      </c>
      <c r="Y46" s="65">
        <v>172180.6</v>
      </c>
      <c r="Z46" s="55">
        <v>172083.5</v>
      </c>
      <c r="AA46" s="52">
        <f t="shared" si="11"/>
        <v>97.100000000005821</v>
      </c>
      <c r="AB46" s="55">
        <v>16257.5</v>
      </c>
      <c r="AC46" s="55">
        <v>15496</v>
      </c>
      <c r="AD46" s="52">
        <f t="shared" si="12"/>
        <v>761.5</v>
      </c>
      <c r="AE46" s="54">
        <v>0</v>
      </c>
      <c r="AF46" s="54">
        <v>0</v>
      </c>
      <c r="AG46" s="52">
        <f t="shared" si="13"/>
        <v>0</v>
      </c>
      <c r="AH46" s="55">
        <v>918</v>
      </c>
      <c r="AI46" s="55">
        <v>776.60000000000582</v>
      </c>
      <c r="AJ46" s="53">
        <f t="shared" si="14"/>
        <v>141.39999999999418</v>
      </c>
    </row>
    <row r="47" spans="1:36" ht="33.75" thickBot="1">
      <c r="A47" s="32">
        <v>27</v>
      </c>
      <c r="B47" s="69" t="s">
        <v>64</v>
      </c>
      <c r="C47" s="73">
        <v>3066.9</v>
      </c>
      <c r="D47" s="51">
        <f t="shared" si="0"/>
        <v>97755.7</v>
      </c>
      <c r="E47" s="52">
        <f t="shared" si="1"/>
        <v>97755.7</v>
      </c>
      <c r="F47" s="53">
        <f t="shared" si="2"/>
        <v>0</v>
      </c>
      <c r="G47" s="72">
        <v>0</v>
      </c>
      <c r="H47" s="61">
        <v>0</v>
      </c>
      <c r="I47" s="57">
        <f t="shared" si="3"/>
        <v>0</v>
      </c>
      <c r="J47" s="72">
        <v>0</v>
      </c>
      <c r="K47" s="54">
        <v>0</v>
      </c>
      <c r="L47" s="57">
        <f t="shared" si="4"/>
        <v>0</v>
      </c>
      <c r="M47" s="55">
        <v>11651.9</v>
      </c>
      <c r="N47" s="55">
        <v>11651.9</v>
      </c>
      <c r="O47" s="57">
        <f t="shared" si="5"/>
        <v>0</v>
      </c>
      <c r="P47" s="74">
        <v>85802.1</v>
      </c>
      <c r="Q47" s="55">
        <v>85802.1</v>
      </c>
      <c r="R47" s="57">
        <f t="shared" si="6"/>
        <v>0</v>
      </c>
      <c r="S47" s="74">
        <v>301.7</v>
      </c>
      <c r="T47" s="55">
        <v>301.7</v>
      </c>
      <c r="U47" s="58">
        <f t="shared" si="7"/>
        <v>0</v>
      </c>
      <c r="V47" s="51">
        <f t="shared" si="8"/>
        <v>99823.099999999991</v>
      </c>
      <c r="W47" s="52">
        <f t="shared" si="9"/>
        <v>96376.1</v>
      </c>
      <c r="X47" s="53">
        <f t="shared" si="10"/>
        <v>3446.9999999999854</v>
      </c>
      <c r="Y47" s="65">
        <v>87538.9</v>
      </c>
      <c r="Z47" s="55">
        <v>87413.5</v>
      </c>
      <c r="AA47" s="52">
        <f t="shared" si="11"/>
        <v>125.39999999999418</v>
      </c>
      <c r="AB47" s="55">
        <v>10634.2</v>
      </c>
      <c r="AC47" s="55">
        <v>8417.9</v>
      </c>
      <c r="AD47" s="52">
        <f t="shared" si="12"/>
        <v>2216.3000000000011</v>
      </c>
      <c r="AE47" s="54">
        <v>0</v>
      </c>
      <c r="AF47" s="54">
        <v>0</v>
      </c>
      <c r="AG47" s="52">
        <f t="shared" si="13"/>
        <v>0</v>
      </c>
      <c r="AH47" s="55">
        <v>1650</v>
      </c>
      <c r="AI47" s="55">
        <v>544.70000000000618</v>
      </c>
      <c r="AJ47" s="53">
        <f t="shared" si="14"/>
        <v>1105.2999999999938</v>
      </c>
    </row>
    <row r="48" spans="1:36" ht="17.25" thickBot="1">
      <c r="A48" s="32">
        <v>28</v>
      </c>
      <c r="B48" s="69" t="s">
        <v>65</v>
      </c>
      <c r="C48" s="73">
        <v>3902.7</v>
      </c>
      <c r="D48" s="51">
        <f t="shared" si="0"/>
        <v>80590.399999999994</v>
      </c>
      <c r="E48" s="52">
        <f t="shared" si="1"/>
        <v>80590.400000000009</v>
      </c>
      <c r="F48" s="53">
        <f t="shared" si="2"/>
        <v>0</v>
      </c>
      <c r="G48" s="72">
        <v>0</v>
      </c>
      <c r="H48" s="61">
        <v>0</v>
      </c>
      <c r="I48" s="57">
        <f t="shared" si="3"/>
        <v>0</v>
      </c>
      <c r="J48" s="72">
        <v>0</v>
      </c>
      <c r="K48" s="54">
        <v>0</v>
      </c>
      <c r="L48" s="57">
        <f t="shared" si="4"/>
        <v>0</v>
      </c>
      <c r="M48" s="55">
        <v>7607.2</v>
      </c>
      <c r="N48" s="55">
        <v>7607.3</v>
      </c>
      <c r="O48" s="57">
        <f t="shared" si="5"/>
        <v>-0.1000000000003638</v>
      </c>
      <c r="P48" s="74">
        <v>72850</v>
      </c>
      <c r="Q48" s="55">
        <v>72850</v>
      </c>
      <c r="R48" s="57">
        <f t="shared" si="6"/>
        <v>0</v>
      </c>
      <c r="S48" s="74">
        <v>133.19999999999999</v>
      </c>
      <c r="T48" s="55">
        <v>133.1</v>
      </c>
      <c r="U48" s="58">
        <f t="shared" si="7"/>
        <v>9.9999999999994316E-2</v>
      </c>
      <c r="V48" s="51">
        <f t="shared" si="8"/>
        <v>82667.400000000009</v>
      </c>
      <c r="W48" s="52">
        <f t="shared" si="9"/>
        <v>80197.7</v>
      </c>
      <c r="X48" s="53">
        <f t="shared" si="10"/>
        <v>2469.7000000000116</v>
      </c>
      <c r="Y48" s="65">
        <v>77146.3</v>
      </c>
      <c r="Z48" s="55">
        <v>75857.600000000006</v>
      </c>
      <c r="AA48" s="52">
        <f t="shared" si="11"/>
        <v>1288.6999999999971</v>
      </c>
      <c r="AB48" s="55">
        <v>5331.1</v>
      </c>
      <c r="AC48" s="55">
        <v>4211.2</v>
      </c>
      <c r="AD48" s="52">
        <f t="shared" si="12"/>
        <v>1119.9000000000005</v>
      </c>
      <c r="AE48" s="54">
        <v>0</v>
      </c>
      <c r="AF48" s="54">
        <v>0</v>
      </c>
      <c r="AG48" s="52">
        <f t="shared" si="13"/>
        <v>0</v>
      </c>
      <c r="AH48" s="55">
        <v>190</v>
      </c>
      <c r="AI48" s="55">
        <v>128.89999999999145</v>
      </c>
      <c r="AJ48" s="53">
        <f t="shared" si="14"/>
        <v>61.100000000008549</v>
      </c>
    </row>
    <row r="49" spans="1:36" ht="33.75" thickBot="1">
      <c r="A49" s="32">
        <v>29</v>
      </c>
      <c r="B49" s="70" t="s">
        <v>66</v>
      </c>
      <c r="C49" s="73">
        <v>4170.1000000000004</v>
      </c>
      <c r="D49" s="51">
        <f t="shared" si="0"/>
        <v>94019.799999999988</v>
      </c>
      <c r="E49" s="52">
        <f t="shared" si="1"/>
        <v>94019.799999999988</v>
      </c>
      <c r="F49" s="53">
        <f t="shared" si="2"/>
        <v>0</v>
      </c>
      <c r="G49" s="72">
        <v>0</v>
      </c>
      <c r="H49" s="61">
        <v>0</v>
      </c>
      <c r="I49" s="57">
        <f t="shared" si="3"/>
        <v>0</v>
      </c>
      <c r="J49" s="72">
        <v>0</v>
      </c>
      <c r="K49" s="54">
        <v>0</v>
      </c>
      <c r="L49" s="57">
        <f t="shared" si="4"/>
        <v>0</v>
      </c>
      <c r="M49" s="55">
        <v>10961.7</v>
      </c>
      <c r="N49" s="55">
        <v>10961.7</v>
      </c>
      <c r="O49" s="57">
        <f t="shared" si="5"/>
        <v>0</v>
      </c>
      <c r="P49" s="74">
        <v>82644.7</v>
      </c>
      <c r="Q49" s="55">
        <v>82644.7</v>
      </c>
      <c r="R49" s="57">
        <f t="shared" si="6"/>
        <v>0</v>
      </c>
      <c r="S49" s="74">
        <v>413.4</v>
      </c>
      <c r="T49" s="55">
        <v>413.4</v>
      </c>
      <c r="U49" s="58">
        <f t="shared" si="7"/>
        <v>0</v>
      </c>
      <c r="V49" s="51">
        <f t="shared" si="8"/>
        <v>95974.5</v>
      </c>
      <c r="W49" s="52">
        <f t="shared" si="9"/>
        <v>86398.1</v>
      </c>
      <c r="X49" s="53">
        <f t="shared" si="10"/>
        <v>9576.3999999999942</v>
      </c>
      <c r="Y49" s="65">
        <v>83388.3</v>
      </c>
      <c r="Z49" s="55">
        <v>75337</v>
      </c>
      <c r="AA49" s="52">
        <f t="shared" si="11"/>
        <v>8051.3000000000029</v>
      </c>
      <c r="AB49" s="55">
        <v>11986.2</v>
      </c>
      <c r="AC49" s="55">
        <v>10640.7</v>
      </c>
      <c r="AD49" s="52">
        <f t="shared" si="12"/>
        <v>1345.5</v>
      </c>
      <c r="AE49" s="54">
        <v>0</v>
      </c>
      <c r="AF49" s="54">
        <v>0</v>
      </c>
      <c r="AG49" s="52">
        <f t="shared" si="13"/>
        <v>0</v>
      </c>
      <c r="AH49" s="55">
        <v>600</v>
      </c>
      <c r="AI49" s="55">
        <v>420.40000000000509</v>
      </c>
      <c r="AJ49" s="53">
        <f t="shared" si="14"/>
        <v>179.59999999999491</v>
      </c>
    </row>
    <row r="50" spans="1:36" ht="17.25" thickBot="1">
      <c r="A50" s="32">
        <v>30</v>
      </c>
      <c r="B50" s="69" t="s">
        <v>67</v>
      </c>
      <c r="C50" s="73">
        <v>3792.3</v>
      </c>
      <c r="D50" s="51">
        <f t="shared" si="0"/>
        <v>80588.599999999991</v>
      </c>
      <c r="E50" s="52">
        <f t="shared" si="1"/>
        <v>80588.2</v>
      </c>
      <c r="F50" s="53">
        <f t="shared" si="2"/>
        <v>0.39999999999417923</v>
      </c>
      <c r="G50" s="72">
        <v>0</v>
      </c>
      <c r="H50" s="61">
        <v>0</v>
      </c>
      <c r="I50" s="57">
        <f t="shared" si="3"/>
        <v>0</v>
      </c>
      <c r="J50" s="72">
        <v>0</v>
      </c>
      <c r="K50" s="54">
        <v>0</v>
      </c>
      <c r="L50" s="57">
        <f t="shared" si="4"/>
        <v>0</v>
      </c>
      <c r="M50" s="55">
        <v>3155.9</v>
      </c>
      <c r="N50" s="55">
        <v>3155.8</v>
      </c>
      <c r="O50" s="57">
        <f t="shared" si="5"/>
        <v>9.9999999999909051E-2</v>
      </c>
      <c r="P50" s="74">
        <v>77432.7</v>
      </c>
      <c r="Q50" s="55">
        <v>77432.399999999994</v>
      </c>
      <c r="R50" s="57">
        <f t="shared" si="6"/>
        <v>0.30000000000291038</v>
      </c>
      <c r="S50" s="74">
        <v>0</v>
      </c>
      <c r="T50" s="55">
        <v>0</v>
      </c>
      <c r="U50" s="58">
        <f t="shared" si="7"/>
        <v>0</v>
      </c>
      <c r="V50" s="51">
        <f t="shared" si="8"/>
        <v>82388.600000000006</v>
      </c>
      <c r="W50" s="52">
        <f t="shared" si="9"/>
        <v>80664.800000000003</v>
      </c>
      <c r="X50" s="53">
        <f t="shared" si="10"/>
        <v>1723.8000000000029</v>
      </c>
      <c r="Y50" s="65">
        <v>76717.600000000006</v>
      </c>
      <c r="Z50" s="55">
        <v>75988.3</v>
      </c>
      <c r="AA50" s="52">
        <f t="shared" si="11"/>
        <v>729.30000000000291</v>
      </c>
      <c r="AB50" s="55">
        <v>5461</v>
      </c>
      <c r="AC50" s="55">
        <v>4563.5</v>
      </c>
      <c r="AD50" s="52">
        <f t="shared" si="12"/>
        <v>897.5</v>
      </c>
      <c r="AE50" s="54">
        <v>0</v>
      </c>
      <c r="AF50" s="54">
        <v>0</v>
      </c>
      <c r="AG50" s="52">
        <f t="shared" si="13"/>
        <v>0</v>
      </c>
      <c r="AH50" s="55">
        <v>210</v>
      </c>
      <c r="AI50" s="55">
        <v>113</v>
      </c>
      <c r="AJ50" s="53">
        <f t="shared" si="14"/>
        <v>97</v>
      </c>
    </row>
    <row r="51" spans="1:36" ht="33.75" thickBot="1">
      <c r="A51" s="32">
        <v>31</v>
      </c>
      <c r="B51" s="70" t="s">
        <v>68</v>
      </c>
      <c r="C51" s="73">
        <v>4327.8</v>
      </c>
      <c r="D51" s="51">
        <f t="shared" si="0"/>
        <v>99612.800000000003</v>
      </c>
      <c r="E51" s="52">
        <f t="shared" si="1"/>
        <v>99764.800000000003</v>
      </c>
      <c r="F51" s="53">
        <f t="shared" si="2"/>
        <v>-152</v>
      </c>
      <c r="G51" s="72">
        <v>0</v>
      </c>
      <c r="H51" s="61">
        <v>0</v>
      </c>
      <c r="I51" s="57">
        <f t="shared" si="3"/>
        <v>0</v>
      </c>
      <c r="J51" s="72">
        <v>0</v>
      </c>
      <c r="K51" s="54">
        <v>0</v>
      </c>
      <c r="L51" s="57">
        <f t="shared" si="4"/>
        <v>0</v>
      </c>
      <c r="M51" s="55">
        <v>8915.7999999999993</v>
      </c>
      <c r="N51" s="55">
        <v>9067.7999999999993</v>
      </c>
      <c r="O51" s="57">
        <f t="shared" si="5"/>
        <v>-152</v>
      </c>
      <c r="P51" s="74">
        <v>89591.1</v>
      </c>
      <c r="Q51" s="55">
        <v>89591.1</v>
      </c>
      <c r="R51" s="57">
        <f t="shared" si="6"/>
        <v>0</v>
      </c>
      <c r="S51" s="74">
        <v>1105.9000000000001</v>
      </c>
      <c r="T51" s="55">
        <v>1105.9000000000001</v>
      </c>
      <c r="U51" s="58">
        <f t="shared" si="7"/>
        <v>0</v>
      </c>
      <c r="V51" s="51">
        <f t="shared" si="8"/>
        <v>101515.20000000001</v>
      </c>
      <c r="W51" s="52">
        <f t="shared" si="9"/>
        <v>100107.5</v>
      </c>
      <c r="X51" s="53">
        <f t="shared" si="10"/>
        <v>1407.7000000000116</v>
      </c>
      <c r="Y51" s="65">
        <v>92102.1</v>
      </c>
      <c r="Z51" s="55">
        <v>91391.2</v>
      </c>
      <c r="AA51" s="52">
        <f t="shared" si="11"/>
        <v>710.90000000000873</v>
      </c>
      <c r="AB51" s="55">
        <v>8890.1</v>
      </c>
      <c r="AC51" s="55">
        <v>8424.2999999999993</v>
      </c>
      <c r="AD51" s="52">
        <f t="shared" si="12"/>
        <v>465.80000000000109</v>
      </c>
      <c r="AE51" s="54">
        <v>0</v>
      </c>
      <c r="AF51" s="54">
        <v>0</v>
      </c>
      <c r="AG51" s="52">
        <f t="shared" si="13"/>
        <v>0</v>
      </c>
      <c r="AH51" s="55">
        <v>523</v>
      </c>
      <c r="AI51" s="55">
        <v>292.00000000000364</v>
      </c>
      <c r="AJ51" s="53">
        <f t="shared" si="14"/>
        <v>230.99999999999636</v>
      </c>
    </row>
    <row r="52" spans="1:36" ht="33.75" thickBot="1">
      <c r="A52" s="32">
        <v>32</v>
      </c>
      <c r="B52" s="69" t="s">
        <v>69</v>
      </c>
      <c r="C52" s="73">
        <v>5103.8</v>
      </c>
      <c r="D52" s="51">
        <f t="shared" si="0"/>
        <v>102594.59999999999</v>
      </c>
      <c r="E52" s="52">
        <f t="shared" si="1"/>
        <v>102594.59999999999</v>
      </c>
      <c r="F52" s="53">
        <f t="shared" si="2"/>
        <v>0</v>
      </c>
      <c r="G52" s="72">
        <v>0</v>
      </c>
      <c r="H52" s="61">
        <v>0</v>
      </c>
      <c r="I52" s="57">
        <f t="shared" si="3"/>
        <v>0</v>
      </c>
      <c r="J52" s="72">
        <v>0</v>
      </c>
      <c r="K52" s="54">
        <v>0</v>
      </c>
      <c r="L52" s="57">
        <f t="shared" si="4"/>
        <v>0</v>
      </c>
      <c r="M52" s="55">
        <v>2334.6999999999998</v>
      </c>
      <c r="N52" s="55">
        <v>2334.6999999999998</v>
      </c>
      <c r="O52" s="57">
        <f t="shared" si="5"/>
        <v>0</v>
      </c>
      <c r="P52" s="74">
        <v>99120.4</v>
      </c>
      <c r="Q52" s="55">
        <v>99120.4</v>
      </c>
      <c r="R52" s="57">
        <f t="shared" si="6"/>
        <v>0</v>
      </c>
      <c r="S52" s="74">
        <v>1139.5</v>
      </c>
      <c r="T52" s="55">
        <v>1139.5</v>
      </c>
      <c r="U52" s="58">
        <f t="shared" si="7"/>
        <v>0</v>
      </c>
      <c r="V52" s="51">
        <f t="shared" si="8"/>
        <v>106892.7</v>
      </c>
      <c r="W52" s="52">
        <f t="shared" si="9"/>
        <v>103853.2</v>
      </c>
      <c r="X52" s="53">
        <f t="shared" si="10"/>
        <v>3039.5</v>
      </c>
      <c r="Y52" s="65">
        <v>93459</v>
      </c>
      <c r="Z52" s="55">
        <v>93128.3</v>
      </c>
      <c r="AA52" s="52">
        <f t="shared" si="11"/>
        <v>330.69999999999709</v>
      </c>
      <c r="AB52" s="55">
        <v>12222.3</v>
      </c>
      <c r="AC52" s="55">
        <v>10236.1</v>
      </c>
      <c r="AD52" s="52">
        <f t="shared" si="12"/>
        <v>1986.1999999999989</v>
      </c>
      <c r="AE52" s="54">
        <v>0</v>
      </c>
      <c r="AF52" s="54">
        <v>0</v>
      </c>
      <c r="AG52" s="52">
        <f t="shared" si="13"/>
        <v>0</v>
      </c>
      <c r="AH52" s="55">
        <v>1211.4000000000001</v>
      </c>
      <c r="AI52" s="55">
        <v>488.79999999999382</v>
      </c>
      <c r="AJ52" s="53">
        <f t="shared" si="14"/>
        <v>722.60000000000628</v>
      </c>
    </row>
    <row r="53" spans="1:36" ht="17.25" thickBot="1">
      <c r="A53" s="32">
        <v>33</v>
      </c>
      <c r="B53" s="69" t="s">
        <v>70</v>
      </c>
      <c r="C53" s="73">
        <v>4681.1000000000004</v>
      </c>
      <c r="D53" s="51">
        <f t="shared" si="0"/>
        <v>90381.5</v>
      </c>
      <c r="E53" s="52">
        <f t="shared" si="1"/>
        <v>90451.6</v>
      </c>
      <c r="F53" s="53">
        <f t="shared" si="2"/>
        <v>-70.100000000005821</v>
      </c>
      <c r="G53" s="72">
        <v>0</v>
      </c>
      <c r="H53" s="61">
        <v>70.599999999999994</v>
      </c>
      <c r="I53" s="57">
        <f t="shared" si="3"/>
        <v>-70.599999999999994</v>
      </c>
      <c r="J53" s="72">
        <v>0</v>
      </c>
      <c r="K53" s="54">
        <v>0</v>
      </c>
      <c r="L53" s="57">
        <f t="shared" si="4"/>
        <v>0</v>
      </c>
      <c r="M53" s="55">
        <v>8693.2000000000007</v>
      </c>
      <c r="N53" s="55">
        <v>8692.7000000000007</v>
      </c>
      <c r="O53" s="57">
        <f t="shared" si="5"/>
        <v>0.5</v>
      </c>
      <c r="P53" s="74">
        <v>81335.5</v>
      </c>
      <c r="Q53" s="55">
        <v>81335.5</v>
      </c>
      <c r="R53" s="57">
        <f t="shared" si="6"/>
        <v>0</v>
      </c>
      <c r="S53" s="74">
        <v>352.8</v>
      </c>
      <c r="T53" s="55">
        <v>352.8</v>
      </c>
      <c r="U53" s="58">
        <f t="shared" si="7"/>
        <v>0</v>
      </c>
      <c r="V53" s="51">
        <f t="shared" si="8"/>
        <v>92616.2</v>
      </c>
      <c r="W53" s="52">
        <f t="shared" si="9"/>
        <v>90138.6</v>
      </c>
      <c r="X53" s="53">
        <f t="shared" si="10"/>
        <v>2477.5999999999913</v>
      </c>
      <c r="Y53" s="65">
        <v>85229.7</v>
      </c>
      <c r="Z53" s="55">
        <v>84098</v>
      </c>
      <c r="AA53" s="52">
        <f t="shared" si="11"/>
        <v>1131.6999999999971</v>
      </c>
      <c r="AB53" s="55">
        <v>7057.5</v>
      </c>
      <c r="AC53" s="55">
        <v>5727.1</v>
      </c>
      <c r="AD53" s="52">
        <f t="shared" si="12"/>
        <v>1330.3999999999996</v>
      </c>
      <c r="AE53" s="54">
        <v>0</v>
      </c>
      <c r="AF53" s="54">
        <v>0</v>
      </c>
      <c r="AG53" s="52">
        <f t="shared" si="13"/>
        <v>0</v>
      </c>
      <c r="AH53" s="55">
        <v>329</v>
      </c>
      <c r="AI53" s="55">
        <v>313.50000000000546</v>
      </c>
      <c r="AJ53" s="53">
        <f t="shared" si="14"/>
        <v>15.499999999994543</v>
      </c>
    </row>
    <row r="54" spans="1:36" ht="33.75" thickBot="1">
      <c r="A54" s="32">
        <v>34</v>
      </c>
      <c r="B54" s="69" t="s">
        <v>71</v>
      </c>
      <c r="C54" s="73">
        <v>3010</v>
      </c>
      <c r="D54" s="51">
        <f t="shared" si="0"/>
        <v>90437.7</v>
      </c>
      <c r="E54" s="52">
        <f t="shared" si="1"/>
        <v>90434</v>
      </c>
      <c r="F54" s="53">
        <f t="shared" si="2"/>
        <v>3.6999999999970896</v>
      </c>
      <c r="G54" s="72">
        <v>0</v>
      </c>
      <c r="H54" s="61">
        <v>0</v>
      </c>
      <c r="I54" s="57">
        <f t="shared" si="3"/>
        <v>0</v>
      </c>
      <c r="J54" s="72">
        <v>0</v>
      </c>
      <c r="K54" s="54">
        <v>0</v>
      </c>
      <c r="L54" s="57">
        <f t="shared" si="4"/>
        <v>0</v>
      </c>
      <c r="M54" s="55">
        <v>13316.5</v>
      </c>
      <c r="N54" s="55">
        <v>13312.8</v>
      </c>
      <c r="O54" s="57">
        <f t="shared" si="5"/>
        <v>3.7000000000007276</v>
      </c>
      <c r="P54" s="74">
        <v>76975.199999999997</v>
      </c>
      <c r="Q54" s="55">
        <v>76975.199999999997</v>
      </c>
      <c r="R54" s="57">
        <f t="shared" si="6"/>
        <v>0</v>
      </c>
      <c r="S54" s="74">
        <v>146</v>
      </c>
      <c r="T54" s="55">
        <v>146</v>
      </c>
      <c r="U54" s="58">
        <f t="shared" si="7"/>
        <v>0</v>
      </c>
      <c r="V54" s="51">
        <f t="shared" si="8"/>
        <v>93447.7</v>
      </c>
      <c r="W54" s="52">
        <f t="shared" si="9"/>
        <v>83847.7</v>
      </c>
      <c r="X54" s="53">
        <f t="shared" si="10"/>
        <v>9600</v>
      </c>
      <c r="Y54" s="65">
        <v>76674.3</v>
      </c>
      <c r="Z54" s="55">
        <v>70950</v>
      </c>
      <c r="AA54" s="52">
        <f t="shared" si="11"/>
        <v>5724.3000000000029</v>
      </c>
      <c r="AB54" s="55">
        <v>13173.4</v>
      </c>
      <c r="AC54" s="55">
        <v>11147.4</v>
      </c>
      <c r="AD54" s="52">
        <f t="shared" si="12"/>
        <v>2026</v>
      </c>
      <c r="AE54" s="54">
        <v>0</v>
      </c>
      <c r="AF54" s="54">
        <v>0</v>
      </c>
      <c r="AG54" s="52">
        <f t="shared" si="13"/>
        <v>0</v>
      </c>
      <c r="AH54" s="55">
        <v>3600</v>
      </c>
      <c r="AI54" s="55">
        <v>1750.2999999999975</v>
      </c>
      <c r="AJ54" s="53">
        <f t="shared" si="14"/>
        <v>1849.7000000000025</v>
      </c>
    </row>
    <row r="55" spans="1:36" ht="33.75" thickBot="1">
      <c r="A55" s="32">
        <v>35</v>
      </c>
      <c r="B55" s="69" t="s">
        <v>72</v>
      </c>
      <c r="C55" s="73">
        <v>2044.3</v>
      </c>
      <c r="D55" s="51">
        <f t="shared" si="0"/>
        <v>86263.599999999991</v>
      </c>
      <c r="E55" s="52">
        <f t="shared" si="1"/>
        <v>86263.5</v>
      </c>
      <c r="F55" s="53">
        <f t="shared" si="2"/>
        <v>9.9999999991268851E-2</v>
      </c>
      <c r="G55" s="72">
        <v>0</v>
      </c>
      <c r="H55" s="61">
        <v>0</v>
      </c>
      <c r="I55" s="57">
        <f t="shared" si="3"/>
        <v>0</v>
      </c>
      <c r="J55" s="72">
        <v>0</v>
      </c>
      <c r="K55" s="54">
        <v>0</v>
      </c>
      <c r="L55" s="57">
        <f t="shared" si="4"/>
        <v>0</v>
      </c>
      <c r="M55" s="55">
        <v>5221.8999999999996</v>
      </c>
      <c r="N55" s="55">
        <v>5221.8999999999996</v>
      </c>
      <c r="O55" s="57">
        <f t="shared" si="5"/>
        <v>0</v>
      </c>
      <c r="P55" s="74">
        <v>81041.7</v>
      </c>
      <c r="Q55" s="55">
        <v>81041.600000000006</v>
      </c>
      <c r="R55" s="57">
        <f t="shared" si="6"/>
        <v>9.9999999991268851E-2</v>
      </c>
      <c r="S55" s="74">
        <v>0</v>
      </c>
      <c r="T55" s="55">
        <v>0</v>
      </c>
      <c r="U55" s="58">
        <f t="shared" si="7"/>
        <v>0</v>
      </c>
      <c r="V55" s="51">
        <f t="shared" si="8"/>
        <v>88307.900000000009</v>
      </c>
      <c r="W55" s="52">
        <f t="shared" si="9"/>
        <v>87239.6</v>
      </c>
      <c r="X55" s="53">
        <f t="shared" si="10"/>
        <v>1068.3000000000029</v>
      </c>
      <c r="Y55" s="65">
        <v>81915.600000000006</v>
      </c>
      <c r="Z55" s="55">
        <v>80885.899999999994</v>
      </c>
      <c r="AA55" s="52">
        <f t="shared" si="11"/>
        <v>1029.7000000000116</v>
      </c>
      <c r="AB55" s="55">
        <v>6214</v>
      </c>
      <c r="AC55" s="55">
        <v>6175.4</v>
      </c>
      <c r="AD55" s="52">
        <f t="shared" si="12"/>
        <v>38.600000000000364</v>
      </c>
      <c r="AE55" s="54">
        <v>0</v>
      </c>
      <c r="AF55" s="54">
        <v>0</v>
      </c>
      <c r="AG55" s="52">
        <f t="shared" si="13"/>
        <v>0</v>
      </c>
      <c r="AH55" s="55">
        <v>178.3</v>
      </c>
      <c r="AI55" s="55">
        <v>178.30000000001201</v>
      </c>
      <c r="AJ55" s="53">
        <f t="shared" si="14"/>
        <v>-1.1993961379630491E-11</v>
      </c>
    </row>
    <row r="56" spans="1:36" ht="33.75" thickBot="1">
      <c r="A56" s="32">
        <v>36</v>
      </c>
      <c r="B56" s="69" t="s">
        <v>73</v>
      </c>
      <c r="C56" s="73">
        <v>4111.3</v>
      </c>
      <c r="D56" s="51">
        <f t="shared" si="0"/>
        <v>91952.2</v>
      </c>
      <c r="E56" s="52">
        <f t="shared" si="1"/>
        <v>92117.5</v>
      </c>
      <c r="F56" s="53">
        <f t="shared" si="2"/>
        <v>-165.30000000000291</v>
      </c>
      <c r="G56" s="72">
        <v>0</v>
      </c>
      <c r="H56" s="61">
        <v>0</v>
      </c>
      <c r="I56" s="57">
        <f t="shared" si="3"/>
        <v>0</v>
      </c>
      <c r="J56" s="72">
        <v>0</v>
      </c>
      <c r="K56" s="54">
        <v>0</v>
      </c>
      <c r="L56" s="57">
        <f t="shared" si="4"/>
        <v>0</v>
      </c>
      <c r="M56" s="55">
        <v>9377.7000000000007</v>
      </c>
      <c r="N56" s="55">
        <v>9543</v>
      </c>
      <c r="O56" s="57">
        <f t="shared" si="5"/>
        <v>-165.29999999999927</v>
      </c>
      <c r="P56" s="74">
        <v>79758.3</v>
      </c>
      <c r="Q56" s="55">
        <v>79758.3</v>
      </c>
      <c r="R56" s="57">
        <f t="shared" si="6"/>
        <v>0</v>
      </c>
      <c r="S56" s="74">
        <v>2816.2</v>
      </c>
      <c r="T56" s="55">
        <v>2816.2</v>
      </c>
      <c r="U56" s="58">
        <f t="shared" si="7"/>
        <v>0</v>
      </c>
      <c r="V56" s="51">
        <f t="shared" si="8"/>
        <v>93072.2</v>
      </c>
      <c r="W56" s="52">
        <f t="shared" si="9"/>
        <v>84129.1</v>
      </c>
      <c r="X56" s="53">
        <f t="shared" si="10"/>
        <v>8943.0999999999913</v>
      </c>
      <c r="Y56" s="65">
        <v>78430.7</v>
      </c>
      <c r="Z56" s="55">
        <v>70349.2</v>
      </c>
      <c r="AA56" s="52">
        <f t="shared" si="11"/>
        <v>8081.5</v>
      </c>
      <c r="AB56" s="55">
        <v>14011.5</v>
      </c>
      <c r="AC56" s="55">
        <v>13383</v>
      </c>
      <c r="AD56" s="52">
        <f t="shared" si="12"/>
        <v>628.5</v>
      </c>
      <c r="AE56" s="54">
        <v>0</v>
      </c>
      <c r="AF56" s="54">
        <v>0</v>
      </c>
      <c r="AG56" s="52">
        <f t="shared" si="13"/>
        <v>0</v>
      </c>
      <c r="AH56" s="55">
        <v>630</v>
      </c>
      <c r="AI56" s="55">
        <v>396.90000000000873</v>
      </c>
      <c r="AJ56" s="53">
        <f t="shared" si="14"/>
        <v>233.09999999999127</v>
      </c>
    </row>
    <row r="57" spans="1:36" ht="17.25" thickBot="1">
      <c r="A57" s="32">
        <v>37</v>
      </c>
      <c r="B57" s="69" t="s">
        <v>74</v>
      </c>
      <c r="C57" s="73">
        <v>4513.5</v>
      </c>
      <c r="D57" s="51">
        <f t="shared" si="0"/>
        <v>87199.099999999991</v>
      </c>
      <c r="E57" s="52">
        <f t="shared" si="1"/>
        <v>87199.2</v>
      </c>
      <c r="F57" s="53">
        <f t="shared" si="2"/>
        <v>-0.10000000000582077</v>
      </c>
      <c r="G57" s="72">
        <v>0</v>
      </c>
      <c r="H57" s="61">
        <v>0</v>
      </c>
      <c r="I57" s="57">
        <f t="shared" si="3"/>
        <v>0</v>
      </c>
      <c r="J57" s="72">
        <v>0</v>
      </c>
      <c r="K57" s="54">
        <v>0</v>
      </c>
      <c r="L57" s="57">
        <f t="shared" si="4"/>
        <v>0</v>
      </c>
      <c r="M57" s="55">
        <v>5923.9</v>
      </c>
      <c r="N57" s="55">
        <v>5924</v>
      </c>
      <c r="O57" s="57">
        <f t="shared" si="5"/>
        <v>-0.1000000000003638</v>
      </c>
      <c r="P57" s="74">
        <v>80670.899999999994</v>
      </c>
      <c r="Q57" s="55">
        <v>80670.899999999994</v>
      </c>
      <c r="R57" s="57">
        <f t="shared" si="6"/>
        <v>0</v>
      </c>
      <c r="S57" s="74">
        <v>604.29999999999995</v>
      </c>
      <c r="T57" s="55">
        <v>604.29999999999995</v>
      </c>
      <c r="U57" s="58">
        <f t="shared" si="7"/>
        <v>0</v>
      </c>
      <c r="V57" s="51">
        <f t="shared" si="8"/>
        <v>90851.4</v>
      </c>
      <c r="W57" s="52">
        <f t="shared" si="9"/>
        <v>82538</v>
      </c>
      <c r="X57" s="53">
        <f t="shared" si="10"/>
        <v>8313.3999999999942</v>
      </c>
      <c r="Y57" s="65">
        <v>79008.7</v>
      </c>
      <c r="Z57" s="55">
        <v>76837.3</v>
      </c>
      <c r="AA57" s="52">
        <f t="shared" si="11"/>
        <v>2171.3999999999942</v>
      </c>
      <c r="AB57" s="55">
        <v>9742.7000000000007</v>
      </c>
      <c r="AC57" s="55">
        <v>5495.7</v>
      </c>
      <c r="AD57" s="52">
        <f t="shared" si="12"/>
        <v>4247.0000000000009</v>
      </c>
      <c r="AE57" s="54">
        <v>0</v>
      </c>
      <c r="AF57" s="54">
        <v>0</v>
      </c>
      <c r="AG57" s="52">
        <f t="shared" si="13"/>
        <v>0</v>
      </c>
      <c r="AH57" s="55">
        <v>2100</v>
      </c>
      <c r="AI57" s="55">
        <v>204.99999999999727</v>
      </c>
      <c r="AJ57" s="53">
        <f t="shared" si="14"/>
        <v>1895.0000000000027</v>
      </c>
    </row>
    <row r="58" spans="1:36" ht="50.25" thickBot="1">
      <c r="A58" s="32">
        <v>38</v>
      </c>
      <c r="B58" s="69" t="s">
        <v>75</v>
      </c>
      <c r="C58" s="73">
        <v>5872</v>
      </c>
      <c r="D58" s="51">
        <f t="shared" si="0"/>
        <v>163865.1</v>
      </c>
      <c r="E58" s="52">
        <f t="shared" si="1"/>
        <v>164457.70000000001</v>
      </c>
      <c r="F58" s="53">
        <f t="shared" si="2"/>
        <v>-592.60000000000582</v>
      </c>
      <c r="G58" s="72">
        <v>0</v>
      </c>
      <c r="H58" s="61">
        <v>0</v>
      </c>
      <c r="I58" s="57">
        <f t="shared" si="3"/>
        <v>0</v>
      </c>
      <c r="J58" s="72">
        <v>0</v>
      </c>
      <c r="K58" s="54">
        <v>0</v>
      </c>
      <c r="L58" s="57">
        <f t="shared" si="4"/>
        <v>0</v>
      </c>
      <c r="M58" s="55">
        <v>23583.599999999999</v>
      </c>
      <c r="N58" s="55">
        <v>23601.200000000001</v>
      </c>
      <c r="O58" s="57">
        <f t="shared" si="5"/>
        <v>-17.600000000002183</v>
      </c>
      <c r="P58" s="74">
        <v>139999.5</v>
      </c>
      <c r="Q58" s="55">
        <v>139999.5</v>
      </c>
      <c r="R58" s="57">
        <f t="shared" si="6"/>
        <v>0</v>
      </c>
      <c r="S58" s="74">
        <v>282</v>
      </c>
      <c r="T58" s="55">
        <v>857</v>
      </c>
      <c r="U58" s="58">
        <f t="shared" si="7"/>
        <v>-575</v>
      </c>
      <c r="V58" s="51">
        <f t="shared" si="8"/>
        <v>169737.09999999998</v>
      </c>
      <c r="W58" s="52">
        <f t="shared" si="9"/>
        <v>165241.9</v>
      </c>
      <c r="X58" s="53">
        <f t="shared" si="10"/>
        <v>4495.1999999999825</v>
      </c>
      <c r="Y58" s="65">
        <v>152514.79999999999</v>
      </c>
      <c r="Z58" s="55">
        <v>150994.20000000001</v>
      </c>
      <c r="AA58" s="52">
        <f t="shared" si="11"/>
        <v>1520.5999999999767</v>
      </c>
      <c r="AB58" s="55">
        <v>16872.3</v>
      </c>
      <c r="AC58" s="55">
        <v>13907.1</v>
      </c>
      <c r="AD58" s="52">
        <f t="shared" si="12"/>
        <v>2965.1999999999989</v>
      </c>
      <c r="AE58" s="54">
        <v>0</v>
      </c>
      <c r="AF58" s="54">
        <v>0</v>
      </c>
      <c r="AG58" s="52">
        <f t="shared" si="13"/>
        <v>0</v>
      </c>
      <c r="AH58" s="55">
        <v>350</v>
      </c>
      <c r="AI58" s="55">
        <v>340.59999999998217</v>
      </c>
      <c r="AJ58" s="53">
        <f t="shared" si="14"/>
        <v>9.4000000000178261</v>
      </c>
    </row>
    <row r="59" spans="1:36" ht="17.25" thickBot="1">
      <c r="A59" s="32">
        <v>39</v>
      </c>
      <c r="B59" s="69" t="s">
        <v>76</v>
      </c>
      <c r="C59" s="73">
        <v>4499.3</v>
      </c>
      <c r="D59" s="51">
        <f t="shared" si="0"/>
        <v>93410.2</v>
      </c>
      <c r="E59" s="52">
        <f t="shared" si="1"/>
        <v>93619.400000000009</v>
      </c>
      <c r="F59" s="53">
        <f t="shared" si="2"/>
        <v>-209.20000000001164</v>
      </c>
      <c r="G59" s="72">
        <v>0</v>
      </c>
      <c r="H59" s="61">
        <v>0</v>
      </c>
      <c r="I59" s="57">
        <f t="shared" si="3"/>
        <v>0</v>
      </c>
      <c r="J59" s="72">
        <v>0</v>
      </c>
      <c r="K59" s="54">
        <v>0</v>
      </c>
      <c r="L59" s="57">
        <f t="shared" si="4"/>
        <v>0</v>
      </c>
      <c r="M59" s="55">
        <v>11783.2</v>
      </c>
      <c r="N59" s="55">
        <v>11992.3</v>
      </c>
      <c r="O59" s="57">
        <f t="shared" si="5"/>
        <v>-209.09999999999854</v>
      </c>
      <c r="P59" s="74">
        <v>81627</v>
      </c>
      <c r="Q59" s="55">
        <v>81627.100000000006</v>
      </c>
      <c r="R59" s="57">
        <f t="shared" si="6"/>
        <v>-0.10000000000582077</v>
      </c>
      <c r="S59" s="74">
        <v>0</v>
      </c>
      <c r="T59" s="55">
        <v>0</v>
      </c>
      <c r="U59" s="58">
        <f t="shared" si="7"/>
        <v>0</v>
      </c>
      <c r="V59" s="51">
        <f t="shared" si="8"/>
        <v>95222.5</v>
      </c>
      <c r="W59" s="52">
        <f t="shared" si="9"/>
        <v>91902.1</v>
      </c>
      <c r="X59" s="53">
        <f t="shared" si="10"/>
        <v>3320.3999999999942</v>
      </c>
      <c r="Y59" s="65">
        <v>87802.3</v>
      </c>
      <c r="Z59" s="55">
        <v>85819.7</v>
      </c>
      <c r="AA59" s="52">
        <f t="shared" si="11"/>
        <v>1982.6000000000058</v>
      </c>
      <c r="AB59" s="55">
        <v>7080.3</v>
      </c>
      <c r="AC59" s="55">
        <v>5742.5</v>
      </c>
      <c r="AD59" s="52">
        <f t="shared" si="12"/>
        <v>1337.8000000000002</v>
      </c>
      <c r="AE59" s="54">
        <v>0</v>
      </c>
      <c r="AF59" s="54">
        <v>0</v>
      </c>
      <c r="AG59" s="52">
        <f t="shared" si="13"/>
        <v>0</v>
      </c>
      <c r="AH59" s="55">
        <v>339.9</v>
      </c>
      <c r="AI59" s="55">
        <v>339.90000000000873</v>
      </c>
      <c r="AJ59" s="53">
        <f t="shared" si="14"/>
        <v>-8.7538865045644343E-12</v>
      </c>
    </row>
    <row r="60" spans="1:36" ht="17.25" thickBot="1">
      <c r="A60" s="32">
        <v>40</v>
      </c>
      <c r="B60" s="69" t="s">
        <v>77</v>
      </c>
      <c r="C60" s="73">
        <v>4074.7000000000003</v>
      </c>
      <c r="D60" s="51">
        <f t="shared" si="0"/>
        <v>85440.2</v>
      </c>
      <c r="E60" s="52">
        <f t="shared" si="1"/>
        <v>85397.1</v>
      </c>
      <c r="F60" s="53">
        <f t="shared" si="2"/>
        <v>43.099999999991269</v>
      </c>
      <c r="G60" s="72">
        <v>0</v>
      </c>
      <c r="H60" s="61">
        <v>0</v>
      </c>
      <c r="I60" s="57">
        <f t="shared" si="3"/>
        <v>0</v>
      </c>
      <c r="J60" s="72">
        <v>0</v>
      </c>
      <c r="K60" s="54">
        <v>0</v>
      </c>
      <c r="L60" s="57">
        <f t="shared" si="4"/>
        <v>0</v>
      </c>
      <c r="M60" s="55">
        <v>5771.5</v>
      </c>
      <c r="N60" s="55">
        <v>5770.6</v>
      </c>
      <c r="O60" s="57">
        <f t="shared" si="5"/>
        <v>0.8999999999996362</v>
      </c>
      <c r="P60" s="74">
        <v>78967.7</v>
      </c>
      <c r="Q60" s="55">
        <v>78967.7</v>
      </c>
      <c r="R60" s="57">
        <f t="shared" si="6"/>
        <v>0</v>
      </c>
      <c r="S60" s="74">
        <v>701</v>
      </c>
      <c r="T60" s="55">
        <v>658.8</v>
      </c>
      <c r="U60" s="58">
        <f t="shared" si="7"/>
        <v>42.200000000000045</v>
      </c>
      <c r="V60" s="51">
        <f t="shared" si="8"/>
        <v>89191.2</v>
      </c>
      <c r="W60" s="52">
        <f t="shared" si="9"/>
        <v>88948.7</v>
      </c>
      <c r="X60" s="53">
        <f t="shared" si="10"/>
        <v>242.5</v>
      </c>
      <c r="Y60" s="65">
        <v>77309.7</v>
      </c>
      <c r="Z60" s="55">
        <v>77309.740000000005</v>
      </c>
      <c r="AA60" s="52">
        <f t="shared" si="11"/>
        <v>-4.0000000008149073E-2</v>
      </c>
      <c r="AB60" s="55">
        <v>10570.5</v>
      </c>
      <c r="AC60" s="55">
        <v>10328</v>
      </c>
      <c r="AD60" s="52">
        <f t="shared" si="12"/>
        <v>242.5</v>
      </c>
      <c r="AE60" s="54">
        <v>0</v>
      </c>
      <c r="AF60" s="54">
        <v>0</v>
      </c>
      <c r="AG60" s="52">
        <f t="shared" si="13"/>
        <v>0</v>
      </c>
      <c r="AH60" s="55">
        <v>1311</v>
      </c>
      <c r="AI60" s="55">
        <v>1310.9599999999919</v>
      </c>
      <c r="AJ60" s="53">
        <f t="shared" si="14"/>
        <v>4.0000000008149073E-2</v>
      </c>
    </row>
    <row r="61" spans="1:36" ht="33.75" thickBot="1">
      <c r="A61" s="32">
        <v>41</v>
      </c>
      <c r="B61" s="70" t="s">
        <v>78</v>
      </c>
      <c r="C61" s="73">
        <v>5666</v>
      </c>
      <c r="D61" s="51">
        <f t="shared" si="0"/>
        <v>119622.09999999999</v>
      </c>
      <c r="E61" s="52">
        <f t="shared" si="1"/>
        <v>119622.09999999999</v>
      </c>
      <c r="F61" s="53">
        <f t="shared" si="2"/>
        <v>0</v>
      </c>
      <c r="G61" s="72">
        <v>0</v>
      </c>
      <c r="H61" s="61">
        <v>0</v>
      </c>
      <c r="I61" s="57">
        <f t="shared" si="3"/>
        <v>0</v>
      </c>
      <c r="J61" s="72">
        <v>0</v>
      </c>
      <c r="K61" s="54">
        <v>0</v>
      </c>
      <c r="L61" s="57">
        <f t="shared" si="4"/>
        <v>0</v>
      </c>
      <c r="M61" s="55">
        <v>9222.2000000000007</v>
      </c>
      <c r="N61" s="55">
        <v>9222.2000000000007</v>
      </c>
      <c r="O61" s="57">
        <f t="shared" si="5"/>
        <v>0</v>
      </c>
      <c r="P61" s="74">
        <v>110399.9</v>
      </c>
      <c r="Q61" s="55">
        <v>110399.9</v>
      </c>
      <c r="R61" s="57">
        <f t="shared" si="6"/>
        <v>0</v>
      </c>
      <c r="S61" s="74">
        <v>0</v>
      </c>
      <c r="T61" s="55">
        <v>0</v>
      </c>
      <c r="U61" s="58">
        <f t="shared" si="7"/>
        <v>0</v>
      </c>
      <c r="V61" s="51">
        <f t="shared" si="8"/>
        <v>122643.1</v>
      </c>
      <c r="W61" s="52">
        <f t="shared" si="9"/>
        <v>116172.8</v>
      </c>
      <c r="X61" s="53">
        <f t="shared" si="10"/>
        <v>6470.3000000000029</v>
      </c>
      <c r="Y61" s="65">
        <v>109099.3</v>
      </c>
      <c r="Z61" s="55">
        <v>103691.4</v>
      </c>
      <c r="AA61" s="52">
        <f t="shared" si="11"/>
        <v>5407.9000000000087</v>
      </c>
      <c r="AB61" s="55">
        <v>13254.6</v>
      </c>
      <c r="AC61" s="55">
        <v>12203.5</v>
      </c>
      <c r="AD61" s="52">
        <f t="shared" si="12"/>
        <v>1051.1000000000004</v>
      </c>
      <c r="AE61" s="54">
        <v>0</v>
      </c>
      <c r="AF61" s="54">
        <v>0</v>
      </c>
      <c r="AG61" s="52">
        <f t="shared" si="13"/>
        <v>0</v>
      </c>
      <c r="AH61" s="55">
        <v>289.2</v>
      </c>
      <c r="AI61" s="55">
        <v>277.90000000000873</v>
      </c>
      <c r="AJ61" s="53">
        <f t="shared" si="14"/>
        <v>11.299999999991257</v>
      </c>
    </row>
    <row r="62" spans="1:36" ht="17.25" thickBot="1">
      <c r="A62" s="32">
        <v>42</v>
      </c>
      <c r="B62" s="69" t="s">
        <v>79</v>
      </c>
      <c r="C62" s="73">
        <v>4487.5</v>
      </c>
      <c r="D62" s="51">
        <f t="shared" si="0"/>
        <v>76745.399999999994</v>
      </c>
      <c r="E62" s="52">
        <f t="shared" si="1"/>
        <v>76745.399999999994</v>
      </c>
      <c r="F62" s="53">
        <f t="shared" si="2"/>
        <v>0</v>
      </c>
      <c r="G62" s="72">
        <v>0</v>
      </c>
      <c r="H62" s="61">
        <v>0</v>
      </c>
      <c r="I62" s="57">
        <f t="shared" si="3"/>
        <v>0</v>
      </c>
      <c r="J62" s="72">
        <v>0</v>
      </c>
      <c r="K62" s="54">
        <v>0</v>
      </c>
      <c r="L62" s="57">
        <f t="shared" si="4"/>
        <v>0</v>
      </c>
      <c r="M62" s="55">
        <v>1859.9</v>
      </c>
      <c r="N62" s="55">
        <v>1859.9</v>
      </c>
      <c r="O62" s="57">
        <f t="shared" si="5"/>
        <v>0</v>
      </c>
      <c r="P62" s="74">
        <v>73546.399999999994</v>
      </c>
      <c r="Q62" s="55">
        <v>73546.399999999994</v>
      </c>
      <c r="R62" s="57">
        <f t="shared" si="6"/>
        <v>0</v>
      </c>
      <c r="S62" s="74">
        <v>1339.1</v>
      </c>
      <c r="T62" s="55">
        <v>1339.1</v>
      </c>
      <c r="U62" s="58">
        <f t="shared" si="7"/>
        <v>0</v>
      </c>
      <c r="V62" s="51">
        <f t="shared" si="8"/>
        <v>77952.399999999994</v>
      </c>
      <c r="W62" s="52">
        <f t="shared" si="9"/>
        <v>74686.600000000006</v>
      </c>
      <c r="X62" s="53">
        <f t="shared" si="10"/>
        <v>3265.7999999999884</v>
      </c>
      <c r="Y62" s="65">
        <v>68795</v>
      </c>
      <c r="Z62" s="55">
        <v>68282.600000000006</v>
      </c>
      <c r="AA62" s="52">
        <f t="shared" si="11"/>
        <v>512.39999999999418</v>
      </c>
      <c r="AB62" s="55">
        <v>9007.4</v>
      </c>
      <c r="AC62" s="55">
        <v>6350.4</v>
      </c>
      <c r="AD62" s="52">
        <f t="shared" si="12"/>
        <v>2657</v>
      </c>
      <c r="AE62" s="54">
        <v>0</v>
      </c>
      <c r="AF62" s="54">
        <v>0</v>
      </c>
      <c r="AG62" s="52">
        <f t="shared" si="13"/>
        <v>0</v>
      </c>
      <c r="AH62" s="55">
        <v>150</v>
      </c>
      <c r="AI62" s="55">
        <v>53.600000000000364</v>
      </c>
      <c r="AJ62" s="53">
        <f t="shared" si="14"/>
        <v>96.399999999999636</v>
      </c>
    </row>
    <row r="63" spans="1:36" ht="33.75" thickBot="1">
      <c r="A63" s="32">
        <v>43</v>
      </c>
      <c r="B63" s="69" t="s">
        <v>80</v>
      </c>
      <c r="C63" s="73">
        <v>3405.1</v>
      </c>
      <c r="D63" s="51">
        <f t="shared" si="0"/>
        <v>97236.299999999988</v>
      </c>
      <c r="E63" s="52">
        <f t="shared" si="1"/>
        <v>97236.299999999988</v>
      </c>
      <c r="F63" s="53">
        <f t="shared" si="2"/>
        <v>0</v>
      </c>
      <c r="G63" s="72">
        <v>0</v>
      </c>
      <c r="H63" s="61">
        <v>0</v>
      </c>
      <c r="I63" s="57">
        <f t="shared" si="3"/>
        <v>0</v>
      </c>
      <c r="J63" s="72">
        <v>0</v>
      </c>
      <c r="K63" s="54">
        <v>0</v>
      </c>
      <c r="L63" s="57">
        <f t="shared" si="4"/>
        <v>0</v>
      </c>
      <c r="M63" s="55">
        <v>13467.9</v>
      </c>
      <c r="N63" s="55">
        <v>13467.9</v>
      </c>
      <c r="O63" s="57">
        <f t="shared" si="5"/>
        <v>0</v>
      </c>
      <c r="P63" s="74">
        <v>83768.399999999994</v>
      </c>
      <c r="Q63" s="55">
        <v>83768.399999999994</v>
      </c>
      <c r="R63" s="57">
        <f t="shared" si="6"/>
        <v>0</v>
      </c>
      <c r="S63" s="74">
        <v>0</v>
      </c>
      <c r="T63" s="55">
        <v>0</v>
      </c>
      <c r="U63" s="58">
        <f t="shared" si="7"/>
        <v>0</v>
      </c>
      <c r="V63" s="51">
        <f t="shared" si="8"/>
        <v>98141.3</v>
      </c>
      <c r="W63" s="52">
        <f t="shared" si="9"/>
        <v>89951.4</v>
      </c>
      <c r="X63" s="53">
        <f t="shared" si="10"/>
        <v>8189.9000000000087</v>
      </c>
      <c r="Y63" s="65">
        <v>80994.100000000006</v>
      </c>
      <c r="Z63" s="55">
        <v>74778.7</v>
      </c>
      <c r="AA63" s="52">
        <f t="shared" si="11"/>
        <v>6215.4000000000087</v>
      </c>
      <c r="AB63" s="55">
        <v>16067.2</v>
      </c>
      <c r="AC63" s="55">
        <v>14460.3</v>
      </c>
      <c r="AD63" s="52">
        <f t="shared" si="12"/>
        <v>1606.9000000000015</v>
      </c>
      <c r="AE63" s="54">
        <v>0</v>
      </c>
      <c r="AF63" s="54">
        <v>0</v>
      </c>
      <c r="AG63" s="52">
        <f t="shared" si="13"/>
        <v>0</v>
      </c>
      <c r="AH63" s="55">
        <v>1080</v>
      </c>
      <c r="AI63" s="55">
        <v>712.39999999999782</v>
      </c>
      <c r="AJ63" s="53">
        <f t="shared" si="14"/>
        <v>367.60000000000218</v>
      </c>
    </row>
    <row r="64" spans="1:36" ht="33.75" thickBot="1">
      <c r="A64" s="32">
        <v>44</v>
      </c>
      <c r="B64" s="69" t="s">
        <v>81</v>
      </c>
      <c r="C64" s="73">
        <v>4300.2</v>
      </c>
      <c r="D64" s="51">
        <f t="shared" si="0"/>
        <v>78244.2</v>
      </c>
      <c r="E64" s="52">
        <f t="shared" si="1"/>
        <v>78240.599999999991</v>
      </c>
      <c r="F64" s="53">
        <f t="shared" si="2"/>
        <v>3.6000000000058208</v>
      </c>
      <c r="G64" s="72">
        <v>0</v>
      </c>
      <c r="H64" s="61">
        <v>0</v>
      </c>
      <c r="I64" s="57">
        <f t="shared" si="3"/>
        <v>0</v>
      </c>
      <c r="J64" s="72">
        <v>0</v>
      </c>
      <c r="K64" s="54">
        <v>0</v>
      </c>
      <c r="L64" s="57">
        <f t="shared" si="4"/>
        <v>0</v>
      </c>
      <c r="M64" s="55">
        <v>5505.8</v>
      </c>
      <c r="N64" s="55">
        <v>5502.2</v>
      </c>
      <c r="O64" s="57">
        <f t="shared" si="5"/>
        <v>3.6000000000003638</v>
      </c>
      <c r="P64" s="74">
        <v>72738.399999999994</v>
      </c>
      <c r="Q64" s="55">
        <v>72738.399999999994</v>
      </c>
      <c r="R64" s="57">
        <f t="shared" si="6"/>
        <v>0</v>
      </c>
      <c r="S64" s="74">
        <v>0</v>
      </c>
      <c r="T64" s="55">
        <v>0</v>
      </c>
      <c r="U64" s="58">
        <f t="shared" si="7"/>
        <v>0</v>
      </c>
      <c r="V64" s="51">
        <f t="shared" si="8"/>
        <v>82544.399999999994</v>
      </c>
      <c r="W64" s="52">
        <f t="shared" si="9"/>
        <v>76473.8</v>
      </c>
      <c r="X64" s="53">
        <f t="shared" si="10"/>
        <v>6070.5999999999913</v>
      </c>
      <c r="Y64" s="65">
        <v>76443</v>
      </c>
      <c r="Z64" s="55">
        <v>70504.600000000006</v>
      </c>
      <c r="AA64" s="52">
        <f t="shared" si="11"/>
        <v>5938.3999999999942</v>
      </c>
      <c r="AB64" s="55">
        <v>5672.4</v>
      </c>
      <c r="AC64" s="55">
        <v>5540.2</v>
      </c>
      <c r="AD64" s="52">
        <f t="shared" si="12"/>
        <v>132.19999999999982</v>
      </c>
      <c r="AE64" s="54">
        <v>0</v>
      </c>
      <c r="AF64" s="54">
        <v>0</v>
      </c>
      <c r="AG64" s="52">
        <f t="shared" si="13"/>
        <v>0</v>
      </c>
      <c r="AH64" s="55">
        <v>429</v>
      </c>
      <c r="AI64" s="55">
        <v>428.99999999999727</v>
      </c>
      <c r="AJ64" s="53">
        <f t="shared" si="14"/>
        <v>2.7284841053187847E-12</v>
      </c>
    </row>
    <row r="65" spans="1:36" ht="17.25" thickBot="1">
      <c r="A65" s="32">
        <v>45</v>
      </c>
      <c r="B65" s="69" t="s">
        <v>82</v>
      </c>
      <c r="C65" s="73">
        <v>4609.3999999999996</v>
      </c>
      <c r="D65" s="51">
        <f t="shared" si="0"/>
        <v>102693.8</v>
      </c>
      <c r="E65" s="52">
        <f t="shared" si="1"/>
        <v>102693.8</v>
      </c>
      <c r="F65" s="53">
        <f t="shared" si="2"/>
        <v>0</v>
      </c>
      <c r="G65" s="72">
        <v>0</v>
      </c>
      <c r="H65" s="61">
        <v>0</v>
      </c>
      <c r="I65" s="57">
        <f t="shared" si="3"/>
        <v>0</v>
      </c>
      <c r="J65" s="72">
        <v>0</v>
      </c>
      <c r="K65" s="54">
        <v>0</v>
      </c>
      <c r="L65" s="57">
        <f t="shared" si="4"/>
        <v>0</v>
      </c>
      <c r="M65" s="55">
        <v>15910.6</v>
      </c>
      <c r="N65" s="55">
        <v>15910.6</v>
      </c>
      <c r="O65" s="57">
        <f t="shared" si="5"/>
        <v>0</v>
      </c>
      <c r="P65" s="74">
        <v>86783.2</v>
      </c>
      <c r="Q65" s="55">
        <v>86783.2</v>
      </c>
      <c r="R65" s="57">
        <f t="shared" si="6"/>
        <v>0</v>
      </c>
      <c r="S65" s="74">
        <v>0</v>
      </c>
      <c r="T65" s="55">
        <v>0</v>
      </c>
      <c r="U65" s="58">
        <f t="shared" si="7"/>
        <v>0</v>
      </c>
      <c r="V65" s="51">
        <f t="shared" si="8"/>
        <v>105380.7</v>
      </c>
      <c r="W65" s="52">
        <f t="shared" si="9"/>
        <v>96991.6</v>
      </c>
      <c r="X65" s="53">
        <f t="shared" si="10"/>
        <v>8389.0999999999913</v>
      </c>
      <c r="Y65" s="65">
        <v>91075.8</v>
      </c>
      <c r="Z65" s="55">
        <v>90272.6</v>
      </c>
      <c r="AA65" s="52">
        <f t="shared" si="11"/>
        <v>803.19999999999709</v>
      </c>
      <c r="AB65" s="55">
        <v>13526.9</v>
      </c>
      <c r="AC65" s="55">
        <v>6558.4</v>
      </c>
      <c r="AD65" s="52">
        <f t="shared" si="12"/>
        <v>6968.5</v>
      </c>
      <c r="AE65" s="54">
        <v>0</v>
      </c>
      <c r="AF65" s="54">
        <v>0</v>
      </c>
      <c r="AG65" s="52">
        <f t="shared" si="13"/>
        <v>0</v>
      </c>
      <c r="AH65" s="55">
        <v>778</v>
      </c>
      <c r="AI65" s="55">
        <v>160.60000000000036</v>
      </c>
      <c r="AJ65" s="53">
        <f t="shared" si="14"/>
        <v>617.39999999999964</v>
      </c>
    </row>
    <row r="66" spans="1:36" ht="17.25" thickBot="1">
      <c r="A66" s="32">
        <v>46</v>
      </c>
      <c r="B66" s="69" t="s">
        <v>83</v>
      </c>
      <c r="C66" s="73">
        <v>5929</v>
      </c>
      <c r="D66" s="51">
        <f t="shared" si="0"/>
        <v>104429</v>
      </c>
      <c r="E66" s="52">
        <f t="shared" si="1"/>
        <v>104429</v>
      </c>
      <c r="F66" s="53">
        <f t="shared" si="2"/>
        <v>0</v>
      </c>
      <c r="G66" s="72">
        <v>0</v>
      </c>
      <c r="H66" s="61">
        <v>0</v>
      </c>
      <c r="I66" s="57">
        <f t="shared" si="3"/>
        <v>0</v>
      </c>
      <c r="J66" s="72">
        <v>0</v>
      </c>
      <c r="K66" s="54">
        <v>0</v>
      </c>
      <c r="L66" s="57">
        <f t="shared" si="4"/>
        <v>0</v>
      </c>
      <c r="M66" s="55">
        <v>10242.5</v>
      </c>
      <c r="N66" s="55">
        <v>10242.5</v>
      </c>
      <c r="O66" s="57">
        <f t="shared" si="5"/>
        <v>0</v>
      </c>
      <c r="P66" s="74">
        <v>94186.5</v>
      </c>
      <c r="Q66" s="55">
        <v>94186.5</v>
      </c>
      <c r="R66" s="57">
        <f t="shared" si="6"/>
        <v>0</v>
      </c>
      <c r="S66" s="74">
        <v>0</v>
      </c>
      <c r="T66" s="55">
        <v>0</v>
      </c>
      <c r="U66" s="58">
        <f t="shared" si="7"/>
        <v>0</v>
      </c>
      <c r="V66" s="51">
        <f t="shared" si="8"/>
        <v>108167.5</v>
      </c>
      <c r="W66" s="52">
        <f t="shared" si="9"/>
        <v>100952.7</v>
      </c>
      <c r="X66" s="53">
        <f t="shared" si="10"/>
        <v>7214.8000000000029</v>
      </c>
      <c r="Y66" s="65">
        <v>96953.5</v>
      </c>
      <c r="Z66" s="55">
        <v>91587.8</v>
      </c>
      <c r="AA66" s="52">
        <f t="shared" si="11"/>
        <v>5365.6999999999971</v>
      </c>
      <c r="AB66" s="55">
        <v>10812.4</v>
      </c>
      <c r="AC66" s="55">
        <v>9034.7000000000007</v>
      </c>
      <c r="AD66" s="52">
        <f t="shared" si="12"/>
        <v>1777.6999999999989</v>
      </c>
      <c r="AE66" s="54">
        <v>0</v>
      </c>
      <c r="AF66" s="54">
        <v>0</v>
      </c>
      <c r="AG66" s="52">
        <f t="shared" si="13"/>
        <v>0</v>
      </c>
      <c r="AH66" s="55">
        <v>401.6</v>
      </c>
      <c r="AI66" s="55">
        <v>330.19999999999345</v>
      </c>
      <c r="AJ66" s="53">
        <f t="shared" si="14"/>
        <v>71.400000000006571</v>
      </c>
    </row>
    <row r="67" spans="1:36" ht="33.75" thickBot="1">
      <c r="A67" s="32">
        <v>47</v>
      </c>
      <c r="B67" s="70" t="s">
        <v>84</v>
      </c>
      <c r="C67" s="73">
        <v>6764.4</v>
      </c>
      <c r="D67" s="51">
        <f t="shared" si="0"/>
        <v>143754.19999999998</v>
      </c>
      <c r="E67" s="52">
        <f t="shared" si="1"/>
        <v>143754.19999999998</v>
      </c>
      <c r="F67" s="53">
        <f t="shared" si="2"/>
        <v>0</v>
      </c>
      <c r="G67" s="72">
        <v>0</v>
      </c>
      <c r="H67" s="61">
        <v>0</v>
      </c>
      <c r="I67" s="57">
        <f t="shared" si="3"/>
        <v>0</v>
      </c>
      <c r="J67" s="72">
        <v>0</v>
      </c>
      <c r="K67" s="54">
        <v>0</v>
      </c>
      <c r="L67" s="57">
        <f t="shared" si="4"/>
        <v>0</v>
      </c>
      <c r="M67" s="55">
        <v>11817</v>
      </c>
      <c r="N67" s="55">
        <v>11817</v>
      </c>
      <c r="O67" s="57">
        <f t="shared" si="5"/>
        <v>0</v>
      </c>
      <c r="P67" s="74">
        <v>131663.9</v>
      </c>
      <c r="Q67" s="55">
        <v>131663.9</v>
      </c>
      <c r="R67" s="57">
        <f t="shared" si="6"/>
        <v>0</v>
      </c>
      <c r="S67" s="74">
        <v>273.3</v>
      </c>
      <c r="T67" s="55">
        <v>273.3</v>
      </c>
      <c r="U67" s="58">
        <f t="shared" si="7"/>
        <v>0</v>
      </c>
      <c r="V67" s="51">
        <f t="shared" si="8"/>
        <v>147658.1</v>
      </c>
      <c r="W67" s="52">
        <f t="shared" si="9"/>
        <v>135335.5</v>
      </c>
      <c r="X67" s="53">
        <f t="shared" si="10"/>
        <v>12322.600000000006</v>
      </c>
      <c r="Y67" s="65">
        <v>123223.2</v>
      </c>
      <c r="Z67" s="55">
        <v>118900.2</v>
      </c>
      <c r="AA67" s="52">
        <f t="shared" si="11"/>
        <v>4323</v>
      </c>
      <c r="AB67" s="55">
        <v>17726.900000000001</v>
      </c>
      <c r="AC67" s="55">
        <v>15238</v>
      </c>
      <c r="AD67" s="52">
        <f t="shared" si="12"/>
        <v>2488.9000000000015</v>
      </c>
      <c r="AE67" s="54">
        <v>0</v>
      </c>
      <c r="AF67" s="54">
        <v>0</v>
      </c>
      <c r="AG67" s="52">
        <f t="shared" si="13"/>
        <v>0</v>
      </c>
      <c r="AH67" s="55">
        <v>6708</v>
      </c>
      <c r="AI67" s="55">
        <v>1197.3000000000029</v>
      </c>
      <c r="AJ67" s="53">
        <f t="shared" si="14"/>
        <v>5510.6999999999971</v>
      </c>
    </row>
    <row r="68" spans="1:36" ht="50.25" thickBot="1">
      <c r="A68" s="32">
        <v>48</v>
      </c>
      <c r="B68" s="70" t="s">
        <v>85</v>
      </c>
      <c r="C68" s="73">
        <v>6868.3</v>
      </c>
      <c r="D68" s="51">
        <f t="shared" si="0"/>
        <v>187736.59999999998</v>
      </c>
      <c r="E68" s="52">
        <f t="shared" si="1"/>
        <v>187746.6</v>
      </c>
      <c r="F68" s="53">
        <f t="shared" si="2"/>
        <v>-10.000000000029104</v>
      </c>
      <c r="G68" s="72">
        <v>0</v>
      </c>
      <c r="H68" s="61">
        <v>0</v>
      </c>
      <c r="I68" s="57">
        <f t="shared" si="3"/>
        <v>0</v>
      </c>
      <c r="J68" s="72">
        <v>0</v>
      </c>
      <c r="K68" s="54">
        <v>0</v>
      </c>
      <c r="L68" s="57">
        <f t="shared" si="4"/>
        <v>0</v>
      </c>
      <c r="M68" s="55">
        <v>45411.8</v>
      </c>
      <c r="N68" s="55">
        <v>44904.2</v>
      </c>
      <c r="O68" s="57">
        <f t="shared" si="5"/>
        <v>507.60000000000582</v>
      </c>
      <c r="P68" s="74">
        <v>142324.79999999999</v>
      </c>
      <c r="Q68" s="55">
        <v>142324.79999999999</v>
      </c>
      <c r="R68" s="57">
        <f t="shared" si="6"/>
        <v>0</v>
      </c>
      <c r="S68" s="74">
        <v>0</v>
      </c>
      <c r="T68" s="55">
        <v>517.6</v>
      </c>
      <c r="U68" s="58">
        <f t="shared" si="7"/>
        <v>-517.6</v>
      </c>
      <c r="V68" s="51">
        <f t="shared" si="8"/>
        <v>193950.9</v>
      </c>
      <c r="W68" s="52">
        <f t="shared" si="9"/>
        <v>183370.6</v>
      </c>
      <c r="X68" s="53">
        <f t="shared" si="10"/>
        <v>10580.299999999988</v>
      </c>
      <c r="Y68" s="65">
        <v>155242</v>
      </c>
      <c r="Z68" s="55">
        <v>152998.20000000001</v>
      </c>
      <c r="AA68" s="52">
        <f t="shared" si="11"/>
        <v>2243.7999999999884</v>
      </c>
      <c r="AB68" s="55">
        <v>16744.099999999999</v>
      </c>
      <c r="AC68" s="55">
        <v>13086</v>
      </c>
      <c r="AD68" s="52">
        <f t="shared" si="12"/>
        <v>3658.0999999999985</v>
      </c>
      <c r="AE68" s="54">
        <v>0</v>
      </c>
      <c r="AF68" s="54">
        <v>0</v>
      </c>
      <c r="AG68" s="52">
        <f t="shared" si="13"/>
        <v>0</v>
      </c>
      <c r="AH68" s="55">
        <v>21964.799999999999</v>
      </c>
      <c r="AI68" s="55">
        <v>17286.399999999994</v>
      </c>
      <c r="AJ68" s="53">
        <f t="shared" si="14"/>
        <v>4678.4000000000051</v>
      </c>
    </row>
    <row r="69" spans="1:36" ht="33.75" thickBot="1">
      <c r="A69" s="32">
        <v>49</v>
      </c>
      <c r="B69" s="70" t="s">
        <v>86</v>
      </c>
      <c r="C69" s="73">
        <v>3499</v>
      </c>
      <c r="D69" s="51">
        <f t="shared" si="0"/>
        <v>215713.8</v>
      </c>
      <c r="E69" s="52">
        <f t="shared" si="1"/>
        <v>215672.8</v>
      </c>
      <c r="F69" s="53">
        <f t="shared" si="2"/>
        <v>41</v>
      </c>
      <c r="G69" s="72">
        <v>0</v>
      </c>
      <c r="H69" s="61">
        <v>0</v>
      </c>
      <c r="I69" s="57">
        <f t="shared" si="3"/>
        <v>0</v>
      </c>
      <c r="J69" s="72">
        <v>0</v>
      </c>
      <c r="K69" s="54">
        <v>0</v>
      </c>
      <c r="L69" s="57">
        <f t="shared" si="4"/>
        <v>0</v>
      </c>
      <c r="M69" s="55">
        <v>44789.4</v>
      </c>
      <c r="N69" s="55">
        <v>44748.4</v>
      </c>
      <c r="O69" s="57">
        <f t="shared" si="5"/>
        <v>41</v>
      </c>
      <c r="P69" s="74">
        <v>170924.4</v>
      </c>
      <c r="Q69" s="55">
        <v>170924.4</v>
      </c>
      <c r="R69" s="57">
        <f t="shared" si="6"/>
        <v>0</v>
      </c>
      <c r="S69" s="74">
        <v>0</v>
      </c>
      <c r="T69" s="55">
        <v>0</v>
      </c>
      <c r="U69" s="58">
        <f t="shared" si="7"/>
        <v>0</v>
      </c>
      <c r="V69" s="51">
        <f t="shared" si="8"/>
        <v>219212.80000000002</v>
      </c>
      <c r="W69" s="52">
        <f t="shared" si="9"/>
        <v>215192</v>
      </c>
      <c r="X69" s="53">
        <f t="shared" si="10"/>
        <v>4020.8000000000175</v>
      </c>
      <c r="Y69" s="65">
        <v>166288.6</v>
      </c>
      <c r="Z69" s="55">
        <v>165182.1</v>
      </c>
      <c r="AA69" s="52">
        <f t="shared" si="11"/>
        <v>1106.5</v>
      </c>
      <c r="AB69" s="55">
        <v>22400.6</v>
      </c>
      <c r="AC69" s="55">
        <v>20797.5</v>
      </c>
      <c r="AD69" s="52">
        <f t="shared" si="12"/>
        <v>1603.0999999999985</v>
      </c>
      <c r="AE69" s="54">
        <v>0</v>
      </c>
      <c r="AF69" s="54">
        <v>0</v>
      </c>
      <c r="AG69" s="52">
        <f t="shared" si="13"/>
        <v>0</v>
      </c>
      <c r="AH69" s="55">
        <v>30523.599999999999</v>
      </c>
      <c r="AI69" s="55">
        <v>29212.399999999994</v>
      </c>
      <c r="AJ69" s="53">
        <f t="shared" si="14"/>
        <v>1311.2000000000044</v>
      </c>
    </row>
    <row r="70" spans="1:36" ht="50.25" thickBot="1">
      <c r="A70" s="32">
        <v>50</v>
      </c>
      <c r="B70" s="70" t="s">
        <v>87</v>
      </c>
      <c r="C70" s="73">
        <v>3859</v>
      </c>
      <c r="D70" s="51">
        <f t="shared" si="0"/>
        <v>142644</v>
      </c>
      <c r="E70" s="52">
        <f t="shared" si="1"/>
        <v>142644</v>
      </c>
      <c r="F70" s="53">
        <f t="shared" si="2"/>
        <v>0</v>
      </c>
      <c r="G70" s="72">
        <v>0</v>
      </c>
      <c r="H70" s="61">
        <v>0</v>
      </c>
      <c r="I70" s="57">
        <f t="shared" si="3"/>
        <v>0</v>
      </c>
      <c r="J70" s="72">
        <v>0</v>
      </c>
      <c r="K70" s="54">
        <v>0</v>
      </c>
      <c r="L70" s="57">
        <f t="shared" si="4"/>
        <v>0</v>
      </c>
      <c r="M70" s="55">
        <v>8131.3</v>
      </c>
      <c r="N70" s="55">
        <v>8131.3</v>
      </c>
      <c r="O70" s="57">
        <f t="shared" si="5"/>
        <v>0</v>
      </c>
      <c r="P70" s="74">
        <v>134512.70000000001</v>
      </c>
      <c r="Q70" s="55">
        <v>134512.70000000001</v>
      </c>
      <c r="R70" s="57">
        <f t="shared" si="6"/>
        <v>0</v>
      </c>
      <c r="S70" s="74">
        <v>0</v>
      </c>
      <c r="T70" s="55">
        <v>0</v>
      </c>
      <c r="U70" s="58">
        <f t="shared" si="7"/>
        <v>0</v>
      </c>
      <c r="V70" s="51">
        <f t="shared" si="8"/>
        <v>146503</v>
      </c>
      <c r="W70" s="52">
        <f t="shared" si="9"/>
        <v>146501</v>
      </c>
      <c r="X70" s="53">
        <f t="shared" si="10"/>
        <v>2</v>
      </c>
      <c r="Y70" s="65">
        <v>127402.6</v>
      </c>
      <c r="Z70" s="55">
        <v>127402.6</v>
      </c>
      <c r="AA70" s="52">
        <f t="shared" si="11"/>
        <v>0</v>
      </c>
      <c r="AB70" s="55">
        <v>18818</v>
      </c>
      <c r="AC70" s="55">
        <v>18816</v>
      </c>
      <c r="AD70" s="52">
        <f t="shared" si="12"/>
        <v>2</v>
      </c>
      <c r="AE70" s="54">
        <v>0</v>
      </c>
      <c r="AF70" s="54">
        <v>0</v>
      </c>
      <c r="AG70" s="52">
        <f t="shared" si="13"/>
        <v>0</v>
      </c>
      <c r="AH70" s="55">
        <v>282.39999999999998</v>
      </c>
      <c r="AI70" s="55">
        <v>282.39999999999418</v>
      </c>
      <c r="AJ70" s="53">
        <f t="shared" si="14"/>
        <v>5.7980287238024175E-12</v>
      </c>
    </row>
    <row r="71" spans="1:36" ht="33.75" thickBot="1">
      <c r="A71" s="32">
        <v>51</v>
      </c>
      <c r="B71" s="70" t="s">
        <v>88</v>
      </c>
      <c r="C71" s="73">
        <v>5823</v>
      </c>
      <c r="D71" s="51">
        <f t="shared" si="0"/>
        <v>105032.40000000001</v>
      </c>
      <c r="E71" s="52">
        <f t="shared" si="1"/>
        <v>105032.40000000001</v>
      </c>
      <c r="F71" s="53">
        <f t="shared" si="2"/>
        <v>0</v>
      </c>
      <c r="G71" s="72">
        <v>506.3</v>
      </c>
      <c r="H71" s="61">
        <v>506.3</v>
      </c>
      <c r="I71" s="57">
        <f t="shared" si="3"/>
        <v>0</v>
      </c>
      <c r="J71" s="72">
        <v>0</v>
      </c>
      <c r="K71" s="54">
        <v>0</v>
      </c>
      <c r="L71" s="57">
        <f t="shared" si="4"/>
        <v>0</v>
      </c>
      <c r="M71" s="55">
        <v>6149.5</v>
      </c>
      <c r="N71" s="55">
        <v>6149.5</v>
      </c>
      <c r="O71" s="57">
        <f t="shared" si="5"/>
        <v>0</v>
      </c>
      <c r="P71" s="74">
        <v>98376.6</v>
      </c>
      <c r="Q71" s="55">
        <v>98376.6</v>
      </c>
      <c r="R71" s="57">
        <f t="shared" si="6"/>
        <v>0</v>
      </c>
      <c r="S71" s="74">
        <v>0</v>
      </c>
      <c r="T71" s="55">
        <v>0</v>
      </c>
      <c r="U71" s="58">
        <f t="shared" si="7"/>
        <v>0</v>
      </c>
      <c r="V71" s="51">
        <f t="shared" si="8"/>
        <v>110855.4</v>
      </c>
      <c r="W71" s="52">
        <f t="shared" si="9"/>
        <v>108001.5</v>
      </c>
      <c r="X71" s="53">
        <f t="shared" si="10"/>
        <v>2853.8999999999942</v>
      </c>
      <c r="Y71" s="65">
        <v>96305.5</v>
      </c>
      <c r="Z71" s="55">
        <v>95275.7</v>
      </c>
      <c r="AA71" s="52">
        <f t="shared" si="11"/>
        <v>1029.8000000000029</v>
      </c>
      <c r="AB71" s="55">
        <v>12979.9</v>
      </c>
      <c r="AC71" s="55">
        <v>11225.7</v>
      </c>
      <c r="AD71" s="52">
        <f t="shared" si="12"/>
        <v>1754.1999999999989</v>
      </c>
      <c r="AE71" s="54">
        <v>0</v>
      </c>
      <c r="AF71" s="54">
        <v>0</v>
      </c>
      <c r="AG71" s="52">
        <f t="shared" si="13"/>
        <v>0</v>
      </c>
      <c r="AH71" s="55">
        <v>1570</v>
      </c>
      <c r="AI71" s="55">
        <v>1500.1000000000022</v>
      </c>
      <c r="AJ71" s="53">
        <f t="shared" si="14"/>
        <v>69.899999999997817</v>
      </c>
    </row>
    <row r="72" spans="1:36" ht="50.25" thickBot="1">
      <c r="A72" s="32">
        <v>52</v>
      </c>
      <c r="B72" s="70" t="s">
        <v>89</v>
      </c>
      <c r="C72" s="73">
        <v>5663.5</v>
      </c>
      <c r="D72" s="51">
        <f t="shared" si="0"/>
        <v>180961.9</v>
      </c>
      <c r="E72" s="52">
        <f t="shared" si="1"/>
        <v>180962</v>
      </c>
      <c r="F72" s="53">
        <f t="shared" si="2"/>
        <v>-0.10000000000582077</v>
      </c>
      <c r="G72" s="72">
        <v>0</v>
      </c>
      <c r="H72" s="61">
        <v>0</v>
      </c>
      <c r="I72" s="57">
        <f t="shared" si="3"/>
        <v>0</v>
      </c>
      <c r="J72" s="72">
        <v>0</v>
      </c>
      <c r="K72" s="54">
        <v>0</v>
      </c>
      <c r="L72" s="57">
        <f t="shared" si="4"/>
        <v>0</v>
      </c>
      <c r="M72" s="55">
        <v>13979.3</v>
      </c>
      <c r="N72" s="55">
        <v>13979.4</v>
      </c>
      <c r="O72" s="57">
        <f t="shared" si="5"/>
        <v>-0.1000000000003638</v>
      </c>
      <c r="P72" s="74">
        <v>166982.6</v>
      </c>
      <c r="Q72" s="55">
        <v>166982.6</v>
      </c>
      <c r="R72" s="57">
        <f t="shared" si="6"/>
        <v>0</v>
      </c>
      <c r="S72" s="74">
        <v>0</v>
      </c>
      <c r="T72" s="55">
        <v>0</v>
      </c>
      <c r="U72" s="58">
        <f t="shared" si="7"/>
        <v>0</v>
      </c>
      <c r="V72" s="51">
        <f t="shared" si="8"/>
        <v>186625.4</v>
      </c>
      <c r="W72" s="52">
        <f t="shared" si="9"/>
        <v>182033.4</v>
      </c>
      <c r="X72" s="53">
        <f t="shared" si="10"/>
        <v>4592</v>
      </c>
      <c r="Y72" s="65">
        <v>162983.29999999999</v>
      </c>
      <c r="Z72" s="55">
        <v>162944.5</v>
      </c>
      <c r="AA72" s="52">
        <f t="shared" si="11"/>
        <v>38.799999999988358</v>
      </c>
      <c r="AB72" s="55">
        <v>22200.1</v>
      </c>
      <c r="AC72" s="55">
        <v>17895.400000000001</v>
      </c>
      <c r="AD72" s="52">
        <f t="shared" si="12"/>
        <v>4304.6999999999971</v>
      </c>
      <c r="AE72" s="54">
        <v>0</v>
      </c>
      <c r="AF72" s="54">
        <v>0</v>
      </c>
      <c r="AG72" s="52">
        <f t="shared" si="13"/>
        <v>0</v>
      </c>
      <c r="AH72" s="55">
        <v>1442</v>
      </c>
      <c r="AI72" s="55">
        <v>1193.4999999999927</v>
      </c>
      <c r="AJ72" s="53">
        <f t="shared" si="14"/>
        <v>248.50000000000728</v>
      </c>
    </row>
    <row r="73" spans="1:36" ht="50.25" thickBot="1">
      <c r="A73" s="32">
        <v>53</v>
      </c>
      <c r="B73" s="70" t="s">
        <v>90</v>
      </c>
      <c r="C73" s="73">
        <v>6692.0999999999995</v>
      </c>
      <c r="D73" s="51">
        <f t="shared" si="0"/>
        <v>107820.3</v>
      </c>
      <c r="E73" s="52">
        <f t="shared" si="1"/>
        <v>107821.70000000001</v>
      </c>
      <c r="F73" s="53">
        <f t="shared" si="2"/>
        <v>-1.4000000000087311</v>
      </c>
      <c r="G73" s="72">
        <v>0</v>
      </c>
      <c r="H73" s="61">
        <v>0</v>
      </c>
      <c r="I73" s="57">
        <f t="shared" si="3"/>
        <v>0</v>
      </c>
      <c r="J73" s="72">
        <v>0</v>
      </c>
      <c r="K73" s="54">
        <v>0</v>
      </c>
      <c r="L73" s="57">
        <f t="shared" si="4"/>
        <v>0</v>
      </c>
      <c r="M73" s="55">
        <v>6937.7</v>
      </c>
      <c r="N73" s="55">
        <v>6939.1</v>
      </c>
      <c r="O73" s="57">
        <f t="shared" si="5"/>
        <v>-1.4000000000005457</v>
      </c>
      <c r="P73" s="74">
        <v>100882.6</v>
      </c>
      <c r="Q73" s="55">
        <v>100882.6</v>
      </c>
      <c r="R73" s="57">
        <f t="shared" si="6"/>
        <v>0</v>
      </c>
      <c r="S73" s="74">
        <v>0</v>
      </c>
      <c r="T73" s="55">
        <v>0</v>
      </c>
      <c r="U73" s="58">
        <f t="shared" si="7"/>
        <v>0</v>
      </c>
      <c r="V73" s="51">
        <f t="shared" si="8"/>
        <v>109624.8</v>
      </c>
      <c r="W73" s="52">
        <f t="shared" si="9"/>
        <v>97594.8</v>
      </c>
      <c r="X73" s="53">
        <f t="shared" si="10"/>
        <v>12030</v>
      </c>
      <c r="Y73" s="65">
        <v>95093.2</v>
      </c>
      <c r="Z73" s="55">
        <v>87721.5</v>
      </c>
      <c r="AA73" s="52">
        <f t="shared" si="11"/>
        <v>7371.6999999999971</v>
      </c>
      <c r="AB73" s="55">
        <v>9313.2999999999993</v>
      </c>
      <c r="AC73" s="55">
        <v>5937.8</v>
      </c>
      <c r="AD73" s="52">
        <f t="shared" si="12"/>
        <v>3375.4999999999991</v>
      </c>
      <c r="AE73" s="54">
        <v>0</v>
      </c>
      <c r="AF73" s="54">
        <v>0</v>
      </c>
      <c r="AG73" s="52">
        <f t="shared" si="13"/>
        <v>0</v>
      </c>
      <c r="AH73" s="55">
        <v>5218.3</v>
      </c>
      <c r="AI73" s="55">
        <v>3935.5000000000027</v>
      </c>
      <c r="AJ73" s="53">
        <f t="shared" si="14"/>
        <v>1282.7999999999975</v>
      </c>
    </row>
    <row r="74" spans="1:36" ht="50.25" thickBot="1">
      <c r="A74" s="32">
        <v>54</v>
      </c>
      <c r="B74" s="70" t="s">
        <v>91</v>
      </c>
      <c r="C74" s="73">
        <v>15291.099999999999</v>
      </c>
      <c r="D74" s="51">
        <f t="shared" si="0"/>
        <v>205225.9</v>
      </c>
      <c r="E74" s="52">
        <f t="shared" si="1"/>
        <v>205225.9</v>
      </c>
      <c r="F74" s="53">
        <f t="shared" si="2"/>
        <v>0</v>
      </c>
      <c r="G74" s="72">
        <v>0</v>
      </c>
      <c r="H74" s="61">
        <v>0</v>
      </c>
      <c r="I74" s="57">
        <f t="shared" si="3"/>
        <v>0</v>
      </c>
      <c r="J74" s="72">
        <v>0</v>
      </c>
      <c r="K74" s="54">
        <v>0</v>
      </c>
      <c r="L74" s="57">
        <f t="shared" si="4"/>
        <v>0</v>
      </c>
      <c r="M74" s="55">
        <v>16630.599999999999</v>
      </c>
      <c r="N74" s="55">
        <v>16630.599999999999</v>
      </c>
      <c r="O74" s="57">
        <f t="shared" si="5"/>
        <v>0</v>
      </c>
      <c r="P74" s="74">
        <v>186882.3</v>
      </c>
      <c r="Q74" s="55">
        <v>186882.3</v>
      </c>
      <c r="R74" s="57">
        <f t="shared" si="6"/>
        <v>0</v>
      </c>
      <c r="S74" s="74">
        <v>1713</v>
      </c>
      <c r="T74" s="55">
        <v>1713</v>
      </c>
      <c r="U74" s="58">
        <f t="shared" si="7"/>
        <v>0</v>
      </c>
      <c r="V74" s="51">
        <f t="shared" si="8"/>
        <v>217135.1</v>
      </c>
      <c r="W74" s="52">
        <f t="shared" si="9"/>
        <v>204264.59999999998</v>
      </c>
      <c r="X74" s="53">
        <f t="shared" si="10"/>
        <v>12870.500000000029</v>
      </c>
      <c r="Y74" s="65">
        <v>181402.7</v>
      </c>
      <c r="Z74" s="55">
        <v>172812.6</v>
      </c>
      <c r="AA74" s="52">
        <f t="shared" si="11"/>
        <v>8590.1000000000058</v>
      </c>
      <c r="AB74" s="55">
        <v>29380.400000000001</v>
      </c>
      <c r="AC74" s="55">
        <v>25459.3</v>
      </c>
      <c r="AD74" s="52">
        <f t="shared" si="12"/>
        <v>3921.1000000000022</v>
      </c>
      <c r="AE74" s="54">
        <v>0</v>
      </c>
      <c r="AF74" s="54">
        <v>0</v>
      </c>
      <c r="AG74" s="52">
        <f t="shared" si="13"/>
        <v>0</v>
      </c>
      <c r="AH74" s="55">
        <v>6352</v>
      </c>
      <c r="AI74" s="55">
        <v>5992.6999999999907</v>
      </c>
      <c r="AJ74" s="53">
        <f t="shared" si="14"/>
        <v>359.30000000000928</v>
      </c>
    </row>
    <row r="75" spans="1:36" ht="33.75" thickBot="1">
      <c r="A75" s="32">
        <v>55</v>
      </c>
      <c r="B75" s="70" t="s">
        <v>92</v>
      </c>
      <c r="C75" s="73">
        <v>6011.1</v>
      </c>
      <c r="D75" s="51">
        <f t="shared" si="0"/>
        <v>148247.5</v>
      </c>
      <c r="E75" s="52">
        <f t="shared" si="1"/>
        <v>148229.30000000002</v>
      </c>
      <c r="F75" s="53">
        <f t="shared" si="2"/>
        <v>18.199999999982538</v>
      </c>
      <c r="G75" s="72">
        <v>0</v>
      </c>
      <c r="H75" s="61">
        <v>0</v>
      </c>
      <c r="I75" s="57">
        <f t="shared" si="3"/>
        <v>0</v>
      </c>
      <c r="J75" s="72">
        <v>0</v>
      </c>
      <c r="K75" s="54">
        <v>0</v>
      </c>
      <c r="L75" s="57">
        <f t="shared" si="4"/>
        <v>0</v>
      </c>
      <c r="M75" s="55">
        <v>30275.8</v>
      </c>
      <c r="N75" s="55">
        <v>30257.7</v>
      </c>
      <c r="O75" s="57">
        <f t="shared" si="5"/>
        <v>18.099999999998545</v>
      </c>
      <c r="P75" s="74">
        <v>115364.6</v>
      </c>
      <c r="Q75" s="55">
        <v>115364.6</v>
      </c>
      <c r="R75" s="57">
        <f t="shared" si="6"/>
        <v>0</v>
      </c>
      <c r="S75" s="74">
        <v>2607.1</v>
      </c>
      <c r="T75" s="55">
        <v>2607</v>
      </c>
      <c r="U75" s="58">
        <f t="shared" si="7"/>
        <v>9.9999999999909051E-2</v>
      </c>
      <c r="V75" s="51">
        <f t="shared" si="8"/>
        <v>154258.6</v>
      </c>
      <c r="W75" s="52">
        <f t="shared" si="9"/>
        <v>151083.20000000001</v>
      </c>
      <c r="X75" s="53">
        <f t="shared" si="10"/>
        <v>3175.3999999999942</v>
      </c>
      <c r="Y75" s="65">
        <v>137600.70000000001</v>
      </c>
      <c r="Z75" s="55">
        <v>136808.9</v>
      </c>
      <c r="AA75" s="52">
        <f t="shared" si="11"/>
        <v>791.80000000001746</v>
      </c>
      <c r="AB75" s="55">
        <v>15742.9</v>
      </c>
      <c r="AC75" s="55">
        <v>13581</v>
      </c>
      <c r="AD75" s="52">
        <f t="shared" si="12"/>
        <v>2161.8999999999996</v>
      </c>
      <c r="AE75" s="54">
        <v>0</v>
      </c>
      <c r="AF75" s="54">
        <v>0</v>
      </c>
      <c r="AG75" s="52">
        <f t="shared" si="13"/>
        <v>0</v>
      </c>
      <c r="AH75" s="55">
        <v>915</v>
      </c>
      <c r="AI75" s="55">
        <v>693.30000000001746</v>
      </c>
      <c r="AJ75" s="53">
        <f t="shared" si="14"/>
        <v>221.69999999998254</v>
      </c>
    </row>
    <row r="76" spans="1:36" ht="17.25" thickBot="1">
      <c r="A76" s="32">
        <v>56</v>
      </c>
      <c r="B76" s="69" t="s">
        <v>93</v>
      </c>
      <c r="C76" s="73">
        <v>2549</v>
      </c>
      <c r="D76" s="51">
        <f t="shared" si="0"/>
        <v>89508.5</v>
      </c>
      <c r="E76" s="52">
        <f t="shared" si="1"/>
        <v>89421.6</v>
      </c>
      <c r="F76" s="53">
        <f t="shared" si="2"/>
        <v>86.899999999994179</v>
      </c>
      <c r="G76" s="72">
        <v>0</v>
      </c>
      <c r="H76" s="61">
        <v>0</v>
      </c>
      <c r="I76" s="57">
        <f t="shared" si="3"/>
        <v>0</v>
      </c>
      <c r="J76" s="72">
        <v>0</v>
      </c>
      <c r="K76" s="54">
        <v>0</v>
      </c>
      <c r="L76" s="57">
        <f t="shared" si="4"/>
        <v>0</v>
      </c>
      <c r="M76" s="55">
        <v>4500.5</v>
      </c>
      <c r="N76" s="55">
        <v>4413.6000000000004</v>
      </c>
      <c r="O76" s="57">
        <f t="shared" si="5"/>
        <v>86.899999999999636</v>
      </c>
      <c r="P76" s="74">
        <v>85008</v>
      </c>
      <c r="Q76" s="55">
        <v>85008</v>
      </c>
      <c r="R76" s="57">
        <f t="shared" si="6"/>
        <v>0</v>
      </c>
      <c r="S76" s="74">
        <v>0</v>
      </c>
      <c r="T76" s="55">
        <v>0</v>
      </c>
      <c r="U76" s="58">
        <f t="shared" si="7"/>
        <v>0</v>
      </c>
      <c r="V76" s="51">
        <f t="shared" si="8"/>
        <v>92057.5</v>
      </c>
      <c r="W76" s="52">
        <f t="shared" si="9"/>
        <v>87685.2</v>
      </c>
      <c r="X76" s="53">
        <f t="shared" si="10"/>
        <v>4372.3000000000029</v>
      </c>
      <c r="Y76" s="65">
        <v>81722</v>
      </c>
      <c r="Z76" s="55">
        <v>79213.399999999994</v>
      </c>
      <c r="AA76" s="52">
        <f t="shared" si="11"/>
        <v>2508.6000000000058</v>
      </c>
      <c r="AB76" s="55">
        <v>9635.5</v>
      </c>
      <c r="AC76" s="55">
        <v>7809.4</v>
      </c>
      <c r="AD76" s="52">
        <f t="shared" si="12"/>
        <v>1826.1000000000004</v>
      </c>
      <c r="AE76" s="54">
        <v>0</v>
      </c>
      <c r="AF76" s="54">
        <v>0</v>
      </c>
      <c r="AG76" s="52">
        <f t="shared" si="13"/>
        <v>0</v>
      </c>
      <c r="AH76" s="55">
        <v>700</v>
      </c>
      <c r="AI76" s="55">
        <v>662.40000000000327</v>
      </c>
      <c r="AJ76" s="53">
        <f t="shared" si="14"/>
        <v>37.599999999996726</v>
      </c>
    </row>
    <row r="77" spans="1:36" ht="33.75" thickBot="1">
      <c r="A77" s="32">
        <v>57</v>
      </c>
      <c r="B77" s="70" t="s">
        <v>94</v>
      </c>
      <c r="C77" s="73">
        <v>4786.7</v>
      </c>
      <c r="D77" s="51">
        <f t="shared" si="0"/>
        <v>152798.39999999999</v>
      </c>
      <c r="E77" s="52">
        <f t="shared" si="1"/>
        <v>154064.4</v>
      </c>
      <c r="F77" s="53">
        <f t="shared" si="2"/>
        <v>-1266</v>
      </c>
      <c r="G77" s="72">
        <v>0</v>
      </c>
      <c r="H77" s="61">
        <v>0</v>
      </c>
      <c r="I77" s="57">
        <f t="shared" si="3"/>
        <v>0</v>
      </c>
      <c r="J77" s="72">
        <v>0</v>
      </c>
      <c r="K77" s="54">
        <v>0</v>
      </c>
      <c r="L77" s="57">
        <f t="shared" si="4"/>
        <v>0</v>
      </c>
      <c r="M77" s="55">
        <v>36184.1</v>
      </c>
      <c r="N77" s="55">
        <v>37450.1</v>
      </c>
      <c r="O77" s="57">
        <f t="shared" si="5"/>
        <v>-1266</v>
      </c>
      <c r="P77" s="74">
        <v>116614.3</v>
      </c>
      <c r="Q77" s="55">
        <v>116614.3</v>
      </c>
      <c r="R77" s="57">
        <f t="shared" si="6"/>
        <v>0</v>
      </c>
      <c r="S77" s="74">
        <v>0</v>
      </c>
      <c r="T77" s="55">
        <v>0</v>
      </c>
      <c r="U77" s="58">
        <f t="shared" si="7"/>
        <v>0</v>
      </c>
      <c r="V77" s="51">
        <f t="shared" si="8"/>
        <v>157585.1</v>
      </c>
      <c r="W77" s="52">
        <f t="shared" si="9"/>
        <v>154788.5</v>
      </c>
      <c r="X77" s="53">
        <f t="shared" si="10"/>
        <v>2796.6000000000058</v>
      </c>
      <c r="Y77" s="65">
        <v>142919.5</v>
      </c>
      <c r="Z77" s="55">
        <v>141100.9</v>
      </c>
      <c r="AA77" s="52">
        <f t="shared" si="11"/>
        <v>1818.6000000000058</v>
      </c>
      <c r="AB77" s="55">
        <v>13270.6</v>
      </c>
      <c r="AC77" s="55">
        <v>12342.7</v>
      </c>
      <c r="AD77" s="52">
        <f t="shared" si="12"/>
        <v>927.89999999999964</v>
      </c>
      <c r="AE77" s="54">
        <v>0</v>
      </c>
      <c r="AF77" s="54">
        <v>0</v>
      </c>
      <c r="AG77" s="52">
        <f t="shared" si="13"/>
        <v>0</v>
      </c>
      <c r="AH77" s="55">
        <v>1395</v>
      </c>
      <c r="AI77" s="55">
        <v>1344.9000000000051</v>
      </c>
      <c r="AJ77" s="53">
        <f t="shared" si="14"/>
        <v>50.099999999994907</v>
      </c>
    </row>
    <row r="78" spans="1:36" ht="33.75" thickBot="1">
      <c r="A78" s="32">
        <v>58</v>
      </c>
      <c r="B78" s="70" t="s">
        <v>95</v>
      </c>
      <c r="C78" s="73">
        <v>5192</v>
      </c>
      <c r="D78" s="51">
        <f t="shared" si="0"/>
        <v>131045.5</v>
      </c>
      <c r="E78" s="52">
        <f t="shared" si="1"/>
        <v>131045.5</v>
      </c>
      <c r="F78" s="53">
        <f t="shared" si="2"/>
        <v>0</v>
      </c>
      <c r="G78" s="72">
        <v>0</v>
      </c>
      <c r="H78" s="61">
        <v>0</v>
      </c>
      <c r="I78" s="57">
        <f t="shared" si="3"/>
        <v>0</v>
      </c>
      <c r="J78" s="72">
        <v>0</v>
      </c>
      <c r="K78" s="54">
        <v>0</v>
      </c>
      <c r="L78" s="57">
        <f t="shared" si="4"/>
        <v>0</v>
      </c>
      <c r="M78" s="55">
        <v>12988.6</v>
      </c>
      <c r="N78" s="55">
        <v>12988.6</v>
      </c>
      <c r="O78" s="57">
        <f t="shared" si="5"/>
        <v>0</v>
      </c>
      <c r="P78" s="74">
        <v>118056.9</v>
      </c>
      <c r="Q78" s="55">
        <v>118056.9</v>
      </c>
      <c r="R78" s="57">
        <f t="shared" si="6"/>
        <v>0</v>
      </c>
      <c r="S78" s="74">
        <v>0</v>
      </c>
      <c r="T78" s="55">
        <v>0</v>
      </c>
      <c r="U78" s="58">
        <f t="shared" si="7"/>
        <v>0</v>
      </c>
      <c r="V78" s="51">
        <f t="shared" si="8"/>
        <v>135965.5</v>
      </c>
      <c r="W78" s="52">
        <f t="shared" si="9"/>
        <v>133661.5</v>
      </c>
      <c r="X78" s="53">
        <f t="shared" si="10"/>
        <v>2304</v>
      </c>
      <c r="Y78" s="65">
        <v>118359.9</v>
      </c>
      <c r="Z78" s="55">
        <v>118228.1</v>
      </c>
      <c r="AA78" s="52">
        <f t="shared" si="11"/>
        <v>131.79999999998836</v>
      </c>
      <c r="AB78" s="55">
        <v>16418.599999999999</v>
      </c>
      <c r="AC78" s="55">
        <v>14632.9</v>
      </c>
      <c r="AD78" s="52">
        <f t="shared" si="12"/>
        <v>1785.6999999999989</v>
      </c>
      <c r="AE78" s="54">
        <v>0</v>
      </c>
      <c r="AF78" s="54">
        <v>0</v>
      </c>
      <c r="AG78" s="52">
        <f t="shared" si="13"/>
        <v>0</v>
      </c>
      <c r="AH78" s="55">
        <v>1187</v>
      </c>
      <c r="AI78" s="55">
        <v>800.49999999999454</v>
      </c>
      <c r="AJ78" s="53">
        <f t="shared" si="14"/>
        <v>386.50000000000546</v>
      </c>
    </row>
    <row r="79" spans="1:36" ht="33.75" thickBot="1">
      <c r="A79" s="32">
        <v>59</v>
      </c>
      <c r="B79" s="70" t="s">
        <v>96</v>
      </c>
      <c r="C79" s="73">
        <v>3399.2</v>
      </c>
      <c r="D79" s="51">
        <f t="shared" si="0"/>
        <v>86161.400000000009</v>
      </c>
      <c r="E79" s="52">
        <f t="shared" si="1"/>
        <v>86161.400000000009</v>
      </c>
      <c r="F79" s="53">
        <f t="shared" si="2"/>
        <v>0</v>
      </c>
      <c r="G79" s="72">
        <v>0</v>
      </c>
      <c r="H79" s="61">
        <v>0</v>
      </c>
      <c r="I79" s="57">
        <f t="shared" si="3"/>
        <v>0</v>
      </c>
      <c r="J79" s="72">
        <v>0</v>
      </c>
      <c r="K79" s="54">
        <v>0</v>
      </c>
      <c r="L79" s="57">
        <f t="shared" si="4"/>
        <v>0</v>
      </c>
      <c r="M79" s="55">
        <v>7738.6</v>
      </c>
      <c r="N79" s="55">
        <v>7298.6</v>
      </c>
      <c r="O79" s="57">
        <f t="shared" si="5"/>
        <v>440</v>
      </c>
      <c r="P79" s="74">
        <v>77754.600000000006</v>
      </c>
      <c r="Q79" s="55">
        <v>77754.600000000006</v>
      </c>
      <c r="R79" s="57">
        <f t="shared" si="6"/>
        <v>0</v>
      </c>
      <c r="S79" s="74">
        <v>668.2</v>
      </c>
      <c r="T79" s="55">
        <v>1108.2</v>
      </c>
      <c r="U79" s="58">
        <f t="shared" si="7"/>
        <v>-440</v>
      </c>
      <c r="V79" s="51">
        <f t="shared" si="8"/>
        <v>89560.6</v>
      </c>
      <c r="W79" s="52">
        <f t="shared" si="9"/>
        <v>87326.900000000009</v>
      </c>
      <c r="X79" s="53">
        <f t="shared" si="10"/>
        <v>2233.6999999999971</v>
      </c>
      <c r="Y79" s="65">
        <v>79970.8</v>
      </c>
      <c r="Z79" s="55">
        <v>79371.8</v>
      </c>
      <c r="AA79" s="52">
        <f t="shared" si="11"/>
        <v>599</v>
      </c>
      <c r="AB79" s="55">
        <v>8629.6</v>
      </c>
      <c r="AC79" s="55">
        <v>7123.1</v>
      </c>
      <c r="AD79" s="52">
        <f t="shared" si="12"/>
        <v>1506.5</v>
      </c>
      <c r="AE79" s="54">
        <v>0</v>
      </c>
      <c r="AF79" s="54">
        <v>0</v>
      </c>
      <c r="AG79" s="52">
        <f t="shared" si="13"/>
        <v>0</v>
      </c>
      <c r="AH79" s="55">
        <v>960.2</v>
      </c>
      <c r="AI79" s="55">
        <v>831.99999999999966</v>
      </c>
      <c r="AJ79" s="53">
        <f t="shared" si="14"/>
        <v>128.20000000000039</v>
      </c>
    </row>
    <row r="80" spans="1:36" ht="17.25" thickBot="1">
      <c r="A80" s="32">
        <v>60</v>
      </c>
      <c r="B80" s="69" t="s">
        <v>97</v>
      </c>
      <c r="C80" s="73">
        <v>4542.8999999999996</v>
      </c>
      <c r="D80" s="51">
        <f t="shared" si="0"/>
        <v>81780.3</v>
      </c>
      <c r="E80" s="52">
        <f t="shared" si="1"/>
        <v>81780.3</v>
      </c>
      <c r="F80" s="53">
        <f t="shared" si="2"/>
        <v>0</v>
      </c>
      <c r="G80" s="72">
        <v>0</v>
      </c>
      <c r="H80" s="61">
        <v>0</v>
      </c>
      <c r="I80" s="57">
        <f t="shared" si="3"/>
        <v>0</v>
      </c>
      <c r="J80" s="72">
        <v>0</v>
      </c>
      <c r="K80" s="54">
        <v>0</v>
      </c>
      <c r="L80" s="57">
        <f t="shared" si="4"/>
        <v>0</v>
      </c>
      <c r="M80" s="55">
        <v>5637.8</v>
      </c>
      <c r="N80" s="55">
        <v>5637.8</v>
      </c>
      <c r="O80" s="57">
        <f t="shared" si="5"/>
        <v>0</v>
      </c>
      <c r="P80" s="74">
        <v>76142.5</v>
      </c>
      <c r="Q80" s="55">
        <v>76142.5</v>
      </c>
      <c r="R80" s="57">
        <f t="shared" si="6"/>
        <v>0</v>
      </c>
      <c r="S80" s="74">
        <v>0</v>
      </c>
      <c r="T80" s="55">
        <v>0</v>
      </c>
      <c r="U80" s="58">
        <f t="shared" si="7"/>
        <v>0</v>
      </c>
      <c r="V80" s="51">
        <f t="shared" si="8"/>
        <v>83880.3</v>
      </c>
      <c r="W80" s="52">
        <f t="shared" si="9"/>
        <v>76825.399999999994</v>
      </c>
      <c r="X80" s="53">
        <f t="shared" si="10"/>
        <v>7054.9000000000087</v>
      </c>
      <c r="Y80" s="65">
        <v>75583.5</v>
      </c>
      <c r="Z80" s="55">
        <v>69493.7</v>
      </c>
      <c r="AA80" s="52">
        <f t="shared" si="11"/>
        <v>6089.8000000000029</v>
      </c>
      <c r="AB80" s="55">
        <v>7245.8</v>
      </c>
      <c r="AC80" s="55">
        <v>6320.8</v>
      </c>
      <c r="AD80" s="52">
        <f t="shared" si="12"/>
        <v>925</v>
      </c>
      <c r="AE80" s="54">
        <v>0</v>
      </c>
      <c r="AF80" s="54">
        <v>0</v>
      </c>
      <c r="AG80" s="52">
        <f t="shared" si="13"/>
        <v>0</v>
      </c>
      <c r="AH80" s="55">
        <v>1051</v>
      </c>
      <c r="AI80" s="55">
        <v>1010.8999999999969</v>
      </c>
      <c r="AJ80" s="53">
        <f t="shared" si="14"/>
        <v>40.100000000003092</v>
      </c>
    </row>
    <row r="81" spans="1:36" ht="33.75" thickBot="1">
      <c r="A81" s="32">
        <v>61</v>
      </c>
      <c r="B81" s="69" t="s">
        <v>98</v>
      </c>
      <c r="C81" s="73">
        <v>3282.3</v>
      </c>
      <c r="D81" s="51">
        <f t="shared" si="0"/>
        <v>85975.3</v>
      </c>
      <c r="E81" s="52">
        <f t="shared" si="1"/>
        <v>85975.3</v>
      </c>
      <c r="F81" s="53">
        <f t="shared" si="2"/>
        <v>0</v>
      </c>
      <c r="G81" s="72">
        <v>0</v>
      </c>
      <c r="H81" s="61">
        <v>0</v>
      </c>
      <c r="I81" s="57">
        <f t="shared" si="3"/>
        <v>0</v>
      </c>
      <c r="J81" s="72">
        <v>0</v>
      </c>
      <c r="K81" s="54">
        <v>0</v>
      </c>
      <c r="L81" s="57">
        <f t="shared" si="4"/>
        <v>0</v>
      </c>
      <c r="M81" s="55">
        <v>6229.6</v>
      </c>
      <c r="N81" s="55">
        <v>5579.6</v>
      </c>
      <c r="O81" s="57">
        <f t="shared" si="5"/>
        <v>650</v>
      </c>
      <c r="P81" s="74">
        <v>79745.7</v>
      </c>
      <c r="Q81" s="55">
        <v>79745.7</v>
      </c>
      <c r="R81" s="57">
        <f t="shared" si="6"/>
        <v>0</v>
      </c>
      <c r="S81" s="74">
        <v>0</v>
      </c>
      <c r="T81" s="55">
        <v>650</v>
      </c>
      <c r="U81" s="58">
        <f t="shared" si="7"/>
        <v>-650</v>
      </c>
      <c r="V81" s="51">
        <f t="shared" si="8"/>
        <v>88884.6</v>
      </c>
      <c r="W81" s="52">
        <f t="shared" si="9"/>
        <v>86305.3</v>
      </c>
      <c r="X81" s="53">
        <f t="shared" si="10"/>
        <v>2579.3000000000029</v>
      </c>
      <c r="Y81" s="65">
        <v>77834</v>
      </c>
      <c r="Z81" s="55">
        <v>77825.8</v>
      </c>
      <c r="AA81" s="52">
        <f t="shared" si="11"/>
        <v>8.1999999999970896</v>
      </c>
      <c r="AB81" s="55">
        <v>9855.6</v>
      </c>
      <c r="AC81" s="55">
        <v>7383</v>
      </c>
      <c r="AD81" s="52">
        <f t="shared" si="12"/>
        <v>2472.6000000000004</v>
      </c>
      <c r="AE81" s="54">
        <v>0</v>
      </c>
      <c r="AF81" s="54">
        <v>0</v>
      </c>
      <c r="AG81" s="52">
        <f t="shared" si="13"/>
        <v>0</v>
      </c>
      <c r="AH81" s="55">
        <v>1195</v>
      </c>
      <c r="AI81" s="55">
        <v>1096.5</v>
      </c>
      <c r="AJ81" s="53">
        <f t="shared" si="14"/>
        <v>98.5</v>
      </c>
    </row>
    <row r="82" spans="1:36" ht="17.25" thickBot="1">
      <c r="A82" s="32">
        <v>62</v>
      </c>
      <c r="B82" s="69" t="s">
        <v>99</v>
      </c>
      <c r="C82" s="73">
        <v>1386.4</v>
      </c>
      <c r="D82" s="51">
        <f t="shared" si="0"/>
        <v>78947.100000000006</v>
      </c>
      <c r="E82" s="52">
        <f t="shared" si="1"/>
        <v>78946.400000000009</v>
      </c>
      <c r="F82" s="53">
        <f t="shared" si="2"/>
        <v>0.69999999999708962</v>
      </c>
      <c r="G82" s="72">
        <v>69.900000000000006</v>
      </c>
      <c r="H82" s="61">
        <v>69.900000000000006</v>
      </c>
      <c r="I82" s="57">
        <f t="shared" si="3"/>
        <v>0</v>
      </c>
      <c r="J82" s="72">
        <v>0</v>
      </c>
      <c r="K82" s="54">
        <v>0</v>
      </c>
      <c r="L82" s="57">
        <f t="shared" si="4"/>
        <v>0</v>
      </c>
      <c r="M82" s="55">
        <v>3445.6</v>
      </c>
      <c r="N82" s="55">
        <v>3444.9</v>
      </c>
      <c r="O82" s="57">
        <f t="shared" si="5"/>
        <v>0.6999999999998181</v>
      </c>
      <c r="P82" s="74">
        <v>75431.600000000006</v>
      </c>
      <c r="Q82" s="55">
        <v>75431.600000000006</v>
      </c>
      <c r="R82" s="57">
        <f t="shared" si="6"/>
        <v>0</v>
      </c>
      <c r="S82" s="74">
        <v>0</v>
      </c>
      <c r="T82" s="55">
        <v>0</v>
      </c>
      <c r="U82" s="58">
        <f t="shared" si="7"/>
        <v>0</v>
      </c>
      <c r="V82" s="51">
        <f t="shared" si="8"/>
        <v>80333.5</v>
      </c>
      <c r="W82" s="52">
        <f t="shared" si="9"/>
        <v>77778.5</v>
      </c>
      <c r="X82" s="53">
        <f t="shared" si="10"/>
        <v>2555</v>
      </c>
      <c r="Y82" s="65">
        <v>73539.3</v>
      </c>
      <c r="Z82" s="55">
        <v>71535.8</v>
      </c>
      <c r="AA82" s="52">
        <f t="shared" si="11"/>
        <v>2003.5</v>
      </c>
      <c r="AB82" s="55">
        <v>6084.8</v>
      </c>
      <c r="AC82" s="55">
        <v>5533.4</v>
      </c>
      <c r="AD82" s="52">
        <f t="shared" si="12"/>
        <v>551.40000000000055</v>
      </c>
      <c r="AE82" s="54">
        <v>0</v>
      </c>
      <c r="AF82" s="54">
        <v>0</v>
      </c>
      <c r="AG82" s="52">
        <f t="shared" si="13"/>
        <v>0</v>
      </c>
      <c r="AH82" s="55">
        <v>709.4</v>
      </c>
      <c r="AI82" s="55">
        <v>709.29999999999745</v>
      </c>
      <c r="AJ82" s="53">
        <f t="shared" si="14"/>
        <v>0.10000000000252385</v>
      </c>
    </row>
    <row r="83" spans="1:36" ht="17.25" thickBot="1">
      <c r="A83" s="32">
        <v>63</v>
      </c>
      <c r="B83" s="69" t="s">
        <v>100</v>
      </c>
      <c r="C83" s="73">
        <v>4161.0999999999995</v>
      </c>
      <c r="D83" s="51">
        <f t="shared" si="0"/>
        <v>83058.3</v>
      </c>
      <c r="E83" s="52">
        <f t="shared" si="1"/>
        <v>83058.3</v>
      </c>
      <c r="F83" s="53">
        <f t="shared" si="2"/>
        <v>0</v>
      </c>
      <c r="G83" s="72">
        <v>0</v>
      </c>
      <c r="H83" s="61">
        <v>0</v>
      </c>
      <c r="I83" s="57">
        <f t="shared" si="3"/>
        <v>0</v>
      </c>
      <c r="J83" s="72">
        <v>0</v>
      </c>
      <c r="K83" s="54">
        <v>0</v>
      </c>
      <c r="L83" s="57">
        <f t="shared" si="4"/>
        <v>0</v>
      </c>
      <c r="M83" s="55">
        <v>6861.2</v>
      </c>
      <c r="N83" s="55">
        <v>6861.2</v>
      </c>
      <c r="O83" s="57">
        <f t="shared" si="5"/>
        <v>0</v>
      </c>
      <c r="P83" s="74">
        <v>76197.100000000006</v>
      </c>
      <c r="Q83" s="55">
        <v>76197.100000000006</v>
      </c>
      <c r="R83" s="57">
        <f t="shared" si="6"/>
        <v>0</v>
      </c>
      <c r="S83" s="74">
        <v>0</v>
      </c>
      <c r="T83" s="55">
        <v>0</v>
      </c>
      <c r="U83" s="58">
        <f t="shared" si="7"/>
        <v>0</v>
      </c>
      <c r="V83" s="51">
        <f t="shared" si="8"/>
        <v>84938.3</v>
      </c>
      <c r="W83" s="52">
        <f t="shared" si="9"/>
        <v>80463.399999999994</v>
      </c>
      <c r="X83" s="53">
        <f t="shared" si="10"/>
        <v>4474.9000000000087</v>
      </c>
      <c r="Y83" s="65">
        <v>75866.2</v>
      </c>
      <c r="Z83" s="55">
        <v>73786.100000000006</v>
      </c>
      <c r="AA83" s="52">
        <f t="shared" si="11"/>
        <v>2080.0999999999913</v>
      </c>
      <c r="AB83" s="55">
        <v>6597.1</v>
      </c>
      <c r="AC83" s="55">
        <v>4821.6000000000004</v>
      </c>
      <c r="AD83" s="52">
        <f t="shared" si="12"/>
        <v>1775.5</v>
      </c>
      <c r="AE83" s="54">
        <v>0</v>
      </c>
      <c r="AF83" s="54">
        <v>0</v>
      </c>
      <c r="AG83" s="52">
        <f t="shared" si="13"/>
        <v>0</v>
      </c>
      <c r="AH83" s="55">
        <v>2475</v>
      </c>
      <c r="AI83" s="55">
        <v>1855.699999999988</v>
      </c>
      <c r="AJ83" s="53">
        <f t="shared" si="14"/>
        <v>619.30000000001201</v>
      </c>
    </row>
    <row r="84" spans="1:36" ht="17.25" thickBot="1">
      <c r="A84" s="32">
        <v>64</v>
      </c>
      <c r="B84" s="69" t="s">
        <v>101</v>
      </c>
      <c r="C84" s="73">
        <v>6209.7000000000007</v>
      </c>
      <c r="D84" s="51">
        <f t="shared" si="0"/>
        <v>98453.400000000009</v>
      </c>
      <c r="E84" s="52">
        <f t="shared" si="1"/>
        <v>98453.3</v>
      </c>
      <c r="F84" s="53">
        <f t="shared" si="2"/>
        <v>0.10000000000582077</v>
      </c>
      <c r="G84" s="72">
        <v>0</v>
      </c>
      <c r="H84" s="61">
        <v>0</v>
      </c>
      <c r="I84" s="57">
        <f t="shared" si="3"/>
        <v>0</v>
      </c>
      <c r="J84" s="72">
        <v>0</v>
      </c>
      <c r="K84" s="54">
        <v>0</v>
      </c>
      <c r="L84" s="57">
        <f t="shared" si="4"/>
        <v>0</v>
      </c>
      <c r="M84" s="55">
        <v>18981.8</v>
      </c>
      <c r="N84" s="55">
        <v>18981.7</v>
      </c>
      <c r="O84" s="57">
        <f t="shared" si="5"/>
        <v>9.9999999998544808E-2</v>
      </c>
      <c r="P84" s="74">
        <v>79471.600000000006</v>
      </c>
      <c r="Q84" s="55">
        <v>79471.600000000006</v>
      </c>
      <c r="R84" s="57">
        <f t="shared" si="6"/>
        <v>0</v>
      </c>
      <c r="S84" s="74">
        <v>0</v>
      </c>
      <c r="T84" s="55">
        <v>0</v>
      </c>
      <c r="U84" s="58">
        <f t="shared" si="7"/>
        <v>0</v>
      </c>
      <c r="V84" s="51">
        <f t="shared" si="8"/>
        <v>105216.5</v>
      </c>
      <c r="W84" s="52">
        <f t="shared" si="9"/>
        <v>100417.9</v>
      </c>
      <c r="X84" s="53">
        <f t="shared" si="10"/>
        <v>4798.6000000000058</v>
      </c>
      <c r="Y84" s="65">
        <v>96571.9</v>
      </c>
      <c r="Z84" s="55">
        <v>93390.8</v>
      </c>
      <c r="AA84" s="52">
        <f t="shared" si="11"/>
        <v>3181.0999999999913</v>
      </c>
      <c r="AB84" s="55">
        <v>7694.6</v>
      </c>
      <c r="AC84" s="55">
        <v>6159.8</v>
      </c>
      <c r="AD84" s="52">
        <f t="shared" si="12"/>
        <v>1534.8000000000002</v>
      </c>
      <c r="AE84" s="54">
        <v>0</v>
      </c>
      <c r="AF84" s="54">
        <v>0</v>
      </c>
      <c r="AG84" s="52">
        <f t="shared" si="13"/>
        <v>0</v>
      </c>
      <c r="AH84" s="55">
        <v>950</v>
      </c>
      <c r="AI84" s="55">
        <v>867.29999999999109</v>
      </c>
      <c r="AJ84" s="53">
        <f t="shared" si="14"/>
        <v>82.700000000008913</v>
      </c>
    </row>
    <row r="85" spans="1:36" ht="50.25" thickBot="1">
      <c r="A85" s="32">
        <v>65</v>
      </c>
      <c r="B85" s="69" t="s">
        <v>102</v>
      </c>
      <c r="C85" s="73">
        <v>4152.7</v>
      </c>
      <c r="D85" s="51">
        <f t="shared" si="0"/>
        <v>100908.6</v>
      </c>
      <c r="E85" s="52">
        <f t="shared" si="1"/>
        <v>100942</v>
      </c>
      <c r="F85" s="53">
        <f t="shared" si="2"/>
        <v>-33.399999999994179</v>
      </c>
      <c r="G85" s="72">
        <v>0</v>
      </c>
      <c r="H85" s="61">
        <v>0</v>
      </c>
      <c r="I85" s="57">
        <f t="shared" si="3"/>
        <v>0</v>
      </c>
      <c r="J85" s="72">
        <v>0</v>
      </c>
      <c r="K85" s="54">
        <v>0</v>
      </c>
      <c r="L85" s="57">
        <f t="shared" si="4"/>
        <v>0</v>
      </c>
      <c r="M85" s="55">
        <v>5826.5</v>
      </c>
      <c r="N85" s="55">
        <v>5859.9</v>
      </c>
      <c r="O85" s="57">
        <f t="shared" si="5"/>
        <v>-33.399999999999636</v>
      </c>
      <c r="P85" s="74">
        <v>95082.1</v>
      </c>
      <c r="Q85" s="55">
        <v>95082.1</v>
      </c>
      <c r="R85" s="57">
        <f t="shared" si="6"/>
        <v>0</v>
      </c>
      <c r="S85" s="74">
        <v>0</v>
      </c>
      <c r="T85" s="55">
        <v>0</v>
      </c>
      <c r="U85" s="58">
        <f t="shared" si="7"/>
        <v>0</v>
      </c>
      <c r="V85" s="51">
        <f t="shared" si="8"/>
        <v>105061.29999999999</v>
      </c>
      <c r="W85" s="52">
        <f t="shared" si="9"/>
        <v>101937.1</v>
      </c>
      <c r="X85" s="53">
        <f t="shared" si="10"/>
        <v>3124.1999999999825</v>
      </c>
      <c r="Y85" s="65">
        <v>93114.2</v>
      </c>
      <c r="Z85" s="55">
        <v>90820.6</v>
      </c>
      <c r="AA85" s="52">
        <f t="shared" si="11"/>
        <v>2293.5999999999913</v>
      </c>
      <c r="AB85" s="55">
        <v>11418.7</v>
      </c>
      <c r="AC85" s="55">
        <v>10594.3</v>
      </c>
      <c r="AD85" s="52">
        <f t="shared" si="12"/>
        <v>824.40000000000146</v>
      </c>
      <c r="AE85" s="54">
        <v>0</v>
      </c>
      <c r="AF85" s="54">
        <v>0</v>
      </c>
      <c r="AG85" s="52">
        <f t="shared" si="13"/>
        <v>0</v>
      </c>
      <c r="AH85" s="55">
        <v>528.4</v>
      </c>
      <c r="AI85" s="55">
        <v>522.20000000000073</v>
      </c>
      <c r="AJ85" s="53">
        <f t="shared" si="14"/>
        <v>6.1999999999992497</v>
      </c>
    </row>
    <row r="86" spans="1:36" ht="33.75" thickBot="1">
      <c r="A86" s="32">
        <v>66</v>
      </c>
      <c r="B86" s="69" t="s">
        <v>103</v>
      </c>
      <c r="C86" s="73">
        <v>5051.6000000000004</v>
      </c>
      <c r="D86" s="51">
        <f t="shared" ref="D86:D133" si="15">SUM(G86+J86+M86+P86+S86)</f>
        <v>97669.799999999988</v>
      </c>
      <c r="E86" s="52">
        <f t="shared" ref="E86:E133" si="16">SUM(H86+K86+N86+Q86+T86)</f>
        <v>97669.799999999988</v>
      </c>
      <c r="F86" s="53">
        <f t="shared" ref="F86:F133" si="17">D86-E86</f>
        <v>0</v>
      </c>
      <c r="G86" s="72">
        <v>0</v>
      </c>
      <c r="H86" s="61">
        <v>0</v>
      </c>
      <c r="I86" s="57">
        <f t="shared" ref="I86:I133" si="18">G86-H86</f>
        <v>0</v>
      </c>
      <c r="J86" s="72">
        <v>0</v>
      </c>
      <c r="K86" s="54">
        <v>0</v>
      </c>
      <c r="L86" s="57">
        <f t="shared" ref="L86:L133" si="19">J86-K86</f>
        <v>0</v>
      </c>
      <c r="M86" s="55">
        <v>8183.9</v>
      </c>
      <c r="N86" s="55">
        <v>8183.9</v>
      </c>
      <c r="O86" s="57">
        <f t="shared" ref="O86:O133" si="20">M86-N86</f>
        <v>0</v>
      </c>
      <c r="P86" s="74">
        <v>89119.2</v>
      </c>
      <c r="Q86" s="55">
        <v>89119.2</v>
      </c>
      <c r="R86" s="57">
        <f t="shared" ref="R86:R133" si="21">P86-Q86</f>
        <v>0</v>
      </c>
      <c r="S86" s="74">
        <v>366.7</v>
      </c>
      <c r="T86" s="55">
        <v>366.7</v>
      </c>
      <c r="U86" s="58">
        <f t="shared" ref="U86:U133" si="22">S86-T86</f>
        <v>0</v>
      </c>
      <c r="V86" s="51">
        <f t="shared" ref="V86:V133" si="23">SUM(Y86+AB86+AE86+AH86)</f>
        <v>99949</v>
      </c>
      <c r="W86" s="52">
        <f t="shared" ref="W86:W133" si="24">SUM(Z86+AC86+AF86+AI86)</f>
        <v>98794.1</v>
      </c>
      <c r="X86" s="53">
        <f t="shared" ref="X86:X133" si="25">V86-W86</f>
        <v>1154.8999999999942</v>
      </c>
      <c r="Y86" s="65">
        <v>85441.7</v>
      </c>
      <c r="Z86" s="55">
        <v>85297.7</v>
      </c>
      <c r="AA86" s="52">
        <f t="shared" ref="AA86:AA133" si="26">Y86-Z86</f>
        <v>144</v>
      </c>
      <c r="AB86" s="55">
        <v>13667.3</v>
      </c>
      <c r="AC86" s="55">
        <v>12662.1</v>
      </c>
      <c r="AD86" s="52">
        <f t="shared" ref="AD86:AD133" si="27">AB86-AC86</f>
        <v>1005.1999999999989</v>
      </c>
      <c r="AE86" s="54">
        <v>0</v>
      </c>
      <c r="AF86" s="54">
        <v>0</v>
      </c>
      <c r="AG86" s="52">
        <f t="shared" ref="AG86:AG133" si="28">AE86-AF86</f>
        <v>0</v>
      </c>
      <c r="AH86" s="55">
        <v>840</v>
      </c>
      <c r="AI86" s="55">
        <v>834.30000000000837</v>
      </c>
      <c r="AJ86" s="53">
        <f t="shared" ref="AJ86:AJ133" si="29">AH86-AI86</f>
        <v>5.6999999999916326</v>
      </c>
    </row>
    <row r="87" spans="1:36" ht="17.25" thickBot="1">
      <c r="A87" s="32">
        <v>67</v>
      </c>
      <c r="B87" s="69" t="s">
        <v>104</v>
      </c>
      <c r="C87" s="73">
        <v>4485.3</v>
      </c>
      <c r="D87" s="51">
        <f t="shared" si="15"/>
        <v>86141.9</v>
      </c>
      <c r="E87" s="52">
        <f t="shared" si="16"/>
        <v>86141.9</v>
      </c>
      <c r="F87" s="53">
        <f t="shared" si="17"/>
        <v>0</v>
      </c>
      <c r="G87" s="72">
        <v>0</v>
      </c>
      <c r="H87" s="61">
        <v>0</v>
      </c>
      <c r="I87" s="57">
        <f t="shared" si="18"/>
        <v>0</v>
      </c>
      <c r="J87" s="72">
        <v>0</v>
      </c>
      <c r="K87" s="54">
        <v>0</v>
      </c>
      <c r="L87" s="57">
        <f t="shared" si="19"/>
        <v>0</v>
      </c>
      <c r="M87" s="55">
        <v>5051.2</v>
      </c>
      <c r="N87" s="55">
        <v>5051.2</v>
      </c>
      <c r="O87" s="57">
        <f t="shared" si="20"/>
        <v>0</v>
      </c>
      <c r="P87" s="74">
        <v>81090.7</v>
      </c>
      <c r="Q87" s="55">
        <v>81090.7</v>
      </c>
      <c r="R87" s="57">
        <f t="shared" si="21"/>
        <v>0</v>
      </c>
      <c r="S87" s="74">
        <v>0</v>
      </c>
      <c r="T87" s="55">
        <v>0</v>
      </c>
      <c r="U87" s="58">
        <f t="shared" si="22"/>
        <v>0</v>
      </c>
      <c r="V87" s="51">
        <f t="shared" si="23"/>
        <v>86657.9</v>
      </c>
      <c r="W87" s="52">
        <f t="shared" si="24"/>
        <v>79219.399999999994</v>
      </c>
      <c r="X87" s="53">
        <f t="shared" si="25"/>
        <v>7438.5</v>
      </c>
      <c r="Y87" s="65">
        <v>76105.2</v>
      </c>
      <c r="Z87" s="55">
        <v>72956.399999999994</v>
      </c>
      <c r="AA87" s="52">
        <f t="shared" si="26"/>
        <v>3148.8000000000029</v>
      </c>
      <c r="AB87" s="55">
        <v>8572.7000000000007</v>
      </c>
      <c r="AC87" s="55">
        <v>6174.7</v>
      </c>
      <c r="AD87" s="52">
        <f t="shared" si="27"/>
        <v>2398.0000000000009</v>
      </c>
      <c r="AE87" s="54">
        <v>0</v>
      </c>
      <c r="AF87" s="54">
        <v>0</v>
      </c>
      <c r="AG87" s="52">
        <f t="shared" si="28"/>
        <v>0</v>
      </c>
      <c r="AH87" s="55">
        <v>1980</v>
      </c>
      <c r="AI87" s="55">
        <v>88.300000000000182</v>
      </c>
      <c r="AJ87" s="53">
        <f t="shared" si="29"/>
        <v>1891.6999999999998</v>
      </c>
    </row>
    <row r="88" spans="1:36" ht="33.75" thickBot="1">
      <c r="A88" s="32">
        <v>68</v>
      </c>
      <c r="B88" s="70" t="s">
        <v>105</v>
      </c>
      <c r="C88" s="73">
        <v>6956.5</v>
      </c>
      <c r="D88" s="51">
        <f t="shared" si="15"/>
        <v>152190.39999999999</v>
      </c>
      <c r="E88" s="52">
        <f t="shared" si="16"/>
        <v>152190.39999999999</v>
      </c>
      <c r="F88" s="53">
        <f t="shared" si="17"/>
        <v>0</v>
      </c>
      <c r="G88" s="72">
        <v>0</v>
      </c>
      <c r="H88" s="61">
        <v>0</v>
      </c>
      <c r="I88" s="57">
        <f t="shared" si="18"/>
        <v>0</v>
      </c>
      <c r="J88" s="72">
        <v>0</v>
      </c>
      <c r="K88" s="54">
        <v>0</v>
      </c>
      <c r="L88" s="57">
        <f t="shared" si="19"/>
        <v>0</v>
      </c>
      <c r="M88" s="55">
        <v>25126.3</v>
      </c>
      <c r="N88" s="55">
        <v>25126.3</v>
      </c>
      <c r="O88" s="57">
        <f t="shared" si="20"/>
        <v>0</v>
      </c>
      <c r="P88" s="74">
        <v>126803.6</v>
      </c>
      <c r="Q88" s="55">
        <v>126803.6</v>
      </c>
      <c r="R88" s="57">
        <f t="shared" si="21"/>
        <v>0</v>
      </c>
      <c r="S88" s="74">
        <v>260.5</v>
      </c>
      <c r="T88" s="55">
        <v>260.5</v>
      </c>
      <c r="U88" s="58">
        <f t="shared" si="22"/>
        <v>0</v>
      </c>
      <c r="V88" s="51">
        <f t="shared" si="23"/>
        <v>155841.9</v>
      </c>
      <c r="W88" s="52">
        <f t="shared" si="24"/>
        <v>150262.70000000001</v>
      </c>
      <c r="X88" s="53">
        <f t="shared" si="25"/>
        <v>5579.1999999999825</v>
      </c>
      <c r="Y88" s="65">
        <v>138649.60000000001</v>
      </c>
      <c r="Z88" s="55">
        <v>136271.29999999999</v>
      </c>
      <c r="AA88" s="52">
        <f t="shared" si="26"/>
        <v>2378.3000000000175</v>
      </c>
      <c r="AB88" s="55">
        <v>16002.3</v>
      </c>
      <c r="AC88" s="55">
        <v>13109.3</v>
      </c>
      <c r="AD88" s="52">
        <f t="shared" si="27"/>
        <v>2893</v>
      </c>
      <c r="AE88" s="54">
        <v>0</v>
      </c>
      <c r="AF88" s="54">
        <v>0</v>
      </c>
      <c r="AG88" s="52">
        <f t="shared" si="28"/>
        <v>0</v>
      </c>
      <c r="AH88" s="55">
        <v>1190</v>
      </c>
      <c r="AI88" s="55">
        <v>882.10000000002401</v>
      </c>
      <c r="AJ88" s="53">
        <f t="shared" si="29"/>
        <v>307.89999999997599</v>
      </c>
    </row>
    <row r="89" spans="1:36" ht="17.25" thickBot="1">
      <c r="A89" s="32">
        <v>69</v>
      </c>
      <c r="B89" s="69" t="s">
        <v>106</v>
      </c>
      <c r="C89" s="73">
        <v>8467.2000000000007</v>
      </c>
      <c r="D89" s="51">
        <f t="shared" si="15"/>
        <v>126719.8</v>
      </c>
      <c r="E89" s="52">
        <f t="shared" si="16"/>
        <v>126719.8</v>
      </c>
      <c r="F89" s="53">
        <f t="shared" si="17"/>
        <v>0</v>
      </c>
      <c r="G89" s="72">
        <v>0</v>
      </c>
      <c r="H89" s="61">
        <v>0</v>
      </c>
      <c r="I89" s="57">
        <f t="shared" si="18"/>
        <v>0</v>
      </c>
      <c r="J89" s="72">
        <v>0</v>
      </c>
      <c r="K89" s="54">
        <v>0</v>
      </c>
      <c r="L89" s="57">
        <f t="shared" si="19"/>
        <v>0</v>
      </c>
      <c r="M89" s="55">
        <v>7917</v>
      </c>
      <c r="N89" s="55">
        <v>7917</v>
      </c>
      <c r="O89" s="57">
        <f t="shared" si="20"/>
        <v>0</v>
      </c>
      <c r="P89" s="74">
        <v>118484.6</v>
      </c>
      <c r="Q89" s="55">
        <v>118484.6</v>
      </c>
      <c r="R89" s="57">
        <f t="shared" si="21"/>
        <v>0</v>
      </c>
      <c r="S89" s="74">
        <v>318.2</v>
      </c>
      <c r="T89" s="55">
        <v>318.2</v>
      </c>
      <c r="U89" s="58">
        <f t="shared" si="22"/>
        <v>0</v>
      </c>
      <c r="V89" s="51">
        <f t="shared" si="23"/>
        <v>131459.5</v>
      </c>
      <c r="W89" s="52">
        <f t="shared" si="24"/>
        <v>128961.2</v>
      </c>
      <c r="X89" s="53">
        <f t="shared" si="25"/>
        <v>2498.3000000000029</v>
      </c>
      <c r="Y89" s="65">
        <v>117127.5</v>
      </c>
      <c r="Z89" s="55">
        <v>115901.7</v>
      </c>
      <c r="AA89" s="52">
        <f t="shared" si="26"/>
        <v>1225.8000000000029</v>
      </c>
      <c r="AB89" s="55">
        <v>13677</v>
      </c>
      <c r="AC89" s="55">
        <v>12417.5</v>
      </c>
      <c r="AD89" s="52">
        <f t="shared" si="27"/>
        <v>1259.5</v>
      </c>
      <c r="AE89" s="54">
        <v>0</v>
      </c>
      <c r="AF89" s="54">
        <v>0</v>
      </c>
      <c r="AG89" s="52">
        <f t="shared" si="28"/>
        <v>0</v>
      </c>
      <c r="AH89" s="55">
        <v>655</v>
      </c>
      <c r="AI89" s="55">
        <v>642</v>
      </c>
      <c r="AJ89" s="53">
        <f t="shared" si="29"/>
        <v>13</v>
      </c>
    </row>
    <row r="90" spans="1:36" ht="33.75" thickBot="1">
      <c r="A90" s="32">
        <v>70</v>
      </c>
      <c r="B90" s="70" t="s">
        <v>107</v>
      </c>
      <c r="C90" s="73">
        <v>1178.9000000000001</v>
      </c>
      <c r="D90" s="51">
        <f t="shared" si="15"/>
        <v>88326.300000000017</v>
      </c>
      <c r="E90" s="52">
        <f t="shared" si="16"/>
        <v>88325.700000000012</v>
      </c>
      <c r="F90" s="53">
        <f t="shared" si="17"/>
        <v>0.60000000000582077</v>
      </c>
      <c r="G90" s="72">
        <v>0</v>
      </c>
      <c r="H90" s="61">
        <v>0</v>
      </c>
      <c r="I90" s="57">
        <f t="shared" si="18"/>
        <v>0</v>
      </c>
      <c r="J90" s="72">
        <v>0</v>
      </c>
      <c r="K90" s="54">
        <v>0</v>
      </c>
      <c r="L90" s="57">
        <f t="shared" si="19"/>
        <v>0</v>
      </c>
      <c r="M90" s="55">
        <v>5691.1</v>
      </c>
      <c r="N90" s="55">
        <v>5690.5</v>
      </c>
      <c r="O90" s="57">
        <f t="shared" si="20"/>
        <v>0.6000000000003638</v>
      </c>
      <c r="P90" s="74">
        <v>82383.600000000006</v>
      </c>
      <c r="Q90" s="55">
        <v>82383.600000000006</v>
      </c>
      <c r="R90" s="57">
        <f t="shared" si="21"/>
        <v>0</v>
      </c>
      <c r="S90" s="74">
        <v>251.6</v>
      </c>
      <c r="T90" s="55">
        <v>251.6</v>
      </c>
      <c r="U90" s="58">
        <f t="shared" si="22"/>
        <v>0</v>
      </c>
      <c r="V90" s="51">
        <f t="shared" si="23"/>
        <v>89505.200000000012</v>
      </c>
      <c r="W90" s="52">
        <f t="shared" si="24"/>
        <v>88958</v>
      </c>
      <c r="X90" s="53">
        <f t="shared" si="25"/>
        <v>547.20000000001164</v>
      </c>
      <c r="Y90" s="65">
        <v>79336.100000000006</v>
      </c>
      <c r="Z90" s="55">
        <v>79292.7</v>
      </c>
      <c r="AA90" s="52">
        <f t="shared" si="26"/>
        <v>43.400000000008731</v>
      </c>
      <c r="AB90" s="55">
        <v>9786.1</v>
      </c>
      <c r="AC90" s="55">
        <v>9304</v>
      </c>
      <c r="AD90" s="52">
        <f t="shared" si="27"/>
        <v>482.10000000000036</v>
      </c>
      <c r="AE90" s="54">
        <v>0</v>
      </c>
      <c r="AF90" s="54">
        <v>0</v>
      </c>
      <c r="AG90" s="52">
        <f t="shared" si="28"/>
        <v>0</v>
      </c>
      <c r="AH90" s="55">
        <v>383</v>
      </c>
      <c r="AI90" s="55">
        <v>361.30000000000291</v>
      </c>
      <c r="AJ90" s="53">
        <f t="shared" si="29"/>
        <v>21.69999999999709</v>
      </c>
    </row>
    <row r="91" spans="1:36" ht="17.25" thickBot="1">
      <c r="A91" s="32">
        <v>71</v>
      </c>
      <c r="B91" s="69" t="s">
        <v>108</v>
      </c>
      <c r="C91" s="73">
        <v>6780.7000000000007</v>
      </c>
      <c r="D91" s="51">
        <f t="shared" si="15"/>
        <v>139182</v>
      </c>
      <c r="E91" s="52">
        <f t="shared" si="16"/>
        <v>139294.19999999998</v>
      </c>
      <c r="F91" s="53">
        <f t="shared" si="17"/>
        <v>-112.19999999998254</v>
      </c>
      <c r="G91" s="72">
        <v>0</v>
      </c>
      <c r="H91" s="61">
        <v>0</v>
      </c>
      <c r="I91" s="57">
        <f t="shared" si="18"/>
        <v>0</v>
      </c>
      <c r="J91" s="72">
        <v>0</v>
      </c>
      <c r="K91" s="54">
        <v>0</v>
      </c>
      <c r="L91" s="57">
        <f t="shared" si="19"/>
        <v>0</v>
      </c>
      <c r="M91" s="55">
        <v>6038.4</v>
      </c>
      <c r="N91" s="55">
        <v>6166.8</v>
      </c>
      <c r="O91" s="57">
        <f t="shared" si="20"/>
        <v>-128.40000000000055</v>
      </c>
      <c r="P91" s="74">
        <v>130436.4</v>
      </c>
      <c r="Q91" s="55">
        <v>130436.5</v>
      </c>
      <c r="R91" s="57">
        <f t="shared" si="21"/>
        <v>-0.10000000000582077</v>
      </c>
      <c r="S91" s="74">
        <v>2707.2</v>
      </c>
      <c r="T91" s="55">
        <v>2690.9</v>
      </c>
      <c r="U91" s="58">
        <f t="shared" si="22"/>
        <v>16.299999999999727</v>
      </c>
      <c r="V91" s="51">
        <f t="shared" si="23"/>
        <v>140934</v>
      </c>
      <c r="W91" s="52">
        <f t="shared" si="24"/>
        <v>130710.8</v>
      </c>
      <c r="X91" s="53">
        <f t="shared" si="25"/>
        <v>10223.199999999997</v>
      </c>
      <c r="Y91" s="65">
        <v>119468</v>
      </c>
      <c r="Z91" s="55">
        <v>115168.1</v>
      </c>
      <c r="AA91" s="52">
        <f t="shared" si="26"/>
        <v>4299.8999999999942</v>
      </c>
      <c r="AB91" s="55">
        <v>19666</v>
      </c>
      <c r="AC91" s="55">
        <v>14638.9</v>
      </c>
      <c r="AD91" s="52">
        <f t="shared" si="27"/>
        <v>5027.1000000000004</v>
      </c>
      <c r="AE91" s="54">
        <v>0</v>
      </c>
      <c r="AF91" s="54">
        <v>0</v>
      </c>
      <c r="AG91" s="52">
        <f t="shared" si="28"/>
        <v>0</v>
      </c>
      <c r="AH91" s="55">
        <v>1800</v>
      </c>
      <c r="AI91" s="55">
        <v>903.79999999999745</v>
      </c>
      <c r="AJ91" s="53">
        <f t="shared" si="29"/>
        <v>896.20000000000255</v>
      </c>
    </row>
    <row r="92" spans="1:36" ht="17.25" thickBot="1">
      <c r="A92" s="32">
        <v>72</v>
      </c>
      <c r="B92" s="69" t="s">
        <v>109</v>
      </c>
      <c r="C92" s="73">
        <v>2824.8</v>
      </c>
      <c r="D92" s="51">
        <f t="shared" si="15"/>
        <v>80023.900000000009</v>
      </c>
      <c r="E92" s="52">
        <f t="shared" si="16"/>
        <v>80057.3</v>
      </c>
      <c r="F92" s="53">
        <f t="shared" si="17"/>
        <v>-33.399999999994179</v>
      </c>
      <c r="G92" s="72">
        <v>0</v>
      </c>
      <c r="H92" s="61">
        <v>0</v>
      </c>
      <c r="I92" s="57">
        <f t="shared" si="18"/>
        <v>0</v>
      </c>
      <c r="J92" s="72">
        <v>0</v>
      </c>
      <c r="K92" s="54">
        <v>0</v>
      </c>
      <c r="L92" s="57">
        <f t="shared" si="19"/>
        <v>0</v>
      </c>
      <c r="M92" s="55">
        <v>1448.6</v>
      </c>
      <c r="N92" s="55">
        <v>1482</v>
      </c>
      <c r="O92" s="57">
        <f t="shared" si="20"/>
        <v>-33.400000000000091</v>
      </c>
      <c r="P92" s="74">
        <v>78575.3</v>
      </c>
      <c r="Q92" s="55">
        <v>78575.3</v>
      </c>
      <c r="R92" s="57">
        <f t="shared" si="21"/>
        <v>0</v>
      </c>
      <c r="S92" s="74">
        <v>0</v>
      </c>
      <c r="T92" s="55">
        <v>0</v>
      </c>
      <c r="U92" s="58">
        <f t="shared" si="22"/>
        <v>0</v>
      </c>
      <c r="V92" s="51">
        <f t="shared" si="23"/>
        <v>82848.7</v>
      </c>
      <c r="W92" s="52">
        <f t="shared" si="24"/>
        <v>81174.5</v>
      </c>
      <c r="X92" s="53">
        <f t="shared" si="25"/>
        <v>1674.1999999999971</v>
      </c>
      <c r="Y92" s="65">
        <v>75334.8</v>
      </c>
      <c r="Z92" s="55">
        <v>74922.100000000006</v>
      </c>
      <c r="AA92" s="52">
        <f t="shared" si="26"/>
        <v>412.69999999999709</v>
      </c>
      <c r="AB92" s="55">
        <v>7062.9</v>
      </c>
      <c r="AC92" s="55">
        <v>5839.7</v>
      </c>
      <c r="AD92" s="52">
        <f t="shared" si="27"/>
        <v>1223.1999999999998</v>
      </c>
      <c r="AE92" s="54">
        <v>0</v>
      </c>
      <c r="AF92" s="54">
        <v>0</v>
      </c>
      <c r="AG92" s="52">
        <f t="shared" si="28"/>
        <v>0</v>
      </c>
      <c r="AH92" s="55">
        <v>451</v>
      </c>
      <c r="AI92" s="55">
        <v>412.69999999999436</v>
      </c>
      <c r="AJ92" s="53">
        <f t="shared" si="29"/>
        <v>38.300000000005639</v>
      </c>
    </row>
    <row r="93" spans="1:36" ht="17.25" thickBot="1">
      <c r="A93" s="32">
        <v>73</v>
      </c>
      <c r="B93" s="69" t="s">
        <v>110</v>
      </c>
      <c r="C93" s="73">
        <v>4948.2000000000007</v>
      </c>
      <c r="D93" s="51">
        <f t="shared" si="15"/>
        <v>80240.900000000009</v>
      </c>
      <c r="E93" s="52">
        <f t="shared" si="16"/>
        <v>80240.900000000009</v>
      </c>
      <c r="F93" s="53">
        <f t="shared" si="17"/>
        <v>0</v>
      </c>
      <c r="G93" s="72">
        <v>0</v>
      </c>
      <c r="H93" s="61">
        <v>0</v>
      </c>
      <c r="I93" s="57">
        <f t="shared" si="18"/>
        <v>0</v>
      </c>
      <c r="J93" s="72">
        <v>0</v>
      </c>
      <c r="K93" s="54">
        <v>0</v>
      </c>
      <c r="L93" s="57">
        <f t="shared" si="19"/>
        <v>0</v>
      </c>
      <c r="M93" s="55">
        <v>6186.6</v>
      </c>
      <c r="N93" s="55">
        <v>6186.6</v>
      </c>
      <c r="O93" s="57">
        <f t="shared" si="20"/>
        <v>0</v>
      </c>
      <c r="P93" s="74">
        <v>74054.3</v>
      </c>
      <c r="Q93" s="55">
        <v>74054.3</v>
      </c>
      <c r="R93" s="57">
        <f t="shared" si="21"/>
        <v>0</v>
      </c>
      <c r="S93" s="74">
        <v>0</v>
      </c>
      <c r="T93" s="55">
        <v>0</v>
      </c>
      <c r="U93" s="58">
        <f t="shared" si="22"/>
        <v>0</v>
      </c>
      <c r="V93" s="51">
        <f t="shared" si="23"/>
        <v>81751.899999999994</v>
      </c>
      <c r="W93" s="52">
        <f t="shared" si="24"/>
        <v>75490.2</v>
      </c>
      <c r="X93" s="53">
        <f t="shared" si="25"/>
        <v>6261.6999999999971</v>
      </c>
      <c r="Y93" s="65">
        <v>72673.7</v>
      </c>
      <c r="Z93" s="55">
        <v>68604.399999999994</v>
      </c>
      <c r="AA93" s="52">
        <f t="shared" si="26"/>
        <v>4069.3000000000029</v>
      </c>
      <c r="AB93" s="55">
        <v>7643.2</v>
      </c>
      <c r="AC93" s="55">
        <v>6160.4</v>
      </c>
      <c r="AD93" s="52">
        <f t="shared" si="27"/>
        <v>1482.8000000000002</v>
      </c>
      <c r="AE93" s="54">
        <v>0</v>
      </c>
      <c r="AF93" s="54">
        <v>0</v>
      </c>
      <c r="AG93" s="52">
        <f t="shared" si="28"/>
        <v>0</v>
      </c>
      <c r="AH93" s="55">
        <v>1435</v>
      </c>
      <c r="AI93" s="55">
        <v>725.40000000000327</v>
      </c>
      <c r="AJ93" s="53">
        <f t="shared" si="29"/>
        <v>709.59999999999673</v>
      </c>
    </row>
    <row r="94" spans="1:36" ht="17.25" thickBot="1">
      <c r="A94" s="32">
        <v>74</v>
      </c>
      <c r="B94" s="69" t="s">
        <v>111</v>
      </c>
      <c r="C94" s="73">
        <v>2164.4</v>
      </c>
      <c r="D94" s="51">
        <f t="shared" si="15"/>
        <v>158952</v>
      </c>
      <c r="E94" s="52">
        <f t="shared" si="16"/>
        <v>158952</v>
      </c>
      <c r="F94" s="53">
        <f t="shared" si="17"/>
        <v>0</v>
      </c>
      <c r="G94" s="72">
        <v>0</v>
      </c>
      <c r="H94" s="61">
        <v>0</v>
      </c>
      <c r="I94" s="57">
        <f t="shared" si="18"/>
        <v>0</v>
      </c>
      <c r="J94" s="72">
        <v>0</v>
      </c>
      <c r="K94" s="54">
        <v>0</v>
      </c>
      <c r="L94" s="57">
        <f t="shared" si="19"/>
        <v>0</v>
      </c>
      <c r="M94" s="55">
        <v>26774</v>
      </c>
      <c r="N94" s="55">
        <v>26774</v>
      </c>
      <c r="O94" s="57">
        <f t="shared" si="20"/>
        <v>0</v>
      </c>
      <c r="P94" s="74">
        <v>132178</v>
      </c>
      <c r="Q94" s="55">
        <v>132178</v>
      </c>
      <c r="R94" s="57">
        <f t="shared" si="21"/>
        <v>0</v>
      </c>
      <c r="S94" s="74">
        <v>0</v>
      </c>
      <c r="T94" s="55">
        <v>0</v>
      </c>
      <c r="U94" s="58">
        <f t="shared" si="22"/>
        <v>0</v>
      </c>
      <c r="V94" s="51">
        <f t="shared" si="23"/>
        <v>161116.4</v>
      </c>
      <c r="W94" s="52">
        <f t="shared" si="24"/>
        <v>156372.1</v>
      </c>
      <c r="X94" s="53">
        <f t="shared" si="25"/>
        <v>4744.2999999999884</v>
      </c>
      <c r="Y94" s="65">
        <v>146567.4</v>
      </c>
      <c r="Z94" s="55">
        <v>143032.4</v>
      </c>
      <c r="AA94" s="52">
        <f t="shared" si="26"/>
        <v>3535</v>
      </c>
      <c r="AB94" s="55">
        <v>13345.8</v>
      </c>
      <c r="AC94" s="55">
        <v>12189.1</v>
      </c>
      <c r="AD94" s="52">
        <f t="shared" si="27"/>
        <v>1156.6999999999989</v>
      </c>
      <c r="AE94" s="54">
        <v>0</v>
      </c>
      <c r="AF94" s="54">
        <v>0</v>
      </c>
      <c r="AG94" s="52">
        <f t="shared" si="28"/>
        <v>0</v>
      </c>
      <c r="AH94" s="55">
        <v>1203.2</v>
      </c>
      <c r="AI94" s="55">
        <v>1150.6000000000113</v>
      </c>
      <c r="AJ94" s="53">
        <f t="shared" si="29"/>
        <v>52.599999999988768</v>
      </c>
    </row>
    <row r="95" spans="1:36" ht="17.25" thickBot="1">
      <c r="A95" s="32">
        <v>75</v>
      </c>
      <c r="B95" s="69" t="s">
        <v>112</v>
      </c>
      <c r="C95" s="73">
        <v>3491.1</v>
      </c>
      <c r="D95" s="51">
        <f t="shared" si="15"/>
        <v>72490.2</v>
      </c>
      <c r="E95" s="52">
        <f t="shared" si="16"/>
        <v>72738.2</v>
      </c>
      <c r="F95" s="53">
        <f t="shared" si="17"/>
        <v>-248</v>
      </c>
      <c r="G95" s="72">
        <v>0</v>
      </c>
      <c r="H95" s="61">
        <v>0</v>
      </c>
      <c r="I95" s="57">
        <f t="shared" si="18"/>
        <v>0</v>
      </c>
      <c r="J95" s="72">
        <v>0</v>
      </c>
      <c r="K95" s="54">
        <v>0</v>
      </c>
      <c r="L95" s="57">
        <f t="shared" si="19"/>
        <v>0</v>
      </c>
      <c r="M95" s="55">
        <v>1859.5</v>
      </c>
      <c r="N95" s="55">
        <v>1859.5</v>
      </c>
      <c r="O95" s="57">
        <f t="shared" si="20"/>
        <v>0</v>
      </c>
      <c r="P95" s="74">
        <v>70630.7</v>
      </c>
      <c r="Q95" s="55">
        <v>70878.7</v>
      </c>
      <c r="R95" s="57">
        <f t="shared" si="21"/>
        <v>-248</v>
      </c>
      <c r="S95" s="74">
        <v>0</v>
      </c>
      <c r="T95" s="55">
        <v>0</v>
      </c>
      <c r="U95" s="58">
        <f t="shared" si="22"/>
        <v>0</v>
      </c>
      <c r="V95" s="51">
        <f t="shared" si="23"/>
        <v>72764</v>
      </c>
      <c r="W95" s="52">
        <f t="shared" si="24"/>
        <v>68949.5</v>
      </c>
      <c r="X95" s="53">
        <f t="shared" si="25"/>
        <v>3814.5</v>
      </c>
      <c r="Y95" s="65">
        <v>66261</v>
      </c>
      <c r="Z95" s="55">
        <v>64739.4</v>
      </c>
      <c r="AA95" s="52">
        <f t="shared" si="26"/>
        <v>1521.5999999999985</v>
      </c>
      <c r="AB95" s="55">
        <v>6203</v>
      </c>
      <c r="AC95" s="55">
        <v>4167.7</v>
      </c>
      <c r="AD95" s="52">
        <f t="shared" si="27"/>
        <v>2035.3000000000002</v>
      </c>
      <c r="AE95" s="54">
        <v>0</v>
      </c>
      <c r="AF95" s="54">
        <v>0</v>
      </c>
      <c r="AG95" s="52">
        <f t="shared" si="28"/>
        <v>0</v>
      </c>
      <c r="AH95" s="55">
        <v>300</v>
      </c>
      <c r="AI95" s="55">
        <v>42.399999999998727</v>
      </c>
      <c r="AJ95" s="53">
        <f t="shared" si="29"/>
        <v>257.60000000000127</v>
      </c>
    </row>
    <row r="96" spans="1:36" ht="17.25" thickBot="1">
      <c r="A96" s="32">
        <v>76</v>
      </c>
      <c r="B96" s="69" t="s">
        <v>113</v>
      </c>
      <c r="C96" s="73">
        <v>105.4</v>
      </c>
      <c r="D96" s="51">
        <f t="shared" si="15"/>
        <v>37207.300000000003</v>
      </c>
      <c r="E96" s="52">
        <f t="shared" si="16"/>
        <v>37201.800000000003</v>
      </c>
      <c r="F96" s="53">
        <f t="shared" si="17"/>
        <v>5.5</v>
      </c>
      <c r="G96" s="72">
        <v>0</v>
      </c>
      <c r="H96" s="61">
        <v>0</v>
      </c>
      <c r="I96" s="57">
        <f t="shared" si="18"/>
        <v>0</v>
      </c>
      <c r="J96" s="72">
        <v>0</v>
      </c>
      <c r="K96" s="54">
        <v>0</v>
      </c>
      <c r="L96" s="57">
        <f t="shared" si="19"/>
        <v>0</v>
      </c>
      <c r="M96" s="55">
        <v>2586</v>
      </c>
      <c r="N96" s="55">
        <v>2580.5</v>
      </c>
      <c r="O96" s="57">
        <f t="shared" si="20"/>
        <v>5.5</v>
      </c>
      <c r="P96" s="74">
        <v>34621.300000000003</v>
      </c>
      <c r="Q96" s="55">
        <v>34621.300000000003</v>
      </c>
      <c r="R96" s="57">
        <f t="shared" si="21"/>
        <v>0</v>
      </c>
      <c r="S96" s="74">
        <v>0</v>
      </c>
      <c r="T96" s="55">
        <v>0</v>
      </c>
      <c r="U96" s="58">
        <f t="shared" si="22"/>
        <v>0</v>
      </c>
      <c r="V96" s="51">
        <f t="shared" si="23"/>
        <v>37312.700000000004</v>
      </c>
      <c r="W96" s="52">
        <f t="shared" si="24"/>
        <v>37074.400000000001</v>
      </c>
      <c r="X96" s="53">
        <f t="shared" si="25"/>
        <v>238.30000000000291</v>
      </c>
      <c r="Y96" s="65">
        <v>34662.400000000001</v>
      </c>
      <c r="Z96" s="55">
        <v>34603.599999999999</v>
      </c>
      <c r="AA96" s="52">
        <f t="shared" si="26"/>
        <v>58.80000000000291</v>
      </c>
      <c r="AB96" s="55">
        <v>2529.3000000000002</v>
      </c>
      <c r="AC96" s="55">
        <v>2362.3000000000002</v>
      </c>
      <c r="AD96" s="52">
        <f t="shared" si="27"/>
        <v>167</v>
      </c>
      <c r="AE96" s="54">
        <v>0</v>
      </c>
      <c r="AF96" s="54">
        <v>0</v>
      </c>
      <c r="AG96" s="52">
        <f t="shared" si="28"/>
        <v>0</v>
      </c>
      <c r="AH96" s="55">
        <v>121</v>
      </c>
      <c r="AI96" s="55">
        <v>108.50000000000273</v>
      </c>
      <c r="AJ96" s="53">
        <f t="shared" si="29"/>
        <v>12.499999999997272</v>
      </c>
    </row>
    <row r="97" spans="1:36" ht="17.25" thickBot="1">
      <c r="A97" s="32">
        <v>77</v>
      </c>
      <c r="B97" s="69" t="s">
        <v>114</v>
      </c>
      <c r="C97" s="73">
        <v>3779.5</v>
      </c>
      <c r="D97" s="51">
        <f t="shared" si="15"/>
        <v>91158.5</v>
      </c>
      <c r="E97" s="52">
        <f t="shared" si="16"/>
        <v>91155.199999999997</v>
      </c>
      <c r="F97" s="53">
        <f t="shared" si="17"/>
        <v>3.3000000000029104</v>
      </c>
      <c r="G97" s="72">
        <v>0</v>
      </c>
      <c r="H97" s="61">
        <v>0</v>
      </c>
      <c r="I97" s="57">
        <f t="shared" si="18"/>
        <v>0</v>
      </c>
      <c r="J97" s="72">
        <v>0</v>
      </c>
      <c r="K97" s="54">
        <v>0</v>
      </c>
      <c r="L97" s="57">
        <f t="shared" si="19"/>
        <v>0</v>
      </c>
      <c r="M97" s="55">
        <v>9484.2999999999993</v>
      </c>
      <c r="N97" s="55">
        <v>9481</v>
      </c>
      <c r="O97" s="57">
        <f t="shared" si="20"/>
        <v>3.2999999999992724</v>
      </c>
      <c r="P97" s="74">
        <v>81674.2</v>
      </c>
      <c r="Q97" s="55">
        <v>81674.2</v>
      </c>
      <c r="R97" s="57">
        <f t="shared" si="21"/>
        <v>0</v>
      </c>
      <c r="S97" s="74">
        <v>0</v>
      </c>
      <c r="T97" s="55">
        <v>0</v>
      </c>
      <c r="U97" s="58">
        <f t="shared" si="22"/>
        <v>0</v>
      </c>
      <c r="V97" s="51">
        <f t="shared" si="23"/>
        <v>94938</v>
      </c>
      <c r="W97" s="52">
        <f t="shared" si="24"/>
        <v>92062.6</v>
      </c>
      <c r="X97" s="53">
        <f t="shared" si="25"/>
        <v>2875.3999999999942</v>
      </c>
      <c r="Y97" s="65">
        <v>85649</v>
      </c>
      <c r="Z97" s="55">
        <v>83462.100000000006</v>
      </c>
      <c r="AA97" s="52">
        <f t="shared" si="26"/>
        <v>2186.8999999999942</v>
      </c>
      <c r="AB97" s="55">
        <v>8286</v>
      </c>
      <c r="AC97" s="55">
        <v>7597.9</v>
      </c>
      <c r="AD97" s="52">
        <f t="shared" si="27"/>
        <v>688.10000000000036</v>
      </c>
      <c r="AE97" s="54">
        <v>0</v>
      </c>
      <c r="AF97" s="54">
        <v>0</v>
      </c>
      <c r="AG97" s="52">
        <f t="shared" si="28"/>
        <v>0</v>
      </c>
      <c r="AH97" s="55">
        <v>1003</v>
      </c>
      <c r="AI97" s="55">
        <v>1002.6000000000004</v>
      </c>
      <c r="AJ97" s="53">
        <f t="shared" si="29"/>
        <v>0.3999999999996362</v>
      </c>
    </row>
    <row r="98" spans="1:36" ht="17.25" thickBot="1">
      <c r="A98" s="32">
        <v>78</v>
      </c>
      <c r="B98" s="69" t="s">
        <v>115</v>
      </c>
      <c r="C98" s="73">
        <v>4364.8</v>
      </c>
      <c r="D98" s="51">
        <f t="shared" si="15"/>
        <v>101041.8</v>
      </c>
      <c r="E98" s="52">
        <f t="shared" si="16"/>
        <v>101041.9</v>
      </c>
      <c r="F98" s="53">
        <f t="shared" si="17"/>
        <v>-9.9999999991268851E-2</v>
      </c>
      <c r="G98" s="72">
        <v>0</v>
      </c>
      <c r="H98" s="61">
        <v>0</v>
      </c>
      <c r="I98" s="57">
        <f t="shared" si="18"/>
        <v>0</v>
      </c>
      <c r="J98" s="72">
        <v>0</v>
      </c>
      <c r="K98" s="54">
        <v>0</v>
      </c>
      <c r="L98" s="57">
        <f t="shared" si="19"/>
        <v>0</v>
      </c>
      <c r="M98" s="55">
        <v>5652.6</v>
      </c>
      <c r="N98" s="55">
        <v>5652.7</v>
      </c>
      <c r="O98" s="57">
        <f t="shared" si="20"/>
        <v>-9.9999999999454303E-2</v>
      </c>
      <c r="P98" s="74">
        <v>95389.2</v>
      </c>
      <c r="Q98" s="55">
        <v>95389.2</v>
      </c>
      <c r="R98" s="57">
        <f t="shared" si="21"/>
        <v>0</v>
      </c>
      <c r="S98" s="74">
        <v>0</v>
      </c>
      <c r="T98" s="55">
        <v>0</v>
      </c>
      <c r="U98" s="58">
        <f t="shared" si="22"/>
        <v>0</v>
      </c>
      <c r="V98" s="51">
        <f t="shared" si="23"/>
        <v>105406.6</v>
      </c>
      <c r="W98" s="52">
        <f t="shared" si="24"/>
        <v>101777.60000000001</v>
      </c>
      <c r="X98" s="53">
        <f t="shared" si="25"/>
        <v>3629</v>
      </c>
      <c r="Y98" s="65">
        <v>93481</v>
      </c>
      <c r="Z98" s="55">
        <v>91823.3</v>
      </c>
      <c r="AA98" s="52">
        <f t="shared" si="26"/>
        <v>1657.6999999999971</v>
      </c>
      <c r="AB98" s="55">
        <v>11165.6</v>
      </c>
      <c r="AC98" s="55">
        <v>9267</v>
      </c>
      <c r="AD98" s="52">
        <f t="shared" si="27"/>
        <v>1898.6000000000004</v>
      </c>
      <c r="AE98" s="54">
        <v>0</v>
      </c>
      <c r="AF98" s="54">
        <v>0</v>
      </c>
      <c r="AG98" s="52">
        <f t="shared" si="28"/>
        <v>0</v>
      </c>
      <c r="AH98" s="55">
        <v>760</v>
      </c>
      <c r="AI98" s="55">
        <v>687.30000000000291</v>
      </c>
      <c r="AJ98" s="53">
        <f t="shared" si="29"/>
        <v>72.69999999999709</v>
      </c>
    </row>
    <row r="99" spans="1:36" ht="17.25" thickBot="1">
      <c r="A99" s="32">
        <v>79</v>
      </c>
      <c r="B99" s="69" t="s">
        <v>116</v>
      </c>
      <c r="C99" s="73">
        <v>1124.2</v>
      </c>
      <c r="D99" s="51">
        <f t="shared" si="15"/>
        <v>83633.7</v>
      </c>
      <c r="E99" s="52">
        <f t="shared" si="16"/>
        <v>83633.7</v>
      </c>
      <c r="F99" s="53">
        <f t="shared" si="17"/>
        <v>0</v>
      </c>
      <c r="G99" s="72">
        <v>0</v>
      </c>
      <c r="H99" s="61">
        <v>0</v>
      </c>
      <c r="I99" s="57">
        <f t="shared" si="18"/>
        <v>0</v>
      </c>
      <c r="J99" s="72">
        <v>0</v>
      </c>
      <c r="K99" s="54">
        <v>0</v>
      </c>
      <c r="L99" s="57">
        <f t="shared" si="19"/>
        <v>0</v>
      </c>
      <c r="M99" s="55">
        <v>8611.2000000000007</v>
      </c>
      <c r="N99" s="55">
        <v>8611.2000000000007</v>
      </c>
      <c r="O99" s="57">
        <f t="shared" si="20"/>
        <v>0</v>
      </c>
      <c r="P99" s="74">
        <v>75022.5</v>
      </c>
      <c r="Q99" s="55">
        <v>75022.5</v>
      </c>
      <c r="R99" s="57">
        <f t="shared" si="21"/>
        <v>0</v>
      </c>
      <c r="S99" s="74">
        <v>0</v>
      </c>
      <c r="T99" s="55">
        <v>0</v>
      </c>
      <c r="U99" s="58">
        <f t="shared" si="22"/>
        <v>0</v>
      </c>
      <c r="V99" s="51">
        <f t="shared" si="23"/>
        <v>84757.9</v>
      </c>
      <c r="W99" s="52">
        <f t="shared" si="24"/>
        <v>83792.399999999994</v>
      </c>
      <c r="X99" s="53">
        <f t="shared" si="25"/>
        <v>965.5</v>
      </c>
      <c r="Y99" s="65">
        <v>77541.899999999994</v>
      </c>
      <c r="Z99" s="55">
        <v>77541.8</v>
      </c>
      <c r="AA99" s="52">
        <f t="shared" si="26"/>
        <v>9.9999999991268851E-2</v>
      </c>
      <c r="AB99" s="55">
        <v>6766</v>
      </c>
      <c r="AC99" s="55">
        <v>5827</v>
      </c>
      <c r="AD99" s="52">
        <f t="shared" si="27"/>
        <v>939</v>
      </c>
      <c r="AE99" s="54">
        <v>0</v>
      </c>
      <c r="AF99" s="54">
        <v>0</v>
      </c>
      <c r="AG99" s="52">
        <f t="shared" si="28"/>
        <v>0</v>
      </c>
      <c r="AH99" s="55">
        <v>450</v>
      </c>
      <c r="AI99" s="55">
        <v>423.59999999999127</v>
      </c>
      <c r="AJ99" s="53">
        <f t="shared" si="29"/>
        <v>26.400000000008731</v>
      </c>
    </row>
    <row r="100" spans="1:36" ht="33.75" thickBot="1">
      <c r="A100" s="32">
        <v>80</v>
      </c>
      <c r="B100" s="70" t="s">
        <v>117</v>
      </c>
      <c r="C100" s="73">
        <v>6944.8</v>
      </c>
      <c r="D100" s="51">
        <f t="shared" si="15"/>
        <v>137713</v>
      </c>
      <c r="E100" s="52">
        <f t="shared" si="16"/>
        <v>137713</v>
      </c>
      <c r="F100" s="53">
        <f t="shared" si="17"/>
        <v>0</v>
      </c>
      <c r="G100" s="72">
        <v>0</v>
      </c>
      <c r="H100" s="61">
        <v>0</v>
      </c>
      <c r="I100" s="57">
        <f t="shared" si="18"/>
        <v>0</v>
      </c>
      <c r="J100" s="72">
        <v>0</v>
      </c>
      <c r="K100" s="54">
        <v>0</v>
      </c>
      <c r="L100" s="57">
        <f t="shared" si="19"/>
        <v>0</v>
      </c>
      <c r="M100" s="55">
        <v>20138</v>
      </c>
      <c r="N100" s="55">
        <v>20138</v>
      </c>
      <c r="O100" s="57">
        <f t="shared" si="20"/>
        <v>0</v>
      </c>
      <c r="P100" s="74">
        <v>117575</v>
      </c>
      <c r="Q100" s="55">
        <v>117575</v>
      </c>
      <c r="R100" s="57">
        <f t="shared" si="21"/>
        <v>0</v>
      </c>
      <c r="S100" s="74">
        <v>0</v>
      </c>
      <c r="T100" s="55">
        <v>0</v>
      </c>
      <c r="U100" s="58">
        <f t="shared" si="22"/>
        <v>0</v>
      </c>
      <c r="V100" s="51">
        <f t="shared" si="23"/>
        <v>140996.6</v>
      </c>
      <c r="W100" s="52">
        <f t="shared" si="24"/>
        <v>133283.4</v>
      </c>
      <c r="X100" s="53">
        <f t="shared" si="25"/>
        <v>7713.2000000000116</v>
      </c>
      <c r="Y100" s="65">
        <v>128503.8</v>
      </c>
      <c r="Z100" s="55">
        <v>122073.5</v>
      </c>
      <c r="AA100" s="52">
        <f t="shared" si="26"/>
        <v>6430.3000000000029</v>
      </c>
      <c r="AB100" s="55">
        <v>11672.8</v>
      </c>
      <c r="AC100" s="55">
        <v>10474.799999999999</v>
      </c>
      <c r="AD100" s="52">
        <f t="shared" si="27"/>
        <v>1198</v>
      </c>
      <c r="AE100" s="54">
        <v>0</v>
      </c>
      <c r="AF100" s="54">
        <v>0</v>
      </c>
      <c r="AG100" s="52">
        <f t="shared" si="28"/>
        <v>0</v>
      </c>
      <c r="AH100" s="55">
        <v>820</v>
      </c>
      <c r="AI100" s="55">
        <v>735.09999999999491</v>
      </c>
      <c r="AJ100" s="53">
        <f t="shared" si="29"/>
        <v>84.900000000005093</v>
      </c>
    </row>
    <row r="101" spans="1:36" ht="33.75" thickBot="1">
      <c r="A101" s="32">
        <v>81</v>
      </c>
      <c r="B101" s="70" t="s">
        <v>118</v>
      </c>
      <c r="C101" s="73">
        <v>3250.6000000000004</v>
      </c>
      <c r="D101" s="51">
        <f t="shared" si="15"/>
        <v>70716.899999999994</v>
      </c>
      <c r="E101" s="52">
        <f t="shared" si="16"/>
        <v>70717</v>
      </c>
      <c r="F101" s="53">
        <f t="shared" si="17"/>
        <v>-0.10000000000582077</v>
      </c>
      <c r="G101" s="72">
        <v>0</v>
      </c>
      <c r="H101" s="61">
        <v>0</v>
      </c>
      <c r="I101" s="57">
        <f t="shared" si="18"/>
        <v>0</v>
      </c>
      <c r="J101" s="72">
        <v>0</v>
      </c>
      <c r="K101" s="54">
        <v>0</v>
      </c>
      <c r="L101" s="57">
        <f t="shared" si="19"/>
        <v>0</v>
      </c>
      <c r="M101" s="55">
        <v>2312.4</v>
      </c>
      <c r="N101" s="55">
        <v>2312.5</v>
      </c>
      <c r="O101" s="57">
        <f t="shared" si="20"/>
        <v>-9.9999999999909051E-2</v>
      </c>
      <c r="P101" s="74">
        <v>68404.5</v>
      </c>
      <c r="Q101" s="55">
        <v>68404.5</v>
      </c>
      <c r="R101" s="57">
        <f t="shared" si="21"/>
        <v>0</v>
      </c>
      <c r="S101" s="74">
        <v>0</v>
      </c>
      <c r="T101" s="55">
        <v>0</v>
      </c>
      <c r="U101" s="58">
        <f t="shared" si="22"/>
        <v>0</v>
      </c>
      <c r="V101" s="51">
        <f t="shared" si="23"/>
        <v>72733.899999999994</v>
      </c>
      <c r="W101" s="52">
        <f t="shared" si="24"/>
        <v>67833.7</v>
      </c>
      <c r="X101" s="53">
        <f t="shared" si="25"/>
        <v>4900.1999999999971</v>
      </c>
      <c r="Y101" s="65">
        <v>66989.899999999994</v>
      </c>
      <c r="Z101" s="55">
        <v>63273.7</v>
      </c>
      <c r="AA101" s="52">
        <f t="shared" si="26"/>
        <v>3716.1999999999971</v>
      </c>
      <c r="AB101" s="55">
        <v>5074</v>
      </c>
      <c r="AC101" s="55">
        <v>4050.2</v>
      </c>
      <c r="AD101" s="52">
        <f t="shared" si="27"/>
        <v>1023.8000000000002</v>
      </c>
      <c r="AE101" s="54">
        <v>0</v>
      </c>
      <c r="AF101" s="54">
        <v>0</v>
      </c>
      <c r="AG101" s="52">
        <f t="shared" si="28"/>
        <v>0</v>
      </c>
      <c r="AH101" s="55">
        <v>670</v>
      </c>
      <c r="AI101" s="55">
        <v>509.80000000000018</v>
      </c>
      <c r="AJ101" s="53">
        <f t="shared" si="29"/>
        <v>160.19999999999982</v>
      </c>
    </row>
    <row r="102" spans="1:36" ht="17.25" thickBot="1">
      <c r="A102" s="32">
        <v>82</v>
      </c>
      <c r="B102" s="69" t="s">
        <v>119</v>
      </c>
      <c r="C102" s="73">
        <v>4305.5</v>
      </c>
      <c r="D102" s="51">
        <f t="shared" si="15"/>
        <v>92825.900000000009</v>
      </c>
      <c r="E102" s="52">
        <f t="shared" si="16"/>
        <v>92825.900000000009</v>
      </c>
      <c r="F102" s="53">
        <f t="shared" si="17"/>
        <v>0</v>
      </c>
      <c r="G102" s="72">
        <v>0</v>
      </c>
      <c r="H102" s="61">
        <v>0</v>
      </c>
      <c r="I102" s="57">
        <f t="shared" si="18"/>
        <v>0</v>
      </c>
      <c r="J102" s="72">
        <v>0</v>
      </c>
      <c r="K102" s="54">
        <v>0</v>
      </c>
      <c r="L102" s="57">
        <f t="shared" si="19"/>
        <v>0</v>
      </c>
      <c r="M102" s="55">
        <v>11302.7</v>
      </c>
      <c r="N102" s="55">
        <v>11302.7</v>
      </c>
      <c r="O102" s="57">
        <f t="shared" si="20"/>
        <v>0</v>
      </c>
      <c r="P102" s="74">
        <v>81452.600000000006</v>
      </c>
      <c r="Q102" s="55">
        <v>81452.600000000006</v>
      </c>
      <c r="R102" s="57">
        <f t="shared" si="21"/>
        <v>0</v>
      </c>
      <c r="S102" s="74">
        <v>70.599999999999994</v>
      </c>
      <c r="T102" s="55">
        <v>70.599999999999994</v>
      </c>
      <c r="U102" s="58">
        <f t="shared" si="22"/>
        <v>0</v>
      </c>
      <c r="V102" s="51">
        <f t="shared" si="23"/>
        <v>94412.9</v>
      </c>
      <c r="W102" s="52">
        <f t="shared" si="24"/>
        <v>83261.899999999994</v>
      </c>
      <c r="X102" s="53">
        <f t="shared" si="25"/>
        <v>11151</v>
      </c>
      <c r="Y102" s="65">
        <v>82729.399999999994</v>
      </c>
      <c r="Z102" s="55">
        <v>73427.7</v>
      </c>
      <c r="AA102" s="52">
        <f t="shared" si="26"/>
        <v>9301.6999999999971</v>
      </c>
      <c r="AB102" s="55">
        <v>11256.5</v>
      </c>
      <c r="AC102" s="55">
        <v>9407.2999999999993</v>
      </c>
      <c r="AD102" s="52">
        <f t="shared" si="27"/>
        <v>1849.2000000000007</v>
      </c>
      <c r="AE102" s="54">
        <v>0</v>
      </c>
      <c r="AF102" s="54">
        <v>0</v>
      </c>
      <c r="AG102" s="52">
        <f t="shared" si="28"/>
        <v>0</v>
      </c>
      <c r="AH102" s="55">
        <v>427</v>
      </c>
      <c r="AI102" s="55">
        <v>426.89999999999782</v>
      </c>
      <c r="AJ102" s="53">
        <f t="shared" si="29"/>
        <v>0.10000000000218279</v>
      </c>
    </row>
    <row r="103" spans="1:36" ht="33.75" thickBot="1">
      <c r="A103" s="32">
        <v>83</v>
      </c>
      <c r="B103" s="70" t="s">
        <v>120</v>
      </c>
      <c r="C103" s="73">
        <v>6962.6</v>
      </c>
      <c r="D103" s="51">
        <f t="shared" si="15"/>
        <v>131830.20000000001</v>
      </c>
      <c r="E103" s="52">
        <f t="shared" si="16"/>
        <v>131830.20000000001</v>
      </c>
      <c r="F103" s="53">
        <f t="shared" si="17"/>
        <v>0</v>
      </c>
      <c r="G103" s="72">
        <v>120.9</v>
      </c>
      <c r="H103" s="61">
        <v>120.9</v>
      </c>
      <c r="I103" s="57">
        <f t="shared" si="18"/>
        <v>0</v>
      </c>
      <c r="J103" s="72">
        <v>0</v>
      </c>
      <c r="K103" s="54">
        <v>0</v>
      </c>
      <c r="L103" s="57">
        <f t="shared" si="19"/>
        <v>0</v>
      </c>
      <c r="M103" s="55">
        <v>20083.400000000001</v>
      </c>
      <c r="N103" s="55">
        <v>20083.400000000001</v>
      </c>
      <c r="O103" s="57">
        <f t="shared" si="20"/>
        <v>0</v>
      </c>
      <c r="P103" s="74">
        <v>111625.9</v>
      </c>
      <c r="Q103" s="55">
        <v>111625.9</v>
      </c>
      <c r="R103" s="57">
        <f t="shared" si="21"/>
        <v>0</v>
      </c>
      <c r="S103" s="74">
        <v>0</v>
      </c>
      <c r="T103" s="55">
        <v>0</v>
      </c>
      <c r="U103" s="58">
        <f t="shared" si="22"/>
        <v>0</v>
      </c>
      <c r="V103" s="51">
        <f t="shared" si="23"/>
        <v>136691.6</v>
      </c>
      <c r="W103" s="52">
        <f t="shared" si="24"/>
        <v>132251.70000000001</v>
      </c>
      <c r="X103" s="53">
        <f t="shared" si="25"/>
        <v>4439.8999999999942</v>
      </c>
      <c r="Y103" s="65">
        <v>114771.5</v>
      </c>
      <c r="Z103" s="55">
        <v>112057.8</v>
      </c>
      <c r="AA103" s="52">
        <f t="shared" si="26"/>
        <v>2713.6999999999971</v>
      </c>
      <c r="AB103" s="55">
        <v>15476.1</v>
      </c>
      <c r="AC103" s="55">
        <v>14099.2</v>
      </c>
      <c r="AD103" s="52">
        <f t="shared" si="27"/>
        <v>1376.8999999999996</v>
      </c>
      <c r="AE103" s="54">
        <v>0</v>
      </c>
      <c r="AF103" s="54">
        <v>0</v>
      </c>
      <c r="AG103" s="52">
        <f t="shared" si="28"/>
        <v>0</v>
      </c>
      <c r="AH103" s="55">
        <v>6444</v>
      </c>
      <c r="AI103" s="55">
        <v>6094.700000000008</v>
      </c>
      <c r="AJ103" s="53">
        <f t="shared" si="29"/>
        <v>349.299999999992</v>
      </c>
    </row>
    <row r="104" spans="1:36" ht="17.25" thickBot="1">
      <c r="A104" s="32">
        <v>84</v>
      </c>
      <c r="B104" s="69" t="s">
        <v>121</v>
      </c>
      <c r="C104" s="73">
        <v>3110.1</v>
      </c>
      <c r="D104" s="51">
        <f t="shared" si="15"/>
        <v>89250.3</v>
      </c>
      <c r="E104" s="52">
        <f t="shared" si="16"/>
        <v>89178.599999999991</v>
      </c>
      <c r="F104" s="53">
        <f t="shared" si="17"/>
        <v>71.700000000011642</v>
      </c>
      <c r="G104" s="72">
        <v>0</v>
      </c>
      <c r="H104" s="61">
        <v>0</v>
      </c>
      <c r="I104" s="57">
        <f t="shared" si="18"/>
        <v>0</v>
      </c>
      <c r="J104" s="72">
        <v>0</v>
      </c>
      <c r="K104" s="54">
        <v>0</v>
      </c>
      <c r="L104" s="57">
        <f t="shared" si="19"/>
        <v>0</v>
      </c>
      <c r="M104" s="55">
        <v>10099.1</v>
      </c>
      <c r="N104" s="55">
        <v>10027.4</v>
      </c>
      <c r="O104" s="57">
        <f t="shared" si="20"/>
        <v>71.700000000000728</v>
      </c>
      <c r="P104" s="74">
        <v>78971.3</v>
      </c>
      <c r="Q104" s="55">
        <v>78971.3</v>
      </c>
      <c r="R104" s="57">
        <f t="shared" si="21"/>
        <v>0</v>
      </c>
      <c r="S104" s="74">
        <v>179.9</v>
      </c>
      <c r="T104" s="55">
        <v>179.9</v>
      </c>
      <c r="U104" s="58">
        <f t="shared" si="22"/>
        <v>0</v>
      </c>
      <c r="V104" s="51">
        <f t="shared" si="23"/>
        <v>92360.400000000009</v>
      </c>
      <c r="W104" s="52">
        <f t="shared" si="24"/>
        <v>83299.600000000006</v>
      </c>
      <c r="X104" s="53">
        <f t="shared" si="25"/>
        <v>9060.8000000000029</v>
      </c>
      <c r="Y104" s="65">
        <v>76620.800000000003</v>
      </c>
      <c r="Z104" s="55">
        <v>70524.3</v>
      </c>
      <c r="AA104" s="52">
        <f t="shared" si="26"/>
        <v>6096.5</v>
      </c>
      <c r="AB104" s="55">
        <v>15336.6</v>
      </c>
      <c r="AC104" s="55">
        <v>12408.3</v>
      </c>
      <c r="AD104" s="52">
        <f t="shared" si="27"/>
        <v>2928.3000000000011</v>
      </c>
      <c r="AE104" s="54">
        <v>0</v>
      </c>
      <c r="AF104" s="54">
        <v>0</v>
      </c>
      <c r="AG104" s="52">
        <f t="shared" si="28"/>
        <v>0</v>
      </c>
      <c r="AH104" s="55">
        <v>403</v>
      </c>
      <c r="AI104" s="55">
        <v>367.00000000000364</v>
      </c>
      <c r="AJ104" s="53">
        <f t="shared" si="29"/>
        <v>35.999999999996362</v>
      </c>
    </row>
    <row r="105" spans="1:36" ht="33.75" thickBot="1">
      <c r="A105" s="32">
        <v>85</v>
      </c>
      <c r="B105" s="70" t="s">
        <v>122</v>
      </c>
      <c r="C105" s="73">
        <v>3995.4999999999995</v>
      </c>
      <c r="D105" s="51">
        <f t="shared" si="15"/>
        <v>77453.599999999991</v>
      </c>
      <c r="E105" s="52">
        <f t="shared" si="16"/>
        <v>77453.599999999991</v>
      </c>
      <c r="F105" s="53">
        <f t="shared" si="17"/>
        <v>0</v>
      </c>
      <c r="G105" s="72">
        <v>0</v>
      </c>
      <c r="H105" s="61">
        <v>0</v>
      </c>
      <c r="I105" s="57">
        <f t="shared" si="18"/>
        <v>0</v>
      </c>
      <c r="J105" s="72">
        <v>0</v>
      </c>
      <c r="K105" s="54">
        <v>0</v>
      </c>
      <c r="L105" s="57">
        <f t="shared" si="19"/>
        <v>0</v>
      </c>
      <c r="M105" s="55">
        <v>3860.2</v>
      </c>
      <c r="N105" s="55">
        <v>3860.2</v>
      </c>
      <c r="O105" s="57">
        <f t="shared" si="20"/>
        <v>0</v>
      </c>
      <c r="P105" s="74">
        <v>73593.399999999994</v>
      </c>
      <c r="Q105" s="55">
        <v>73593.399999999994</v>
      </c>
      <c r="R105" s="57">
        <f t="shared" si="21"/>
        <v>0</v>
      </c>
      <c r="S105" s="74">
        <v>0</v>
      </c>
      <c r="T105" s="55">
        <v>0</v>
      </c>
      <c r="U105" s="58">
        <f t="shared" si="22"/>
        <v>0</v>
      </c>
      <c r="V105" s="51">
        <f t="shared" si="23"/>
        <v>81449.100000000006</v>
      </c>
      <c r="W105" s="52">
        <f t="shared" si="24"/>
        <v>75896.2</v>
      </c>
      <c r="X105" s="53">
        <f t="shared" si="25"/>
        <v>5552.9000000000087</v>
      </c>
      <c r="Y105" s="65">
        <v>74176.5</v>
      </c>
      <c r="Z105" s="55">
        <v>71077.399999999994</v>
      </c>
      <c r="AA105" s="52">
        <f t="shared" si="26"/>
        <v>3099.1000000000058</v>
      </c>
      <c r="AB105" s="55">
        <v>6622.6</v>
      </c>
      <c r="AC105" s="55">
        <v>4677.8999999999996</v>
      </c>
      <c r="AD105" s="52">
        <f t="shared" si="27"/>
        <v>1944.7000000000007</v>
      </c>
      <c r="AE105" s="54">
        <v>0</v>
      </c>
      <c r="AF105" s="54">
        <v>0</v>
      </c>
      <c r="AG105" s="52">
        <f t="shared" si="28"/>
        <v>0</v>
      </c>
      <c r="AH105" s="55">
        <v>650</v>
      </c>
      <c r="AI105" s="55">
        <v>140.90000000000327</v>
      </c>
      <c r="AJ105" s="53">
        <f t="shared" si="29"/>
        <v>509.09999999999673</v>
      </c>
    </row>
    <row r="106" spans="1:36" ht="17.25" thickBot="1">
      <c r="A106" s="32">
        <v>86</v>
      </c>
      <c r="B106" s="69" t="s">
        <v>123</v>
      </c>
      <c r="C106" s="73">
        <v>3513</v>
      </c>
      <c r="D106" s="51">
        <f t="shared" si="15"/>
        <v>141248.9</v>
      </c>
      <c r="E106" s="52">
        <f t="shared" si="16"/>
        <v>141215</v>
      </c>
      <c r="F106" s="53">
        <f t="shared" si="17"/>
        <v>33.899999999994179</v>
      </c>
      <c r="G106" s="72">
        <v>0</v>
      </c>
      <c r="H106" s="61">
        <v>0</v>
      </c>
      <c r="I106" s="57">
        <f t="shared" si="18"/>
        <v>0</v>
      </c>
      <c r="J106" s="72">
        <v>0</v>
      </c>
      <c r="K106" s="54">
        <v>0</v>
      </c>
      <c r="L106" s="57">
        <f t="shared" si="19"/>
        <v>0</v>
      </c>
      <c r="M106" s="55">
        <v>20883.900000000001</v>
      </c>
      <c r="N106" s="55">
        <v>20850</v>
      </c>
      <c r="O106" s="57">
        <f t="shared" si="20"/>
        <v>33.900000000001455</v>
      </c>
      <c r="P106" s="74">
        <v>120365</v>
      </c>
      <c r="Q106" s="55">
        <v>120365</v>
      </c>
      <c r="R106" s="57">
        <f t="shared" si="21"/>
        <v>0</v>
      </c>
      <c r="S106" s="74">
        <v>0</v>
      </c>
      <c r="T106" s="55">
        <v>0</v>
      </c>
      <c r="U106" s="58">
        <f t="shared" si="22"/>
        <v>0</v>
      </c>
      <c r="V106" s="51">
        <f t="shared" si="23"/>
        <v>144761.9</v>
      </c>
      <c r="W106" s="52">
        <f t="shared" si="24"/>
        <v>143378.20000000001</v>
      </c>
      <c r="X106" s="53">
        <f t="shared" si="25"/>
        <v>1383.6999999999825</v>
      </c>
      <c r="Y106" s="65">
        <v>133965.29999999999</v>
      </c>
      <c r="Z106" s="55">
        <v>132700.79999999999</v>
      </c>
      <c r="AA106" s="52">
        <f t="shared" si="26"/>
        <v>1264.5</v>
      </c>
      <c r="AB106" s="55">
        <v>9796.6</v>
      </c>
      <c r="AC106" s="55">
        <v>9720.2999999999993</v>
      </c>
      <c r="AD106" s="52">
        <f t="shared" si="27"/>
        <v>76.300000000001091</v>
      </c>
      <c r="AE106" s="54">
        <v>0</v>
      </c>
      <c r="AF106" s="54">
        <v>0</v>
      </c>
      <c r="AG106" s="52">
        <f t="shared" si="28"/>
        <v>0</v>
      </c>
      <c r="AH106" s="55">
        <v>1000</v>
      </c>
      <c r="AI106" s="55">
        <v>957.10000000002401</v>
      </c>
      <c r="AJ106" s="53">
        <f t="shared" si="29"/>
        <v>42.899999999975989</v>
      </c>
    </row>
    <row r="107" spans="1:36" ht="17.25" thickBot="1">
      <c r="A107" s="32">
        <v>87</v>
      </c>
      <c r="B107" s="69" t="s">
        <v>124</v>
      </c>
      <c r="C107" s="73">
        <v>3223.4</v>
      </c>
      <c r="D107" s="51">
        <f t="shared" si="15"/>
        <v>125610.20000000001</v>
      </c>
      <c r="E107" s="52">
        <f t="shared" si="16"/>
        <v>125610.1</v>
      </c>
      <c r="F107" s="53">
        <f t="shared" si="17"/>
        <v>0.10000000000582077</v>
      </c>
      <c r="G107" s="72">
        <v>0</v>
      </c>
      <c r="H107" s="61">
        <v>0</v>
      </c>
      <c r="I107" s="57">
        <f t="shared" si="18"/>
        <v>0</v>
      </c>
      <c r="J107" s="72">
        <v>0</v>
      </c>
      <c r="K107" s="54">
        <v>0</v>
      </c>
      <c r="L107" s="57">
        <f t="shared" si="19"/>
        <v>0</v>
      </c>
      <c r="M107" s="55">
        <v>11658.1</v>
      </c>
      <c r="N107" s="55">
        <v>11658</v>
      </c>
      <c r="O107" s="57">
        <f t="shared" si="20"/>
        <v>0.1000000000003638</v>
      </c>
      <c r="P107" s="74">
        <v>113419.1</v>
      </c>
      <c r="Q107" s="55">
        <v>113419.1</v>
      </c>
      <c r="R107" s="57">
        <f t="shared" si="21"/>
        <v>0</v>
      </c>
      <c r="S107" s="74">
        <v>533</v>
      </c>
      <c r="T107" s="55">
        <v>533</v>
      </c>
      <c r="U107" s="58">
        <f t="shared" si="22"/>
        <v>0</v>
      </c>
      <c r="V107" s="51">
        <f t="shared" si="23"/>
        <v>128833.60000000001</v>
      </c>
      <c r="W107" s="52">
        <f t="shared" si="24"/>
        <v>119286.5</v>
      </c>
      <c r="X107" s="53">
        <f t="shared" si="25"/>
        <v>9547.1000000000058</v>
      </c>
      <c r="Y107" s="65">
        <v>110240.8</v>
      </c>
      <c r="Z107" s="55">
        <v>104291.5</v>
      </c>
      <c r="AA107" s="52">
        <f t="shared" si="26"/>
        <v>5949.3000000000029</v>
      </c>
      <c r="AB107" s="55">
        <v>18244.3</v>
      </c>
      <c r="AC107" s="55">
        <v>14666.8</v>
      </c>
      <c r="AD107" s="52">
        <f t="shared" si="27"/>
        <v>3577.5</v>
      </c>
      <c r="AE107" s="54">
        <v>0</v>
      </c>
      <c r="AF107" s="54">
        <v>0</v>
      </c>
      <c r="AG107" s="52">
        <f t="shared" si="28"/>
        <v>0</v>
      </c>
      <c r="AH107" s="55">
        <v>348.5</v>
      </c>
      <c r="AI107" s="55">
        <v>328.20000000000073</v>
      </c>
      <c r="AJ107" s="53">
        <f t="shared" si="29"/>
        <v>20.299999999999272</v>
      </c>
    </row>
    <row r="108" spans="1:36" ht="17.25" thickBot="1">
      <c r="A108" s="32">
        <v>88</v>
      </c>
      <c r="B108" s="69" t="s">
        <v>125</v>
      </c>
      <c r="C108" s="73">
        <v>3655.8</v>
      </c>
      <c r="D108" s="51">
        <f t="shared" si="15"/>
        <v>85864.099999999991</v>
      </c>
      <c r="E108" s="52">
        <f t="shared" si="16"/>
        <v>85864.099999999991</v>
      </c>
      <c r="F108" s="53">
        <f t="shared" si="17"/>
        <v>0</v>
      </c>
      <c r="G108" s="72">
        <v>0</v>
      </c>
      <c r="H108" s="61">
        <v>0</v>
      </c>
      <c r="I108" s="57">
        <f t="shared" si="18"/>
        <v>0</v>
      </c>
      <c r="J108" s="72">
        <v>0</v>
      </c>
      <c r="K108" s="54">
        <v>0</v>
      </c>
      <c r="L108" s="57">
        <f t="shared" si="19"/>
        <v>0</v>
      </c>
      <c r="M108" s="55">
        <v>6155.7</v>
      </c>
      <c r="N108" s="55">
        <v>6155.7</v>
      </c>
      <c r="O108" s="57">
        <f t="shared" si="20"/>
        <v>0</v>
      </c>
      <c r="P108" s="74">
        <v>79708.399999999994</v>
      </c>
      <c r="Q108" s="55">
        <v>79708.399999999994</v>
      </c>
      <c r="R108" s="57">
        <f t="shared" si="21"/>
        <v>0</v>
      </c>
      <c r="S108" s="74">
        <v>0</v>
      </c>
      <c r="T108" s="55">
        <v>0</v>
      </c>
      <c r="U108" s="58">
        <f t="shared" si="22"/>
        <v>0</v>
      </c>
      <c r="V108" s="51">
        <f t="shared" si="23"/>
        <v>89755.5</v>
      </c>
      <c r="W108" s="52">
        <f t="shared" si="24"/>
        <v>84153.2</v>
      </c>
      <c r="X108" s="53">
        <f t="shared" si="25"/>
        <v>5602.3000000000029</v>
      </c>
      <c r="Y108" s="65">
        <v>76719.399999999994</v>
      </c>
      <c r="Z108" s="55">
        <v>73793.8</v>
      </c>
      <c r="AA108" s="52">
        <f t="shared" si="26"/>
        <v>2925.5999999999913</v>
      </c>
      <c r="AB108" s="55">
        <v>11229.1</v>
      </c>
      <c r="AC108" s="55">
        <v>8755</v>
      </c>
      <c r="AD108" s="52">
        <f t="shared" si="27"/>
        <v>2474.1000000000004</v>
      </c>
      <c r="AE108" s="54">
        <v>0</v>
      </c>
      <c r="AF108" s="54">
        <v>0</v>
      </c>
      <c r="AG108" s="52">
        <f t="shared" si="28"/>
        <v>0</v>
      </c>
      <c r="AH108" s="55">
        <v>1807</v>
      </c>
      <c r="AI108" s="55">
        <v>1604.3999999999942</v>
      </c>
      <c r="AJ108" s="53">
        <f t="shared" si="29"/>
        <v>202.60000000000582</v>
      </c>
    </row>
    <row r="109" spans="1:36" ht="17.25" thickBot="1">
      <c r="A109" s="32">
        <v>89</v>
      </c>
      <c r="B109" s="69" t="s">
        <v>126</v>
      </c>
      <c r="C109" s="73">
        <v>4367</v>
      </c>
      <c r="D109" s="51">
        <f t="shared" si="15"/>
        <v>98998.9</v>
      </c>
      <c r="E109" s="52">
        <f t="shared" si="16"/>
        <v>98998.9</v>
      </c>
      <c r="F109" s="53">
        <f t="shared" si="17"/>
        <v>0</v>
      </c>
      <c r="G109" s="72">
        <v>0</v>
      </c>
      <c r="H109" s="61">
        <v>0</v>
      </c>
      <c r="I109" s="57">
        <f t="shared" si="18"/>
        <v>0</v>
      </c>
      <c r="J109" s="72">
        <v>0</v>
      </c>
      <c r="K109" s="54">
        <v>0</v>
      </c>
      <c r="L109" s="57">
        <f t="shared" si="19"/>
        <v>0</v>
      </c>
      <c r="M109" s="55">
        <v>2209.9</v>
      </c>
      <c r="N109" s="55">
        <v>2209.9</v>
      </c>
      <c r="O109" s="57">
        <f t="shared" si="20"/>
        <v>0</v>
      </c>
      <c r="P109" s="74">
        <v>96789</v>
      </c>
      <c r="Q109" s="55">
        <v>96789</v>
      </c>
      <c r="R109" s="57">
        <f t="shared" si="21"/>
        <v>0</v>
      </c>
      <c r="S109" s="74">
        <v>0</v>
      </c>
      <c r="T109" s="55">
        <v>0</v>
      </c>
      <c r="U109" s="58">
        <f t="shared" si="22"/>
        <v>0</v>
      </c>
      <c r="V109" s="51">
        <f t="shared" si="23"/>
        <v>101551.8</v>
      </c>
      <c r="W109" s="52">
        <f t="shared" si="24"/>
        <v>98856.2</v>
      </c>
      <c r="X109" s="53">
        <f t="shared" si="25"/>
        <v>2695.6000000000058</v>
      </c>
      <c r="Y109" s="65">
        <v>91176.6</v>
      </c>
      <c r="Z109" s="55">
        <v>89538.3</v>
      </c>
      <c r="AA109" s="52">
        <f t="shared" si="26"/>
        <v>1638.3000000000029</v>
      </c>
      <c r="AB109" s="55">
        <v>10093.9</v>
      </c>
      <c r="AC109" s="55">
        <v>9081.2000000000007</v>
      </c>
      <c r="AD109" s="52">
        <f t="shared" si="27"/>
        <v>1012.6999999999989</v>
      </c>
      <c r="AE109" s="54">
        <v>0</v>
      </c>
      <c r="AF109" s="54">
        <v>0</v>
      </c>
      <c r="AG109" s="52">
        <f t="shared" si="28"/>
        <v>0</v>
      </c>
      <c r="AH109" s="55">
        <v>281.3</v>
      </c>
      <c r="AI109" s="55">
        <v>236.69999999999345</v>
      </c>
      <c r="AJ109" s="53">
        <f t="shared" si="29"/>
        <v>44.60000000000656</v>
      </c>
    </row>
    <row r="110" spans="1:36" ht="33.75" thickBot="1">
      <c r="A110" s="32">
        <v>90</v>
      </c>
      <c r="B110" s="70" t="s">
        <v>127</v>
      </c>
      <c r="C110" s="73">
        <v>5666.8</v>
      </c>
      <c r="D110" s="51">
        <f t="shared" si="15"/>
        <v>91639.599999999991</v>
      </c>
      <c r="E110" s="52">
        <f t="shared" si="16"/>
        <v>91639.599999999991</v>
      </c>
      <c r="F110" s="53">
        <f t="shared" si="17"/>
        <v>0</v>
      </c>
      <c r="G110" s="72">
        <v>0</v>
      </c>
      <c r="H110" s="61">
        <v>0</v>
      </c>
      <c r="I110" s="57">
        <f t="shared" si="18"/>
        <v>0</v>
      </c>
      <c r="J110" s="72">
        <v>0</v>
      </c>
      <c r="K110" s="54">
        <v>0</v>
      </c>
      <c r="L110" s="57">
        <f t="shared" si="19"/>
        <v>0</v>
      </c>
      <c r="M110" s="55">
        <v>7909.9</v>
      </c>
      <c r="N110" s="55">
        <v>7909.9</v>
      </c>
      <c r="O110" s="57">
        <f t="shared" si="20"/>
        <v>0</v>
      </c>
      <c r="P110" s="74">
        <v>83729.7</v>
      </c>
      <c r="Q110" s="55">
        <v>83729.7</v>
      </c>
      <c r="R110" s="57">
        <f t="shared" si="21"/>
        <v>0</v>
      </c>
      <c r="S110" s="74">
        <v>0</v>
      </c>
      <c r="T110" s="55">
        <v>0</v>
      </c>
      <c r="U110" s="58">
        <f t="shared" si="22"/>
        <v>0</v>
      </c>
      <c r="V110" s="51">
        <f t="shared" si="23"/>
        <v>96139.1</v>
      </c>
      <c r="W110" s="52">
        <f t="shared" si="24"/>
        <v>89803.6</v>
      </c>
      <c r="X110" s="53">
        <f t="shared" si="25"/>
        <v>6335.5</v>
      </c>
      <c r="Y110" s="65">
        <v>78559.600000000006</v>
      </c>
      <c r="Z110" s="55">
        <v>74894.600000000006</v>
      </c>
      <c r="AA110" s="52">
        <f t="shared" si="26"/>
        <v>3665</v>
      </c>
      <c r="AB110" s="55">
        <v>13979.5</v>
      </c>
      <c r="AC110" s="55">
        <v>11966.1</v>
      </c>
      <c r="AD110" s="52">
        <f t="shared" si="27"/>
        <v>2013.3999999999996</v>
      </c>
      <c r="AE110" s="54">
        <v>0</v>
      </c>
      <c r="AF110" s="54">
        <v>0</v>
      </c>
      <c r="AG110" s="52">
        <f t="shared" si="28"/>
        <v>0</v>
      </c>
      <c r="AH110" s="55">
        <v>3600</v>
      </c>
      <c r="AI110" s="55">
        <v>2942.8999999999996</v>
      </c>
      <c r="AJ110" s="53">
        <f t="shared" si="29"/>
        <v>657.10000000000036</v>
      </c>
    </row>
    <row r="111" spans="1:36" ht="17.25" thickBot="1">
      <c r="A111" s="32">
        <v>91</v>
      </c>
      <c r="B111" s="69" t="s">
        <v>128</v>
      </c>
      <c r="C111" s="73">
        <v>2468.5</v>
      </c>
      <c r="D111" s="51">
        <f t="shared" si="15"/>
        <v>73739.399999999994</v>
      </c>
      <c r="E111" s="52">
        <f t="shared" si="16"/>
        <v>73739.399999999994</v>
      </c>
      <c r="F111" s="53">
        <f t="shared" si="17"/>
        <v>0</v>
      </c>
      <c r="G111" s="72">
        <v>0</v>
      </c>
      <c r="H111" s="61">
        <v>0</v>
      </c>
      <c r="I111" s="57">
        <f t="shared" si="18"/>
        <v>0</v>
      </c>
      <c r="J111" s="72">
        <v>0</v>
      </c>
      <c r="K111" s="54">
        <v>0</v>
      </c>
      <c r="L111" s="57">
        <f t="shared" si="19"/>
        <v>0</v>
      </c>
      <c r="M111" s="55">
        <v>3605.7</v>
      </c>
      <c r="N111" s="55">
        <v>3605.7</v>
      </c>
      <c r="O111" s="57">
        <f t="shared" si="20"/>
        <v>0</v>
      </c>
      <c r="P111" s="74">
        <v>70133.7</v>
      </c>
      <c r="Q111" s="55">
        <v>70133.7</v>
      </c>
      <c r="R111" s="57">
        <f t="shared" si="21"/>
        <v>0</v>
      </c>
      <c r="S111" s="74">
        <v>0</v>
      </c>
      <c r="T111" s="55">
        <v>0</v>
      </c>
      <c r="U111" s="58">
        <f t="shared" si="22"/>
        <v>0</v>
      </c>
      <c r="V111" s="51">
        <f t="shared" si="23"/>
        <v>76207.900000000009</v>
      </c>
      <c r="W111" s="52">
        <f t="shared" si="24"/>
        <v>72891.8</v>
      </c>
      <c r="X111" s="53">
        <f t="shared" si="25"/>
        <v>3316.1000000000058</v>
      </c>
      <c r="Y111" s="65">
        <v>67555.600000000006</v>
      </c>
      <c r="Z111" s="55">
        <v>65311.5</v>
      </c>
      <c r="AA111" s="52">
        <f t="shared" si="26"/>
        <v>2244.1000000000058</v>
      </c>
      <c r="AB111" s="55">
        <v>7602.3</v>
      </c>
      <c r="AC111" s="55">
        <v>6843.2</v>
      </c>
      <c r="AD111" s="52">
        <f t="shared" si="27"/>
        <v>759.10000000000036</v>
      </c>
      <c r="AE111" s="54">
        <v>0</v>
      </c>
      <c r="AF111" s="54">
        <v>0</v>
      </c>
      <c r="AG111" s="52">
        <f t="shared" si="28"/>
        <v>0</v>
      </c>
      <c r="AH111" s="55">
        <v>1050</v>
      </c>
      <c r="AI111" s="55">
        <v>737.10000000000309</v>
      </c>
      <c r="AJ111" s="53">
        <f t="shared" si="29"/>
        <v>312.89999999999691</v>
      </c>
    </row>
    <row r="112" spans="1:36" ht="50.25" thickBot="1">
      <c r="A112" s="32">
        <v>92</v>
      </c>
      <c r="B112" s="70" t="s">
        <v>129</v>
      </c>
      <c r="C112" s="73">
        <v>5444.4000000000005</v>
      </c>
      <c r="D112" s="51">
        <f t="shared" si="15"/>
        <v>110105.5</v>
      </c>
      <c r="E112" s="52">
        <f t="shared" si="16"/>
        <v>110105.5</v>
      </c>
      <c r="F112" s="53">
        <f t="shared" si="17"/>
        <v>0</v>
      </c>
      <c r="G112" s="72">
        <v>0</v>
      </c>
      <c r="H112" s="61">
        <v>0</v>
      </c>
      <c r="I112" s="57">
        <f t="shared" si="18"/>
        <v>0</v>
      </c>
      <c r="J112" s="72">
        <v>0</v>
      </c>
      <c r="K112" s="54">
        <v>0</v>
      </c>
      <c r="L112" s="57">
        <f t="shared" si="19"/>
        <v>0</v>
      </c>
      <c r="M112" s="55">
        <v>13857.9</v>
      </c>
      <c r="N112" s="55">
        <v>13857.9</v>
      </c>
      <c r="O112" s="57">
        <f t="shared" si="20"/>
        <v>0</v>
      </c>
      <c r="P112" s="74">
        <v>95625.5</v>
      </c>
      <c r="Q112" s="55">
        <v>95625.5</v>
      </c>
      <c r="R112" s="57">
        <f t="shared" si="21"/>
        <v>0</v>
      </c>
      <c r="S112" s="74">
        <v>622.1</v>
      </c>
      <c r="T112" s="55">
        <v>622.1</v>
      </c>
      <c r="U112" s="58">
        <f t="shared" si="22"/>
        <v>0</v>
      </c>
      <c r="V112" s="51">
        <f t="shared" si="23"/>
        <v>115608.1</v>
      </c>
      <c r="W112" s="52">
        <f t="shared" si="24"/>
        <v>111128.5</v>
      </c>
      <c r="X112" s="53">
        <f t="shared" si="25"/>
        <v>4479.6000000000058</v>
      </c>
      <c r="Y112" s="65">
        <v>100897.8</v>
      </c>
      <c r="Z112" s="55">
        <v>100868.6</v>
      </c>
      <c r="AA112" s="52">
        <f t="shared" si="26"/>
        <v>29.19999999999709</v>
      </c>
      <c r="AB112" s="55">
        <v>10303</v>
      </c>
      <c r="AC112" s="55">
        <v>8594.7000000000007</v>
      </c>
      <c r="AD112" s="52">
        <f t="shared" si="27"/>
        <v>1708.2999999999993</v>
      </c>
      <c r="AE112" s="54">
        <v>0</v>
      </c>
      <c r="AF112" s="54">
        <v>0</v>
      </c>
      <c r="AG112" s="52">
        <f t="shared" si="28"/>
        <v>0</v>
      </c>
      <c r="AH112" s="55">
        <v>4407.3</v>
      </c>
      <c r="AI112" s="55">
        <v>1665.1999999999935</v>
      </c>
      <c r="AJ112" s="53">
        <f t="shared" si="29"/>
        <v>2742.1000000000067</v>
      </c>
    </row>
    <row r="113" spans="1:36" ht="17.25" thickBot="1">
      <c r="A113" s="32">
        <v>93</v>
      </c>
      <c r="B113" s="69" t="s">
        <v>130</v>
      </c>
      <c r="C113" s="73">
        <v>4452.8</v>
      </c>
      <c r="D113" s="51">
        <f t="shared" si="15"/>
        <v>88201.900000000009</v>
      </c>
      <c r="E113" s="52">
        <f t="shared" si="16"/>
        <v>88201.900000000009</v>
      </c>
      <c r="F113" s="53">
        <f t="shared" si="17"/>
        <v>0</v>
      </c>
      <c r="G113" s="72">
        <v>0</v>
      </c>
      <c r="H113" s="61">
        <v>0</v>
      </c>
      <c r="I113" s="57">
        <f t="shared" si="18"/>
        <v>0</v>
      </c>
      <c r="J113" s="72">
        <v>0</v>
      </c>
      <c r="K113" s="54">
        <v>0</v>
      </c>
      <c r="L113" s="57">
        <f t="shared" si="19"/>
        <v>0</v>
      </c>
      <c r="M113" s="55">
        <v>6531.6</v>
      </c>
      <c r="N113" s="55">
        <v>6531.6</v>
      </c>
      <c r="O113" s="57">
        <f t="shared" si="20"/>
        <v>0</v>
      </c>
      <c r="P113" s="74">
        <v>81670.3</v>
      </c>
      <c r="Q113" s="55">
        <v>81670.3</v>
      </c>
      <c r="R113" s="57">
        <f t="shared" si="21"/>
        <v>0</v>
      </c>
      <c r="S113" s="74">
        <v>0</v>
      </c>
      <c r="T113" s="55">
        <v>0</v>
      </c>
      <c r="U113" s="58">
        <f t="shared" si="22"/>
        <v>0</v>
      </c>
      <c r="V113" s="51">
        <f t="shared" si="23"/>
        <v>92330</v>
      </c>
      <c r="W113" s="52">
        <f t="shared" si="24"/>
        <v>89005.1</v>
      </c>
      <c r="X113" s="53">
        <f t="shared" si="25"/>
        <v>3324.8999999999942</v>
      </c>
      <c r="Y113" s="65">
        <v>81084.600000000006</v>
      </c>
      <c r="Z113" s="55">
        <v>79123.100000000006</v>
      </c>
      <c r="AA113" s="52">
        <f t="shared" si="26"/>
        <v>1961.5</v>
      </c>
      <c r="AB113" s="55">
        <v>10585.4</v>
      </c>
      <c r="AC113" s="55">
        <v>9626.2000000000007</v>
      </c>
      <c r="AD113" s="52">
        <f t="shared" si="27"/>
        <v>959.19999999999891</v>
      </c>
      <c r="AE113" s="54">
        <v>0</v>
      </c>
      <c r="AF113" s="54">
        <v>0</v>
      </c>
      <c r="AG113" s="52">
        <f t="shared" si="28"/>
        <v>0</v>
      </c>
      <c r="AH113" s="55">
        <v>660</v>
      </c>
      <c r="AI113" s="55">
        <v>255.79999999999927</v>
      </c>
      <c r="AJ113" s="53">
        <f t="shared" si="29"/>
        <v>404.20000000000073</v>
      </c>
    </row>
    <row r="114" spans="1:36" ht="33.75" thickBot="1">
      <c r="A114" s="32">
        <v>94</v>
      </c>
      <c r="B114" s="69" t="s">
        <v>131</v>
      </c>
      <c r="C114" s="73">
        <v>2672.9</v>
      </c>
      <c r="D114" s="51">
        <f t="shared" si="15"/>
        <v>92395.1</v>
      </c>
      <c r="E114" s="52">
        <f t="shared" si="16"/>
        <v>92274.2</v>
      </c>
      <c r="F114" s="53">
        <f t="shared" si="17"/>
        <v>120.90000000000873</v>
      </c>
      <c r="G114" s="72">
        <v>0</v>
      </c>
      <c r="H114" s="61">
        <v>0</v>
      </c>
      <c r="I114" s="57">
        <f t="shared" si="18"/>
        <v>0</v>
      </c>
      <c r="J114" s="72">
        <v>0</v>
      </c>
      <c r="K114" s="54">
        <v>0</v>
      </c>
      <c r="L114" s="57">
        <f t="shared" si="19"/>
        <v>0</v>
      </c>
      <c r="M114" s="55">
        <v>4037.6</v>
      </c>
      <c r="N114" s="55">
        <v>3825.9</v>
      </c>
      <c r="O114" s="57">
        <f t="shared" si="20"/>
        <v>211.69999999999982</v>
      </c>
      <c r="P114" s="74">
        <v>88357.5</v>
      </c>
      <c r="Q114" s="55">
        <v>88357.5</v>
      </c>
      <c r="R114" s="57">
        <f t="shared" si="21"/>
        <v>0</v>
      </c>
      <c r="S114" s="74">
        <v>0</v>
      </c>
      <c r="T114" s="55">
        <v>90.8</v>
      </c>
      <c r="U114" s="58">
        <f t="shared" si="22"/>
        <v>-90.8</v>
      </c>
      <c r="V114" s="51">
        <f t="shared" si="23"/>
        <v>95068.000000000015</v>
      </c>
      <c r="W114" s="52">
        <f t="shared" si="24"/>
        <v>92313.8</v>
      </c>
      <c r="X114" s="53">
        <f t="shared" si="25"/>
        <v>2754.2000000000116</v>
      </c>
      <c r="Y114" s="65">
        <v>85504.1</v>
      </c>
      <c r="Z114" s="55">
        <v>83883.100000000006</v>
      </c>
      <c r="AA114" s="52">
        <f t="shared" si="26"/>
        <v>1621</v>
      </c>
      <c r="AB114" s="55">
        <v>8795.6</v>
      </c>
      <c r="AC114" s="55">
        <v>7788.4</v>
      </c>
      <c r="AD114" s="52">
        <f t="shared" si="27"/>
        <v>1007.2000000000007</v>
      </c>
      <c r="AE114" s="54">
        <v>0</v>
      </c>
      <c r="AF114" s="54">
        <v>0</v>
      </c>
      <c r="AG114" s="52">
        <f t="shared" si="28"/>
        <v>0</v>
      </c>
      <c r="AH114" s="55">
        <v>768.3</v>
      </c>
      <c r="AI114" s="55">
        <v>642.29999999999745</v>
      </c>
      <c r="AJ114" s="53">
        <f t="shared" si="29"/>
        <v>126.0000000000025</v>
      </c>
    </row>
    <row r="115" spans="1:36" ht="17.25" thickBot="1">
      <c r="A115" s="32">
        <v>95</v>
      </c>
      <c r="B115" s="69" t="s">
        <v>132</v>
      </c>
      <c r="C115" s="73">
        <v>9499.2999999999993</v>
      </c>
      <c r="D115" s="51">
        <f t="shared" si="15"/>
        <v>170055</v>
      </c>
      <c r="E115" s="52">
        <f t="shared" si="16"/>
        <v>170035.5</v>
      </c>
      <c r="F115" s="53">
        <f t="shared" si="17"/>
        <v>19.5</v>
      </c>
      <c r="G115" s="72">
        <v>0</v>
      </c>
      <c r="H115" s="61">
        <v>0</v>
      </c>
      <c r="I115" s="57">
        <f t="shared" si="18"/>
        <v>0</v>
      </c>
      <c r="J115" s="72">
        <v>0</v>
      </c>
      <c r="K115" s="54">
        <v>0</v>
      </c>
      <c r="L115" s="57">
        <f t="shared" si="19"/>
        <v>0</v>
      </c>
      <c r="M115" s="55">
        <v>26042.9</v>
      </c>
      <c r="N115" s="55">
        <v>26023.4</v>
      </c>
      <c r="O115" s="57">
        <f t="shared" si="20"/>
        <v>19.5</v>
      </c>
      <c r="P115" s="74">
        <v>144012.1</v>
      </c>
      <c r="Q115" s="55">
        <v>144012.1</v>
      </c>
      <c r="R115" s="57">
        <f t="shared" si="21"/>
        <v>0</v>
      </c>
      <c r="S115" s="74">
        <v>0</v>
      </c>
      <c r="T115" s="55">
        <v>0</v>
      </c>
      <c r="U115" s="58">
        <f t="shared" si="22"/>
        <v>0</v>
      </c>
      <c r="V115" s="51">
        <f t="shared" si="23"/>
        <v>179554.3</v>
      </c>
      <c r="W115" s="52">
        <f t="shared" si="24"/>
        <v>172129.9</v>
      </c>
      <c r="X115" s="53">
        <f t="shared" si="25"/>
        <v>7424.3999999999942</v>
      </c>
      <c r="Y115" s="65">
        <v>151404.4</v>
      </c>
      <c r="Z115" s="55">
        <v>149808.9</v>
      </c>
      <c r="AA115" s="52">
        <f t="shared" si="26"/>
        <v>1595.5</v>
      </c>
      <c r="AB115" s="55">
        <v>24292.9</v>
      </c>
      <c r="AC115" s="55">
        <v>19198.2</v>
      </c>
      <c r="AD115" s="52">
        <f t="shared" si="27"/>
        <v>5094.7000000000007</v>
      </c>
      <c r="AE115" s="54">
        <v>0</v>
      </c>
      <c r="AF115" s="54">
        <v>0</v>
      </c>
      <c r="AG115" s="52">
        <f t="shared" si="28"/>
        <v>0</v>
      </c>
      <c r="AH115" s="55">
        <v>3857</v>
      </c>
      <c r="AI115" s="55">
        <v>3122.7999999999884</v>
      </c>
      <c r="AJ115" s="53">
        <f t="shared" si="29"/>
        <v>734.20000000001164</v>
      </c>
    </row>
    <row r="116" spans="1:36" ht="50.25" thickBot="1">
      <c r="A116" s="32">
        <v>96</v>
      </c>
      <c r="B116" s="69" t="s">
        <v>133</v>
      </c>
      <c r="C116" s="73">
        <v>4233.8</v>
      </c>
      <c r="D116" s="51">
        <f t="shared" si="15"/>
        <v>73043</v>
      </c>
      <c r="E116" s="52">
        <f t="shared" si="16"/>
        <v>72648.399999999994</v>
      </c>
      <c r="F116" s="53">
        <f t="shared" si="17"/>
        <v>394.60000000000582</v>
      </c>
      <c r="G116" s="72">
        <v>0</v>
      </c>
      <c r="H116" s="61">
        <v>0</v>
      </c>
      <c r="I116" s="57">
        <f t="shared" si="18"/>
        <v>0</v>
      </c>
      <c r="J116" s="72">
        <v>0</v>
      </c>
      <c r="K116" s="54">
        <v>0</v>
      </c>
      <c r="L116" s="57">
        <f t="shared" si="19"/>
        <v>0</v>
      </c>
      <c r="M116" s="55">
        <v>9636.5</v>
      </c>
      <c r="N116" s="55">
        <v>9241.9</v>
      </c>
      <c r="O116" s="57">
        <f t="shared" si="20"/>
        <v>394.60000000000036</v>
      </c>
      <c r="P116" s="74">
        <v>63406.5</v>
      </c>
      <c r="Q116" s="55">
        <v>63406.5</v>
      </c>
      <c r="R116" s="57">
        <f t="shared" si="21"/>
        <v>0</v>
      </c>
      <c r="S116" s="74">
        <v>0</v>
      </c>
      <c r="T116" s="55">
        <v>0</v>
      </c>
      <c r="U116" s="58">
        <f t="shared" si="22"/>
        <v>0</v>
      </c>
      <c r="V116" s="51">
        <f t="shared" si="23"/>
        <v>73563.700000000012</v>
      </c>
      <c r="W116" s="52">
        <f t="shared" si="24"/>
        <v>69982.399999999994</v>
      </c>
      <c r="X116" s="53">
        <f t="shared" si="25"/>
        <v>3581.3000000000175</v>
      </c>
      <c r="Y116" s="65">
        <v>66617.600000000006</v>
      </c>
      <c r="Z116" s="55">
        <v>64116.3</v>
      </c>
      <c r="AA116" s="52">
        <f t="shared" si="26"/>
        <v>2501.3000000000029</v>
      </c>
      <c r="AB116" s="55">
        <v>5087</v>
      </c>
      <c r="AC116" s="55">
        <v>4111.2</v>
      </c>
      <c r="AD116" s="52">
        <f t="shared" si="27"/>
        <v>975.80000000000018</v>
      </c>
      <c r="AE116" s="54">
        <v>0</v>
      </c>
      <c r="AF116" s="54">
        <v>0</v>
      </c>
      <c r="AG116" s="52">
        <f t="shared" si="28"/>
        <v>0</v>
      </c>
      <c r="AH116" s="55">
        <v>1859.1</v>
      </c>
      <c r="AI116" s="55">
        <v>1754.8999999999915</v>
      </c>
      <c r="AJ116" s="53">
        <f t="shared" si="29"/>
        <v>104.20000000000846</v>
      </c>
    </row>
    <row r="117" spans="1:36" ht="17.25" thickBot="1">
      <c r="A117" s="32">
        <v>97</v>
      </c>
      <c r="B117" s="71" t="s">
        <v>134</v>
      </c>
      <c r="C117" s="73">
        <v>4613.5</v>
      </c>
      <c r="D117" s="51">
        <f t="shared" si="15"/>
        <v>80497.399999999994</v>
      </c>
      <c r="E117" s="52">
        <f t="shared" si="16"/>
        <v>80977.5</v>
      </c>
      <c r="F117" s="53">
        <f t="shared" si="17"/>
        <v>-480.10000000000582</v>
      </c>
      <c r="G117" s="72">
        <v>0</v>
      </c>
      <c r="H117" s="61">
        <v>0</v>
      </c>
      <c r="I117" s="57">
        <f t="shared" si="18"/>
        <v>0</v>
      </c>
      <c r="J117" s="72">
        <v>0</v>
      </c>
      <c r="K117" s="54">
        <v>0</v>
      </c>
      <c r="L117" s="57">
        <f t="shared" si="19"/>
        <v>0</v>
      </c>
      <c r="M117" s="55">
        <v>13003</v>
      </c>
      <c r="N117" s="55">
        <v>13003.6</v>
      </c>
      <c r="O117" s="57">
        <f t="shared" si="20"/>
        <v>-0.6000000000003638</v>
      </c>
      <c r="P117" s="74">
        <v>67494.399999999994</v>
      </c>
      <c r="Q117" s="55">
        <v>67494.399999999994</v>
      </c>
      <c r="R117" s="57">
        <f t="shared" si="21"/>
        <v>0</v>
      </c>
      <c r="S117" s="74">
        <v>0</v>
      </c>
      <c r="T117" s="55">
        <v>479.5</v>
      </c>
      <c r="U117" s="58">
        <f t="shared" si="22"/>
        <v>-479.5</v>
      </c>
      <c r="V117" s="51">
        <f t="shared" si="23"/>
        <v>81913.399999999994</v>
      </c>
      <c r="W117" s="52">
        <f t="shared" si="24"/>
        <v>80119.399999999994</v>
      </c>
      <c r="X117" s="53">
        <f t="shared" si="25"/>
        <v>1794</v>
      </c>
      <c r="Y117" s="65">
        <v>77661.399999999994</v>
      </c>
      <c r="Z117" s="55">
        <v>77009.8</v>
      </c>
      <c r="AA117" s="52">
        <f t="shared" si="26"/>
        <v>651.59999999999127</v>
      </c>
      <c r="AB117" s="55">
        <v>3252</v>
      </c>
      <c r="AC117" s="55">
        <v>3086.4</v>
      </c>
      <c r="AD117" s="52">
        <f t="shared" si="27"/>
        <v>165.59999999999991</v>
      </c>
      <c r="AE117" s="54">
        <v>0</v>
      </c>
      <c r="AF117" s="54">
        <v>0</v>
      </c>
      <c r="AG117" s="52">
        <f t="shared" si="28"/>
        <v>0</v>
      </c>
      <c r="AH117" s="55">
        <v>1000</v>
      </c>
      <c r="AI117" s="55">
        <v>23.199999999991178</v>
      </c>
      <c r="AJ117" s="53">
        <f t="shared" si="29"/>
        <v>976.80000000000882</v>
      </c>
    </row>
    <row r="118" spans="1:36" ht="50.25" thickBot="1">
      <c r="A118" s="32">
        <v>98</v>
      </c>
      <c r="B118" s="71" t="s">
        <v>135</v>
      </c>
      <c r="C118" s="73">
        <v>305.2</v>
      </c>
      <c r="D118" s="51">
        <f t="shared" si="15"/>
        <v>49431.1</v>
      </c>
      <c r="E118" s="52">
        <f t="shared" si="16"/>
        <v>51287.600000000006</v>
      </c>
      <c r="F118" s="53">
        <f t="shared" si="17"/>
        <v>-1856.5000000000073</v>
      </c>
      <c r="G118" s="72">
        <v>0</v>
      </c>
      <c r="H118" s="61">
        <v>0</v>
      </c>
      <c r="I118" s="57">
        <f t="shared" si="18"/>
        <v>0</v>
      </c>
      <c r="J118" s="72">
        <v>0</v>
      </c>
      <c r="K118" s="54">
        <v>0</v>
      </c>
      <c r="L118" s="57">
        <f t="shared" si="19"/>
        <v>0</v>
      </c>
      <c r="M118" s="55">
        <v>6579.2</v>
      </c>
      <c r="N118" s="55">
        <v>8435.7000000000007</v>
      </c>
      <c r="O118" s="57">
        <f t="shared" si="20"/>
        <v>-1856.5000000000009</v>
      </c>
      <c r="P118" s="74">
        <v>42851.9</v>
      </c>
      <c r="Q118" s="55">
        <v>42851.9</v>
      </c>
      <c r="R118" s="57">
        <f t="shared" si="21"/>
        <v>0</v>
      </c>
      <c r="S118" s="74">
        <v>0</v>
      </c>
      <c r="T118" s="55">
        <v>0</v>
      </c>
      <c r="U118" s="58">
        <f t="shared" si="22"/>
        <v>0</v>
      </c>
      <c r="V118" s="51">
        <f t="shared" si="23"/>
        <v>49736.3</v>
      </c>
      <c r="W118" s="52">
        <f t="shared" si="24"/>
        <v>48932</v>
      </c>
      <c r="X118" s="53">
        <f t="shared" si="25"/>
        <v>804.30000000000291</v>
      </c>
      <c r="Y118" s="65">
        <v>44618.400000000001</v>
      </c>
      <c r="Z118" s="55">
        <v>43772.4</v>
      </c>
      <c r="AA118" s="52">
        <f t="shared" si="26"/>
        <v>846</v>
      </c>
      <c r="AB118" s="55">
        <v>4382.6000000000004</v>
      </c>
      <c r="AC118" s="55">
        <v>4515.3</v>
      </c>
      <c r="AD118" s="52">
        <f t="shared" si="27"/>
        <v>-132.69999999999982</v>
      </c>
      <c r="AE118" s="54">
        <v>0</v>
      </c>
      <c r="AF118" s="54">
        <v>0</v>
      </c>
      <c r="AG118" s="52">
        <f t="shared" si="28"/>
        <v>0</v>
      </c>
      <c r="AH118" s="55">
        <v>735.3</v>
      </c>
      <c r="AI118" s="55">
        <v>644.29999999999836</v>
      </c>
      <c r="AJ118" s="53">
        <f t="shared" si="29"/>
        <v>91.000000000001592</v>
      </c>
    </row>
    <row r="119" spans="1:36" ht="17.25" thickBot="1">
      <c r="A119" s="32">
        <v>99</v>
      </c>
      <c r="B119" s="71" t="s">
        <v>136</v>
      </c>
      <c r="C119" s="73">
        <v>1674.1</v>
      </c>
      <c r="D119" s="51">
        <f t="shared" si="15"/>
        <v>75468.600000000006</v>
      </c>
      <c r="E119" s="52">
        <f t="shared" si="16"/>
        <v>75468.600000000006</v>
      </c>
      <c r="F119" s="53">
        <f t="shared" si="17"/>
        <v>0</v>
      </c>
      <c r="G119" s="72">
        <v>0</v>
      </c>
      <c r="H119" s="61">
        <v>0</v>
      </c>
      <c r="I119" s="57">
        <f t="shared" si="18"/>
        <v>0</v>
      </c>
      <c r="J119" s="72">
        <v>0</v>
      </c>
      <c r="K119" s="54">
        <v>0</v>
      </c>
      <c r="L119" s="57">
        <f t="shared" si="19"/>
        <v>0</v>
      </c>
      <c r="M119" s="55">
        <v>10170.799999999999</v>
      </c>
      <c r="N119" s="55">
        <v>10170.799999999999</v>
      </c>
      <c r="O119" s="57">
        <f t="shared" si="20"/>
        <v>0</v>
      </c>
      <c r="P119" s="74">
        <v>65297.8</v>
      </c>
      <c r="Q119" s="55">
        <v>65297.8</v>
      </c>
      <c r="R119" s="57">
        <f t="shared" si="21"/>
        <v>0</v>
      </c>
      <c r="S119" s="74">
        <v>0</v>
      </c>
      <c r="T119" s="55">
        <v>0</v>
      </c>
      <c r="U119" s="58">
        <f t="shared" si="22"/>
        <v>0</v>
      </c>
      <c r="V119" s="51">
        <f t="shared" si="23"/>
        <v>77142.7</v>
      </c>
      <c r="W119" s="52">
        <f t="shared" si="24"/>
        <v>73232.899999999994</v>
      </c>
      <c r="X119" s="53">
        <f t="shared" si="25"/>
        <v>3909.8000000000029</v>
      </c>
      <c r="Y119" s="65">
        <v>72774.5</v>
      </c>
      <c r="Z119" s="55">
        <v>69552.5</v>
      </c>
      <c r="AA119" s="52">
        <f t="shared" si="26"/>
        <v>3222</v>
      </c>
      <c r="AB119" s="55">
        <v>4283.2</v>
      </c>
      <c r="AC119" s="55">
        <v>3643</v>
      </c>
      <c r="AD119" s="52">
        <f t="shared" si="27"/>
        <v>640.19999999999982</v>
      </c>
      <c r="AE119" s="54">
        <v>0</v>
      </c>
      <c r="AF119" s="54">
        <v>0</v>
      </c>
      <c r="AG119" s="52">
        <f t="shared" si="28"/>
        <v>0</v>
      </c>
      <c r="AH119" s="55">
        <v>85</v>
      </c>
      <c r="AI119" s="55">
        <v>37.399999999994179</v>
      </c>
      <c r="AJ119" s="53">
        <f t="shared" si="29"/>
        <v>47.600000000005821</v>
      </c>
    </row>
    <row r="120" spans="1:36" ht="17.25" thickBot="1">
      <c r="A120" s="32">
        <v>100</v>
      </c>
      <c r="B120" s="71" t="s">
        <v>137</v>
      </c>
      <c r="C120" s="73">
        <v>152.6</v>
      </c>
      <c r="D120" s="51">
        <f t="shared" si="15"/>
        <v>57389.899999999994</v>
      </c>
      <c r="E120" s="52">
        <f t="shared" si="16"/>
        <v>57590.7</v>
      </c>
      <c r="F120" s="53">
        <f t="shared" si="17"/>
        <v>-200.80000000000291</v>
      </c>
      <c r="G120" s="72">
        <v>0</v>
      </c>
      <c r="H120" s="61">
        <v>0</v>
      </c>
      <c r="I120" s="57">
        <f t="shared" si="18"/>
        <v>0</v>
      </c>
      <c r="J120" s="72">
        <v>0</v>
      </c>
      <c r="K120" s="54">
        <v>0</v>
      </c>
      <c r="L120" s="57">
        <f t="shared" si="19"/>
        <v>0</v>
      </c>
      <c r="M120" s="55">
        <v>4157.2</v>
      </c>
      <c r="N120" s="55">
        <v>4358</v>
      </c>
      <c r="O120" s="57">
        <f t="shared" si="20"/>
        <v>-200.80000000000018</v>
      </c>
      <c r="P120" s="74">
        <v>52846.6</v>
      </c>
      <c r="Q120" s="55">
        <v>52846.6</v>
      </c>
      <c r="R120" s="57">
        <f t="shared" si="21"/>
        <v>0</v>
      </c>
      <c r="S120" s="74">
        <v>386.1</v>
      </c>
      <c r="T120" s="55">
        <v>386.1</v>
      </c>
      <c r="U120" s="58">
        <f t="shared" si="22"/>
        <v>0</v>
      </c>
      <c r="V120" s="51">
        <f t="shared" si="23"/>
        <v>57542.5</v>
      </c>
      <c r="W120" s="52">
        <f t="shared" si="24"/>
        <v>56428.2</v>
      </c>
      <c r="X120" s="53">
        <f t="shared" si="25"/>
        <v>1114.3000000000029</v>
      </c>
      <c r="Y120" s="65">
        <v>53346.9</v>
      </c>
      <c r="Z120" s="55">
        <v>53176.1</v>
      </c>
      <c r="AA120" s="52">
        <f t="shared" si="26"/>
        <v>170.80000000000291</v>
      </c>
      <c r="AB120" s="55">
        <v>4085.6</v>
      </c>
      <c r="AC120" s="55">
        <v>3153.2</v>
      </c>
      <c r="AD120" s="52">
        <f t="shared" si="27"/>
        <v>932.40000000000009</v>
      </c>
      <c r="AE120" s="54">
        <v>0</v>
      </c>
      <c r="AF120" s="54">
        <v>0</v>
      </c>
      <c r="AG120" s="52">
        <f t="shared" si="28"/>
        <v>0</v>
      </c>
      <c r="AH120" s="55">
        <v>110</v>
      </c>
      <c r="AI120" s="55">
        <v>98.899999999998727</v>
      </c>
      <c r="AJ120" s="53">
        <f t="shared" si="29"/>
        <v>11.100000000001273</v>
      </c>
    </row>
    <row r="121" spans="1:36" ht="17.25" thickBot="1">
      <c r="A121" s="32">
        <v>101</v>
      </c>
      <c r="B121" s="71" t="s">
        <v>106</v>
      </c>
      <c r="C121" s="73">
        <v>3217.5</v>
      </c>
      <c r="D121" s="51">
        <f t="shared" si="15"/>
        <v>77535.8</v>
      </c>
      <c r="E121" s="52">
        <f t="shared" si="16"/>
        <v>77563.5</v>
      </c>
      <c r="F121" s="53">
        <f t="shared" si="17"/>
        <v>-27.69999999999709</v>
      </c>
      <c r="G121" s="72">
        <v>0</v>
      </c>
      <c r="H121" s="61">
        <v>0</v>
      </c>
      <c r="I121" s="57">
        <f t="shared" si="18"/>
        <v>0</v>
      </c>
      <c r="J121" s="72">
        <v>0</v>
      </c>
      <c r="K121" s="54">
        <v>0</v>
      </c>
      <c r="L121" s="57">
        <f t="shared" si="19"/>
        <v>0</v>
      </c>
      <c r="M121" s="55">
        <v>4925</v>
      </c>
      <c r="N121" s="55">
        <v>4952.7</v>
      </c>
      <c r="O121" s="57">
        <f t="shared" si="20"/>
        <v>-27.699999999999818</v>
      </c>
      <c r="P121" s="74">
        <v>72610.8</v>
      </c>
      <c r="Q121" s="55">
        <v>72610.8</v>
      </c>
      <c r="R121" s="57">
        <f t="shared" si="21"/>
        <v>0</v>
      </c>
      <c r="S121" s="74">
        <v>0</v>
      </c>
      <c r="T121" s="55">
        <v>0</v>
      </c>
      <c r="U121" s="58">
        <f t="shared" si="22"/>
        <v>0</v>
      </c>
      <c r="V121" s="51">
        <f t="shared" si="23"/>
        <v>79123.900000000009</v>
      </c>
      <c r="W121" s="52">
        <f t="shared" si="24"/>
        <v>73141.100000000006</v>
      </c>
      <c r="X121" s="53">
        <f t="shared" si="25"/>
        <v>5982.8000000000029</v>
      </c>
      <c r="Y121" s="65">
        <v>71451.8</v>
      </c>
      <c r="Z121" s="55">
        <v>67297.3</v>
      </c>
      <c r="AA121" s="52">
        <f t="shared" si="26"/>
        <v>4154.5</v>
      </c>
      <c r="AB121" s="55">
        <v>7052.1</v>
      </c>
      <c r="AC121" s="55">
        <v>5288</v>
      </c>
      <c r="AD121" s="52">
        <f t="shared" si="27"/>
        <v>1764.1000000000004</v>
      </c>
      <c r="AE121" s="54">
        <v>0</v>
      </c>
      <c r="AF121" s="54">
        <v>0</v>
      </c>
      <c r="AG121" s="52">
        <f t="shared" si="28"/>
        <v>0</v>
      </c>
      <c r="AH121" s="55">
        <v>620</v>
      </c>
      <c r="AI121" s="55">
        <v>555.80000000000291</v>
      </c>
      <c r="AJ121" s="53">
        <f t="shared" si="29"/>
        <v>64.19999999999709</v>
      </c>
    </row>
    <row r="122" spans="1:36" ht="33.75" thickBot="1">
      <c r="A122" s="32">
        <v>102</v>
      </c>
      <c r="B122" s="71" t="s">
        <v>138</v>
      </c>
      <c r="C122" s="73">
        <v>3079.7</v>
      </c>
      <c r="D122" s="51">
        <f t="shared" si="15"/>
        <v>150225.79999999999</v>
      </c>
      <c r="E122" s="52">
        <f t="shared" si="16"/>
        <v>150225.79999999999</v>
      </c>
      <c r="F122" s="53">
        <f t="shared" si="17"/>
        <v>0</v>
      </c>
      <c r="G122" s="72">
        <v>0</v>
      </c>
      <c r="H122" s="61">
        <v>0</v>
      </c>
      <c r="I122" s="57">
        <f t="shared" si="18"/>
        <v>0</v>
      </c>
      <c r="J122" s="72">
        <v>0</v>
      </c>
      <c r="K122" s="54">
        <v>0</v>
      </c>
      <c r="L122" s="57">
        <f t="shared" si="19"/>
        <v>0</v>
      </c>
      <c r="M122" s="55">
        <v>16979.8</v>
      </c>
      <c r="N122" s="55">
        <v>16426.3</v>
      </c>
      <c r="O122" s="57">
        <f t="shared" si="20"/>
        <v>553.5</v>
      </c>
      <c r="P122" s="74">
        <v>133246</v>
      </c>
      <c r="Q122" s="55">
        <v>133246</v>
      </c>
      <c r="R122" s="57">
        <f t="shared" si="21"/>
        <v>0</v>
      </c>
      <c r="S122" s="74">
        <v>0</v>
      </c>
      <c r="T122" s="55">
        <v>553.5</v>
      </c>
      <c r="U122" s="58">
        <f t="shared" si="22"/>
        <v>-553.5</v>
      </c>
      <c r="V122" s="51">
        <f t="shared" si="23"/>
        <v>152475.6</v>
      </c>
      <c r="W122" s="52">
        <f t="shared" si="24"/>
        <v>151790.29999999999</v>
      </c>
      <c r="X122" s="53">
        <f t="shared" si="25"/>
        <v>685.30000000001746</v>
      </c>
      <c r="Y122" s="65">
        <v>133798.20000000001</v>
      </c>
      <c r="Z122" s="55">
        <v>133460.1</v>
      </c>
      <c r="AA122" s="52">
        <f t="shared" si="26"/>
        <v>338.10000000000582</v>
      </c>
      <c r="AB122" s="55">
        <v>17427.400000000001</v>
      </c>
      <c r="AC122" s="55">
        <v>17089.2</v>
      </c>
      <c r="AD122" s="52">
        <f t="shared" si="27"/>
        <v>338.20000000000073</v>
      </c>
      <c r="AE122" s="54">
        <v>0</v>
      </c>
      <c r="AF122" s="54">
        <v>0</v>
      </c>
      <c r="AG122" s="52">
        <f t="shared" si="28"/>
        <v>0</v>
      </c>
      <c r="AH122" s="55">
        <v>1250</v>
      </c>
      <c r="AI122" s="55">
        <v>1240.9999999999818</v>
      </c>
      <c r="AJ122" s="53">
        <f t="shared" si="29"/>
        <v>9.0000000000181899</v>
      </c>
    </row>
    <row r="123" spans="1:36" ht="33.75" thickBot="1">
      <c r="A123" s="32">
        <v>103</v>
      </c>
      <c r="B123" s="70" t="s">
        <v>139</v>
      </c>
      <c r="C123" s="73">
        <v>5939.6</v>
      </c>
      <c r="D123" s="51">
        <f t="shared" si="15"/>
        <v>76886.5</v>
      </c>
      <c r="E123" s="52">
        <f t="shared" si="16"/>
        <v>76086.400000000009</v>
      </c>
      <c r="F123" s="53">
        <f t="shared" si="17"/>
        <v>800.09999999999127</v>
      </c>
      <c r="G123" s="72">
        <v>199.3</v>
      </c>
      <c r="H123" s="61">
        <v>199.3</v>
      </c>
      <c r="I123" s="57">
        <f t="shared" si="18"/>
        <v>0</v>
      </c>
      <c r="J123" s="72">
        <v>0</v>
      </c>
      <c r="K123" s="54">
        <v>0</v>
      </c>
      <c r="L123" s="57">
        <f t="shared" si="19"/>
        <v>0</v>
      </c>
      <c r="M123" s="55">
        <v>8037.0999999999995</v>
      </c>
      <c r="N123" s="55">
        <v>6895.9</v>
      </c>
      <c r="O123" s="57">
        <f t="shared" si="20"/>
        <v>1141.1999999999998</v>
      </c>
      <c r="P123" s="74">
        <v>68650.100000000006</v>
      </c>
      <c r="Q123" s="55">
        <v>68650.100000000006</v>
      </c>
      <c r="R123" s="57">
        <f t="shared" si="21"/>
        <v>0</v>
      </c>
      <c r="S123" s="74">
        <v>0</v>
      </c>
      <c r="T123" s="55">
        <v>341.1</v>
      </c>
      <c r="U123" s="58">
        <f t="shared" si="22"/>
        <v>-341.1</v>
      </c>
      <c r="V123" s="51">
        <f t="shared" si="23"/>
        <v>77384.900000000009</v>
      </c>
      <c r="W123" s="52">
        <f t="shared" si="24"/>
        <v>70269.7</v>
      </c>
      <c r="X123" s="53">
        <f t="shared" si="25"/>
        <v>7115.2000000000116</v>
      </c>
      <c r="Y123" s="65">
        <v>72902.100000000006</v>
      </c>
      <c r="Z123" s="55">
        <v>66313.599999999991</v>
      </c>
      <c r="AA123" s="52">
        <f t="shared" si="26"/>
        <v>6588.5000000000146</v>
      </c>
      <c r="AB123" s="55">
        <v>3674.7999999999997</v>
      </c>
      <c r="AC123" s="55">
        <v>3171</v>
      </c>
      <c r="AD123" s="52">
        <f t="shared" si="27"/>
        <v>503.79999999999973</v>
      </c>
      <c r="AE123" s="54">
        <v>0</v>
      </c>
      <c r="AF123" s="54">
        <v>0</v>
      </c>
      <c r="AG123" s="52">
        <f t="shared" si="28"/>
        <v>0</v>
      </c>
      <c r="AH123" s="55">
        <v>808</v>
      </c>
      <c r="AI123" s="55">
        <v>785.09999999999991</v>
      </c>
      <c r="AJ123" s="53">
        <f t="shared" si="29"/>
        <v>22.900000000000091</v>
      </c>
    </row>
    <row r="124" spans="1:36" ht="33.75" thickBot="1">
      <c r="A124" s="32">
        <v>104</v>
      </c>
      <c r="B124" s="70" t="s">
        <v>140</v>
      </c>
      <c r="C124" s="73">
        <v>2790.3</v>
      </c>
      <c r="D124" s="51">
        <f t="shared" si="15"/>
        <v>112967.4</v>
      </c>
      <c r="E124" s="52">
        <f t="shared" si="16"/>
        <v>112967.4</v>
      </c>
      <c r="F124" s="53">
        <f t="shared" si="17"/>
        <v>0</v>
      </c>
      <c r="G124" s="72">
        <v>0</v>
      </c>
      <c r="H124" s="61">
        <v>0</v>
      </c>
      <c r="I124" s="57">
        <f t="shared" si="18"/>
        <v>0</v>
      </c>
      <c r="J124" s="72">
        <v>0</v>
      </c>
      <c r="K124" s="54">
        <v>0</v>
      </c>
      <c r="L124" s="57">
        <f t="shared" si="19"/>
        <v>0</v>
      </c>
      <c r="M124" s="55">
        <v>9344.4</v>
      </c>
      <c r="N124" s="55">
        <v>9344.4</v>
      </c>
      <c r="O124" s="57">
        <f t="shared" si="20"/>
        <v>0</v>
      </c>
      <c r="P124" s="74">
        <v>103225.5</v>
      </c>
      <c r="Q124" s="55">
        <v>103225.5</v>
      </c>
      <c r="R124" s="57">
        <f t="shared" si="21"/>
        <v>0</v>
      </c>
      <c r="S124" s="74">
        <v>397.5</v>
      </c>
      <c r="T124" s="55">
        <v>397.5</v>
      </c>
      <c r="U124" s="58">
        <f t="shared" si="22"/>
        <v>0</v>
      </c>
      <c r="V124" s="51">
        <f t="shared" si="23"/>
        <v>114738.1</v>
      </c>
      <c r="W124" s="52">
        <f t="shared" si="24"/>
        <v>109027.7</v>
      </c>
      <c r="X124" s="53">
        <f t="shared" si="25"/>
        <v>5710.4000000000087</v>
      </c>
      <c r="Y124" s="65">
        <v>102962.1</v>
      </c>
      <c r="Z124" s="55">
        <v>97842.9</v>
      </c>
      <c r="AA124" s="52">
        <f t="shared" si="26"/>
        <v>5119.2000000000116</v>
      </c>
      <c r="AB124" s="55">
        <v>11076</v>
      </c>
      <c r="AC124" s="55">
        <v>10507.2</v>
      </c>
      <c r="AD124" s="52">
        <f t="shared" si="27"/>
        <v>568.79999999999927</v>
      </c>
      <c r="AE124" s="54">
        <v>0</v>
      </c>
      <c r="AF124" s="54">
        <v>0</v>
      </c>
      <c r="AG124" s="52">
        <f t="shared" si="28"/>
        <v>0</v>
      </c>
      <c r="AH124" s="55">
        <v>700</v>
      </c>
      <c r="AI124" s="55">
        <v>677.60000000000218</v>
      </c>
      <c r="AJ124" s="53">
        <f t="shared" si="29"/>
        <v>22.399999999997817</v>
      </c>
    </row>
    <row r="125" spans="1:36" ht="17.25" thickBot="1">
      <c r="A125" s="32">
        <v>105</v>
      </c>
      <c r="B125" s="71" t="s">
        <v>141</v>
      </c>
      <c r="C125" s="73">
        <v>497.2</v>
      </c>
      <c r="D125" s="51">
        <f t="shared" si="15"/>
        <v>58243</v>
      </c>
      <c r="E125" s="52">
        <f t="shared" si="16"/>
        <v>58243</v>
      </c>
      <c r="F125" s="53">
        <f t="shared" si="17"/>
        <v>0</v>
      </c>
      <c r="G125" s="72">
        <v>0</v>
      </c>
      <c r="H125" s="61">
        <v>0</v>
      </c>
      <c r="I125" s="57">
        <f t="shared" si="18"/>
        <v>0</v>
      </c>
      <c r="J125" s="72">
        <v>0</v>
      </c>
      <c r="K125" s="54">
        <v>0</v>
      </c>
      <c r="L125" s="57">
        <f t="shared" si="19"/>
        <v>0</v>
      </c>
      <c r="M125" s="55">
        <v>9415.7999999999993</v>
      </c>
      <c r="N125" s="55">
        <v>9415.7999999999993</v>
      </c>
      <c r="O125" s="57">
        <f t="shared" si="20"/>
        <v>0</v>
      </c>
      <c r="P125" s="74">
        <v>48827.199999999997</v>
      </c>
      <c r="Q125" s="55">
        <v>48827.199999999997</v>
      </c>
      <c r="R125" s="57">
        <f t="shared" si="21"/>
        <v>0</v>
      </c>
      <c r="S125" s="74">
        <v>0</v>
      </c>
      <c r="T125" s="55">
        <v>0</v>
      </c>
      <c r="U125" s="58">
        <f t="shared" si="22"/>
        <v>0</v>
      </c>
      <c r="V125" s="51">
        <f t="shared" si="23"/>
        <v>58740.200000000004</v>
      </c>
      <c r="W125" s="52">
        <f t="shared" si="24"/>
        <v>56110.1</v>
      </c>
      <c r="X125" s="53">
        <f t="shared" si="25"/>
        <v>2630.1000000000058</v>
      </c>
      <c r="Y125" s="65">
        <v>54539.4</v>
      </c>
      <c r="Z125" s="55">
        <v>53363.7</v>
      </c>
      <c r="AA125" s="52">
        <f t="shared" si="26"/>
        <v>1175.7000000000044</v>
      </c>
      <c r="AB125" s="55">
        <v>3280.8</v>
      </c>
      <c r="AC125" s="55">
        <v>2367.9</v>
      </c>
      <c r="AD125" s="52">
        <f t="shared" si="27"/>
        <v>912.90000000000009</v>
      </c>
      <c r="AE125" s="54">
        <v>0</v>
      </c>
      <c r="AF125" s="54">
        <v>0</v>
      </c>
      <c r="AG125" s="52">
        <f t="shared" si="28"/>
        <v>0</v>
      </c>
      <c r="AH125" s="55">
        <v>920</v>
      </c>
      <c r="AI125" s="55">
        <v>378.50000000000136</v>
      </c>
      <c r="AJ125" s="53">
        <f t="shared" si="29"/>
        <v>541.49999999999864</v>
      </c>
    </row>
    <row r="126" spans="1:36" ht="33.75" thickBot="1">
      <c r="A126" s="32">
        <v>106</v>
      </c>
      <c r="B126" s="71" t="s">
        <v>142</v>
      </c>
      <c r="C126" s="72">
        <v>14531.199999999999</v>
      </c>
      <c r="D126" s="51">
        <f t="shared" si="15"/>
        <v>138612.1</v>
      </c>
      <c r="E126" s="52">
        <f t="shared" si="16"/>
        <v>138612.1</v>
      </c>
      <c r="F126" s="53">
        <f t="shared" si="17"/>
        <v>0</v>
      </c>
      <c r="G126" s="72">
        <v>0</v>
      </c>
      <c r="H126" s="61">
        <v>0</v>
      </c>
      <c r="I126" s="57">
        <f t="shared" si="18"/>
        <v>0</v>
      </c>
      <c r="J126" s="72">
        <v>0</v>
      </c>
      <c r="K126" s="54">
        <v>0</v>
      </c>
      <c r="L126" s="57">
        <f t="shared" si="19"/>
        <v>0</v>
      </c>
      <c r="M126" s="55">
        <v>11370.2</v>
      </c>
      <c r="N126" s="55">
        <v>11370.2</v>
      </c>
      <c r="O126" s="57">
        <f t="shared" si="20"/>
        <v>0</v>
      </c>
      <c r="P126" s="74">
        <v>126683.5</v>
      </c>
      <c r="Q126" s="55">
        <v>126683.5</v>
      </c>
      <c r="R126" s="57">
        <f t="shared" si="21"/>
        <v>0</v>
      </c>
      <c r="S126" s="74">
        <v>558.4</v>
      </c>
      <c r="T126" s="55">
        <v>558.4</v>
      </c>
      <c r="U126" s="58">
        <f t="shared" si="22"/>
        <v>0</v>
      </c>
      <c r="V126" s="51">
        <f t="shared" si="23"/>
        <v>154825.5</v>
      </c>
      <c r="W126" s="52">
        <f t="shared" si="24"/>
        <v>150205.5</v>
      </c>
      <c r="X126" s="53">
        <f t="shared" si="25"/>
        <v>4620</v>
      </c>
      <c r="Y126" s="65">
        <v>128483.8</v>
      </c>
      <c r="Z126" s="55">
        <v>126980.3</v>
      </c>
      <c r="AA126" s="52">
        <f t="shared" si="26"/>
        <v>1503.5</v>
      </c>
      <c r="AB126" s="55">
        <v>18547.8</v>
      </c>
      <c r="AC126" s="55">
        <v>15623.7</v>
      </c>
      <c r="AD126" s="52">
        <f t="shared" si="27"/>
        <v>2924.0999999999985</v>
      </c>
      <c r="AE126" s="54">
        <v>0</v>
      </c>
      <c r="AF126" s="54">
        <v>0</v>
      </c>
      <c r="AG126" s="52">
        <f t="shared" si="28"/>
        <v>0</v>
      </c>
      <c r="AH126" s="55">
        <v>7793.9</v>
      </c>
      <c r="AI126" s="55">
        <v>7601.4999999999964</v>
      </c>
      <c r="AJ126" s="53">
        <f t="shared" si="29"/>
        <v>192.40000000000327</v>
      </c>
    </row>
    <row r="127" spans="1:36" ht="17.25" thickBot="1">
      <c r="A127" s="32">
        <v>107</v>
      </c>
      <c r="B127" s="71" t="s">
        <v>143</v>
      </c>
      <c r="C127" s="73">
        <v>4308.8</v>
      </c>
      <c r="D127" s="51">
        <f t="shared" si="15"/>
        <v>85990.9</v>
      </c>
      <c r="E127" s="52">
        <f t="shared" si="16"/>
        <v>85889.099999999991</v>
      </c>
      <c r="F127" s="53">
        <f t="shared" si="17"/>
        <v>101.80000000000291</v>
      </c>
      <c r="G127" s="72">
        <v>0</v>
      </c>
      <c r="H127" s="61">
        <v>0</v>
      </c>
      <c r="I127" s="57">
        <f t="shared" si="18"/>
        <v>0</v>
      </c>
      <c r="J127" s="72">
        <v>0</v>
      </c>
      <c r="K127" s="54">
        <v>0</v>
      </c>
      <c r="L127" s="57">
        <f t="shared" si="19"/>
        <v>0</v>
      </c>
      <c r="M127" s="55">
        <v>8326.7000000000007</v>
      </c>
      <c r="N127" s="55">
        <v>8224.9</v>
      </c>
      <c r="O127" s="57">
        <f t="shared" si="20"/>
        <v>101.80000000000109</v>
      </c>
      <c r="P127" s="74">
        <v>77436.7</v>
      </c>
      <c r="Q127" s="55">
        <v>77436.7</v>
      </c>
      <c r="R127" s="57">
        <f t="shared" si="21"/>
        <v>0</v>
      </c>
      <c r="S127" s="74">
        <v>227.5</v>
      </c>
      <c r="T127" s="55">
        <v>227.5</v>
      </c>
      <c r="U127" s="58">
        <f t="shared" si="22"/>
        <v>0</v>
      </c>
      <c r="V127" s="51">
        <f t="shared" si="23"/>
        <v>87482.7</v>
      </c>
      <c r="W127" s="52">
        <f t="shared" si="24"/>
        <v>86997.3</v>
      </c>
      <c r="X127" s="53">
        <f t="shared" si="25"/>
        <v>485.39999999999418</v>
      </c>
      <c r="Y127" s="65">
        <v>82455.8</v>
      </c>
      <c r="Z127" s="55">
        <v>82307.5</v>
      </c>
      <c r="AA127" s="52">
        <f t="shared" si="26"/>
        <v>148.30000000000291</v>
      </c>
      <c r="AB127" s="55">
        <v>4926.8999999999996</v>
      </c>
      <c r="AC127" s="55">
        <v>4607.3</v>
      </c>
      <c r="AD127" s="52">
        <f t="shared" si="27"/>
        <v>319.59999999999945</v>
      </c>
      <c r="AE127" s="54">
        <v>0</v>
      </c>
      <c r="AF127" s="54">
        <v>0</v>
      </c>
      <c r="AG127" s="52">
        <f t="shared" si="28"/>
        <v>0</v>
      </c>
      <c r="AH127" s="55">
        <v>100</v>
      </c>
      <c r="AI127" s="55">
        <v>82.500000000002728</v>
      </c>
      <c r="AJ127" s="53">
        <f t="shared" si="29"/>
        <v>17.499999999997272</v>
      </c>
    </row>
    <row r="128" spans="1:36" ht="17.25" thickBot="1">
      <c r="A128" s="32">
        <v>108</v>
      </c>
      <c r="B128" s="71" t="s">
        <v>144</v>
      </c>
      <c r="C128" s="73">
        <v>3353.2999999999997</v>
      </c>
      <c r="D128" s="51">
        <f t="shared" si="15"/>
        <v>84739.4</v>
      </c>
      <c r="E128" s="52">
        <f t="shared" si="16"/>
        <v>84514.9</v>
      </c>
      <c r="F128" s="53">
        <f t="shared" si="17"/>
        <v>224.5</v>
      </c>
      <c r="G128" s="72">
        <v>0</v>
      </c>
      <c r="H128" s="61">
        <v>0</v>
      </c>
      <c r="I128" s="57">
        <f t="shared" si="18"/>
        <v>0</v>
      </c>
      <c r="J128" s="72">
        <v>0</v>
      </c>
      <c r="K128" s="54">
        <v>0</v>
      </c>
      <c r="L128" s="57">
        <f t="shared" si="19"/>
        <v>0</v>
      </c>
      <c r="M128" s="55">
        <v>10287.9</v>
      </c>
      <c r="N128" s="55">
        <v>9793.9</v>
      </c>
      <c r="O128" s="57">
        <f t="shared" si="20"/>
        <v>494</v>
      </c>
      <c r="P128" s="74">
        <v>74451.5</v>
      </c>
      <c r="Q128" s="55">
        <v>74451.5</v>
      </c>
      <c r="R128" s="57">
        <f t="shared" si="21"/>
        <v>0</v>
      </c>
      <c r="S128" s="74">
        <v>0</v>
      </c>
      <c r="T128" s="55">
        <v>269.5</v>
      </c>
      <c r="U128" s="58">
        <f t="shared" si="22"/>
        <v>-269.5</v>
      </c>
      <c r="V128" s="51">
        <f t="shared" si="23"/>
        <v>87617.7</v>
      </c>
      <c r="W128" s="52">
        <f t="shared" si="24"/>
        <v>86693.2</v>
      </c>
      <c r="X128" s="53">
        <f t="shared" si="25"/>
        <v>924.5</v>
      </c>
      <c r="Y128" s="65">
        <v>79739.8</v>
      </c>
      <c r="Z128" s="55">
        <v>79290.5</v>
      </c>
      <c r="AA128" s="52">
        <f t="shared" si="26"/>
        <v>449.30000000000291</v>
      </c>
      <c r="AB128" s="55">
        <v>7482.9</v>
      </c>
      <c r="AC128" s="55">
        <v>7094.8</v>
      </c>
      <c r="AD128" s="52">
        <f t="shared" si="27"/>
        <v>388.09999999999945</v>
      </c>
      <c r="AE128" s="54">
        <v>0</v>
      </c>
      <c r="AF128" s="54">
        <v>0</v>
      </c>
      <c r="AG128" s="52">
        <f t="shared" si="28"/>
        <v>0</v>
      </c>
      <c r="AH128" s="55">
        <v>395</v>
      </c>
      <c r="AI128" s="55">
        <v>307.89999999999691</v>
      </c>
      <c r="AJ128" s="53">
        <f t="shared" si="29"/>
        <v>87.100000000003092</v>
      </c>
    </row>
    <row r="129" spans="1:40" ht="17.25" thickBot="1">
      <c r="A129" s="32">
        <v>109</v>
      </c>
      <c r="B129" s="71" t="s">
        <v>145</v>
      </c>
      <c r="C129" s="73">
        <v>389</v>
      </c>
      <c r="D129" s="51">
        <f t="shared" si="15"/>
        <v>46079.200000000004</v>
      </c>
      <c r="E129" s="52">
        <f t="shared" si="16"/>
        <v>46079.200000000004</v>
      </c>
      <c r="F129" s="53">
        <f t="shared" si="17"/>
        <v>0</v>
      </c>
      <c r="G129" s="72">
        <v>552.79999999999995</v>
      </c>
      <c r="H129" s="61">
        <v>552.79999999999995</v>
      </c>
      <c r="I129" s="57">
        <f t="shared" si="18"/>
        <v>0</v>
      </c>
      <c r="J129" s="72">
        <v>0</v>
      </c>
      <c r="K129" s="54">
        <v>0</v>
      </c>
      <c r="L129" s="57">
        <f t="shared" si="19"/>
        <v>0</v>
      </c>
      <c r="M129" s="55">
        <v>9932.1</v>
      </c>
      <c r="N129" s="55">
        <v>9932.1</v>
      </c>
      <c r="O129" s="57">
        <f t="shared" si="20"/>
        <v>0</v>
      </c>
      <c r="P129" s="74">
        <v>35594.300000000003</v>
      </c>
      <c r="Q129" s="55">
        <v>35594.300000000003</v>
      </c>
      <c r="R129" s="57">
        <f t="shared" si="21"/>
        <v>0</v>
      </c>
      <c r="S129" s="74">
        <v>0</v>
      </c>
      <c r="T129" s="55">
        <v>0</v>
      </c>
      <c r="U129" s="58">
        <f t="shared" si="22"/>
        <v>0</v>
      </c>
      <c r="V129" s="51">
        <f t="shared" si="23"/>
        <v>46468.2</v>
      </c>
      <c r="W129" s="52">
        <f t="shared" si="24"/>
        <v>46191.600000000006</v>
      </c>
      <c r="X129" s="53">
        <f t="shared" si="25"/>
        <v>276.59999999999127</v>
      </c>
      <c r="Y129" s="65">
        <v>41231.699999999997</v>
      </c>
      <c r="Z129" s="55">
        <v>41123.300000000003</v>
      </c>
      <c r="AA129" s="52">
        <f t="shared" si="26"/>
        <v>108.39999999999418</v>
      </c>
      <c r="AB129" s="55">
        <v>4249.1000000000004</v>
      </c>
      <c r="AC129" s="55">
        <v>4080.8999999999996</v>
      </c>
      <c r="AD129" s="52">
        <f t="shared" si="27"/>
        <v>168.20000000000073</v>
      </c>
      <c r="AE129" s="54">
        <v>0</v>
      </c>
      <c r="AF129" s="54">
        <v>0</v>
      </c>
      <c r="AG129" s="52">
        <f t="shared" si="28"/>
        <v>0</v>
      </c>
      <c r="AH129" s="55">
        <v>987.4</v>
      </c>
      <c r="AI129" s="55">
        <v>987.3999999999985</v>
      </c>
      <c r="AJ129" s="53">
        <f t="shared" si="29"/>
        <v>1.4779288903810084E-12</v>
      </c>
    </row>
    <row r="130" spans="1:40" ht="33.75" thickBot="1">
      <c r="A130" s="32">
        <v>110</v>
      </c>
      <c r="B130" s="71" t="s">
        <v>146</v>
      </c>
      <c r="C130" s="73">
        <v>4279.7</v>
      </c>
      <c r="D130" s="51">
        <f t="shared" si="15"/>
        <v>102638.8</v>
      </c>
      <c r="E130" s="52">
        <f t="shared" si="16"/>
        <v>102638.8</v>
      </c>
      <c r="F130" s="53">
        <f t="shared" si="17"/>
        <v>0</v>
      </c>
      <c r="G130" s="72">
        <v>0</v>
      </c>
      <c r="H130" s="61">
        <v>0</v>
      </c>
      <c r="I130" s="57">
        <f t="shared" si="18"/>
        <v>0</v>
      </c>
      <c r="J130" s="72">
        <v>0</v>
      </c>
      <c r="K130" s="54">
        <v>0</v>
      </c>
      <c r="L130" s="57">
        <f t="shared" si="19"/>
        <v>0</v>
      </c>
      <c r="M130" s="55">
        <v>12751</v>
      </c>
      <c r="N130" s="55">
        <v>12751</v>
      </c>
      <c r="O130" s="57">
        <f t="shared" si="20"/>
        <v>0</v>
      </c>
      <c r="P130" s="74">
        <v>89396.800000000003</v>
      </c>
      <c r="Q130" s="55">
        <v>89396.800000000003</v>
      </c>
      <c r="R130" s="57">
        <f t="shared" si="21"/>
        <v>0</v>
      </c>
      <c r="S130" s="74">
        <v>491</v>
      </c>
      <c r="T130" s="55">
        <v>491</v>
      </c>
      <c r="U130" s="58">
        <f t="shared" si="22"/>
        <v>0</v>
      </c>
      <c r="V130" s="51">
        <f t="shared" si="23"/>
        <v>105241.4</v>
      </c>
      <c r="W130" s="52">
        <f t="shared" si="24"/>
        <v>102319.1</v>
      </c>
      <c r="X130" s="53">
        <f t="shared" si="25"/>
        <v>2922.2999999999884</v>
      </c>
      <c r="Y130" s="65">
        <v>93075</v>
      </c>
      <c r="Z130" s="55">
        <v>92259.9</v>
      </c>
      <c r="AA130" s="52">
        <f t="shared" si="26"/>
        <v>815.10000000000582</v>
      </c>
      <c r="AB130" s="55">
        <v>11366.4</v>
      </c>
      <c r="AC130" s="55">
        <v>9337.1</v>
      </c>
      <c r="AD130" s="52">
        <f t="shared" si="27"/>
        <v>2029.2999999999993</v>
      </c>
      <c r="AE130" s="54">
        <v>0</v>
      </c>
      <c r="AF130" s="54">
        <v>0</v>
      </c>
      <c r="AG130" s="52">
        <f t="shared" si="28"/>
        <v>0</v>
      </c>
      <c r="AH130" s="55">
        <v>800</v>
      </c>
      <c r="AI130" s="55">
        <v>722.10000000001128</v>
      </c>
      <c r="AJ130" s="53">
        <f t="shared" si="29"/>
        <v>77.899999999988722</v>
      </c>
    </row>
    <row r="131" spans="1:40" ht="33.75" thickBot="1">
      <c r="A131" s="32">
        <v>111</v>
      </c>
      <c r="B131" s="71" t="s">
        <v>147</v>
      </c>
      <c r="C131" s="72">
        <v>2337.8000000000002</v>
      </c>
      <c r="D131" s="51">
        <f t="shared" si="15"/>
        <v>88980.800000000003</v>
      </c>
      <c r="E131" s="52">
        <f t="shared" si="16"/>
        <v>88980.800000000003</v>
      </c>
      <c r="F131" s="53">
        <f t="shared" si="17"/>
        <v>0</v>
      </c>
      <c r="G131" s="72">
        <v>0</v>
      </c>
      <c r="H131" s="61">
        <v>0</v>
      </c>
      <c r="I131" s="57">
        <f t="shared" si="18"/>
        <v>0</v>
      </c>
      <c r="J131" s="72">
        <v>0</v>
      </c>
      <c r="K131" s="54">
        <v>0</v>
      </c>
      <c r="L131" s="57">
        <f t="shared" si="19"/>
        <v>0</v>
      </c>
      <c r="M131" s="55">
        <v>9124.7000000000007</v>
      </c>
      <c r="N131" s="55">
        <v>8857.2000000000007</v>
      </c>
      <c r="O131" s="57">
        <f t="shared" si="20"/>
        <v>267.5</v>
      </c>
      <c r="P131" s="74">
        <v>79856.100000000006</v>
      </c>
      <c r="Q131" s="55">
        <v>79856.100000000006</v>
      </c>
      <c r="R131" s="57">
        <f t="shared" si="21"/>
        <v>0</v>
      </c>
      <c r="S131" s="74">
        <v>0</v>
      </c>
      <c r="T131" s="55">
        <v>267.5</v>
      </c>
      <c r="U131" s="58">
        <f t="shared" si="22"/>
        <v>-267.5</v>
      </c>
      <c r="V131" s="51">
        <f t="shared" si="23"/>
        <v>90969</v>
      </c>
      <c r="W131" s="52">
        <f t="shared" si="24"/>
        <v>85462.3</v>
      </c>
      <c r="X131" s="53">
        <f t="shared" si="25"/>
        <v>5506.6999999999971</v>
      </c>
      <c r="Y131" s="65">
        <v>82782</v>
      </c>
      <c r="Z131" s="55">
        <v>79443.100000000006</v>
      </c>
      <c r="AA131" s="52">
        <f t="shared" si="26"/>
        <v>3338.8999999999942</v>
      </c>
      <c r="AB131" s="55">
        <v>7337</v>
      </c>
      <c r="AC131" s="55">
        <v>5788.8</v>
      </c>
      <c r="AD131" s="52">
        <f t="shared" si="27"/>
        <v>1548.1999999999998</v>
      </c>
      <c r="AE131" s="54">
        <v>0</v>
      </c>
      <c r="AF131" s="54">
        <v>0</v>
      </c>
      <c r="AG131" s="52">
        <f t="shared" si="28"/>
        <v>0</v>
      </c>
      <c r="AH131" s="55">
        <v>850</v>
      </c>
      <c r="AI131" s="55">
        <v>230.39999999999691</v>
      </c>
      <c r="AJ131" s="53">
        <f t="shared" si="29"/>
        <v>619.60000000000309</v>
      </c>
    </row>
    <row r="132" spans="1:40" ht="15" thickBot="1">
      <c r="A132" s="32">
        <v>112</v>
      </c>
      <c r="B132" s="60" t="s">
        <v>35</v>
      </c>
      <c r="C132" s="59"/>
      <c r="D132" s="51">
        <f t="shared" si="15"/>
        <v>0</v>
      </c>
      <c r="E132" s="52">
        <f t="shared" si="16"/>
        <v>0</v>
      </c>
      <c r="F132" s="53">
        <f t="shared" si="17"/>
        <v>0</v>
      </c>
      <c r="G132" s="72"/>
      <c r="H132" s="61"/>
      <c r="I132" s="57">
        <f t="shared" si="18"/>
        <v>0</v>
      </c>
      <c r="J132" s="72">
        <v>0</v>
      </c>
      <c r="K132" s="54">
        <v>0</v>
      </c>
      <c r="L132" s="57">
        <f t="shared" si="19"/>
        <v>0</v>
      </c>
      <c r="M132" s="55"/>
      <c r="N132" s="55"/>
      <c r="O132" s="57">
        <f t="shared" si="20"/>
        <v>0</v>
      </c>
      <c r="P132" s="55"/>
      <c r="Q132" s="55"/>
      <c r="R132" s="57">
        <f t="shared" si="21"/>
        <v>0</v>
      </c>
      <c r="S132" s="55"/>
      <c r="T132" s="55"/>
      <c r="U132" s="58">
        <f t="shared" si="22"/>
        <v>0</v>
      </c>
      <c r="V132" s="51">
        <f t="shared" si="23"/>
        <v>0</v>
      </c>
      <c r="W132" s="52">
        <f t="shared" si="24"/>
        <v>0</v>
      </c>
      <c r="X132" s="53">
        <f t="shared" si="25"/>
        <v>0</v>
      </c>
      <c r="Y132" s="65"/>
      <c r="Z132" s="55"/>
      <c r="AA132" s="52">
        <f t="shared" si="26"/>
        <v>0</v>
      </c>
      <c r="AB132" s="55"/>
      <c r="AC132" s="55"/>
      <c r="AD132" s="52">
        <f t="shared" si="27"/>
        <v>0</v>
      </c>
      <c r="AE132" s="54">
        <v>0</v>
      </c>
      <c r="AF132" s="54">
        <v>0</v>
      </c>
      <c r="AG132" s="52">
        <f t="shared" si="28"/>
        <v>0</v>
      </c>
      <c r="AH132" s="55"/>
      <c r="AI132" s="55"/>
      <c r="AJ132" s="53">
        <f t="shared" si="29"/>
        <v>0</v>
      </c>
    </row>
    <row r="133" spans="1:40" ht="15" thickBot="1">
      <c r="A133" s="32">
        <v>113</v>
      </c>
      <c r="B133" s="60" t="s">
        <v>35</v>
      </c>
      <c r="C133" s="59"/>
      <c r="D133" s="51">
        <f t="shared" si="15"/>
        <v>0</v>
      </c>
      <c r="E133" s="52">
        <f t="shared" si="16"/>
        <v>0</v>
      </c>
      <c r="F133" s="53">
        <f t="shared" si="17"/>
        <v>0</v>
      </c>
      <c r="G133" s="72"/>
      <c r="H133" s="61"/>
      <c r="I133" s="57">
        <f t="shared" si="18"/>
        <v>0</v>
      </c>
      <c r="J133" s="72">
        <v>0</v>
      </c>
      <c r="K133" s="54">
        <v>0</v>
      </c>
      <c r="L133" s="57">
        <f t="shared" si="19"/>
        <v>0</v>
      </c>
      <c r="M133" s="55"/>
      <c r="N133" s="55"/>
      <c r="O133" s="57">
        <f t="shared" si="20"/>
        <v>0</v>
      </c>
      <c r="P133" s="55"/>
      <c r="Q133" s="55"/>
      <c r="R133" s="57">
        <f t="shared" si="21"/>
        <v>0</v>
      </c>
      <c r="S133" s="55"/>
      <c r="T133" s="55"/>
      <c r="U133" s="58">
        <f t="shared" si="22"/>
        <v>0</v>
      </c>
      <c r="V133" s="51">
        <f t="shared" si="23"/>
        <v>0</v>
      </c>
      <c r="W133" s="52">
        <f t="shared" si="24"/>
        <v>0</v>
      </c>
      <c r="X133" s="53">
        <f t="shared" si="25"/>
        <v>0</v>
      </c>
      <c r="Y133" s="65"/>
      <c r="Z133" s="55"/>
      <c r="AA133" s="52">
        <f t="shared" si="26"/>
        <v>0</v>
      </c>
      <c r="AB133" s="55"/>
      <c r="AC133" s="55"/>
      <c r="AD133" s="52">
        <f t="shared" si="27"/>
        <v>0</v>
      </c>
      <c r="AE133" s="54">
        <v>0</v>
      </c>
      <c r="AF133" s="54">
        <v>0</v>
      </c>
      <c r="AG133" s="52">
        <f t="shared" si="28"/>
        <v>0</v>
      </c>
      <c r="AH133" s="55"/>
      <c r="AI133" s="55"/>
      <c r="AJ133" s="53">
        <f t="shared" si="29"/>
        <v>0</v>
      </c>
    </row>
    <row r="134" spans="1:40" ht="17.25" thickBot="1">
      <c r="A134" s="34"/>
      <c r="B134" s="40" t="s">
        <v>30</v>
      </c>
      <c r="C134" s="49">
        <f t="shared" ref="C134:AJ134" si="30">SUM(C21:C133)</f>
        <v>486994.09999999992</v>
      </c>
      <c r="D134" s="41">
        <f t="shared" si="30"/>
        <v>11897333.800000004</v>
      </c>
      <c r="E134" s="42">
        <f t="shared" si="30"/>
        <v>11900921.599999998</v>
      </c>
      <c r="F134" s="46">
        <f t="shared" si="30"/>
        <v>-3587.7999999999956</v>
      </c>
      <c r="G134" s="41">
        <f t="shared" si="30"/>
        <v>1592.8999999999999</v>
      </c>
      <c r="H134" s="42">
        <f t="shared" si="30"/>
        <v>1663.6</v>
      </c>
      <c r="I134" s="42">
        <f t="shared" si="30"/>
        <v>-70.700000000000017</v>
      </c>
      <c r="J134" s="42">
        <f t="shared" si="30"/>
        <v>0</v>
      </c>
      <c r="K134" s="42">
        <f t="shared" si="30"/>
        <v>0</v>
      </c>
      <c r="L134" s="42">
        <f t="shared" si="30"/>
        <v>0</v>
      </c>
      <c r="M134" s="42">
        <f t="shared" si="30"/>
        <v>1261971.0999999999</v>
      </c>
      <c r="N134" s="42">
        <f t="shared" si="30"/>
        <v>1260203.899999999</v>
      </c>
      <c r="O134" s="42">
        <f t="shared" si="30"/>
        <v>1767.2000000000062</v>
      </c>
      <c r="P134" s="42">
        <f t="shared" si="30"/>
        <v>10606471.899999999</v>
      </c>
      <c r="Q134" s="42">
        <f t="shared" si="30"/>
        <v>10606719.699999997</v>
      </c>
      <c r="R134" s="42">
        <f t="shared" si="30"/>
        <v>-247.80000000001746</v>
      </c>
      <c r="S134" s="42">
        <f t="shared" si="30"/>
        <v>27297.899999999994</v>
      </c>
      <c r="T134" s="42">
        <f t="shared" si="30"/>
        <v>32334.399999999994</v>
      </c>
      <c r="U134" s="46">
        <f t="shared" si="30"/>
        <v>-5036.5000000000009</v>
      </c>
      <c r="V134" s="47">
        <f t="shared" si="30"/>
        <v>12243063.599999998</v>
      </c>
      <c r="W134" s="42">
        <f t="shared" si="30"/>
        <v>11765257.999999998</v>
      </c>
      <c r="X134" s="46">
        <f t="shared" si="30"/>
        <v>477805.60000000021</v>
      </c>
      <c r="Y134" s="41">
        <f t="shared" si="30"/>
        <v>10805920.500000004</v>
      </c>
      <c r="Z134" s="42">
        <f t="shared" si="30"/>
        <v>10545535.140000002</v>
      </c>
      <c r="AA134" s="42">
        <f t="shared" si="30"/>
        <v>260385.3599999999</v>
      </c>
      <c r="AB134" s="42">
        <f t="shared" si="30"/>
        <v>1250595.2</v>
      </c>
      <c r="AC134" s="42">
        <f t="shared" si="30"/>
        <v>1074221.7000000002</v>
      </c>
      <c r="AD134" s="42">
        <f t="shared" si="30"/>
        <v>176373.50000000006</v>
      </c>
      <c r="AE134" s="42">
        <f t="shared" si="30"/>
        <v>0</v>
      </c>
      <c r="AF134" s="42">
        <f t="shared" si="30"/>
        <v>0</v>
      </c>
      <c r="AG134" s="42">
        <f t="shared" si="30"/>
        <v>0</v>
      </c>
      <c r="AH134" s="42">
        <f t="shared" si="30"/>
        <v>186547.89999999994</v>
      </c>
      <c r="AI134" s="42">
        <f t="shared" si="30"/>
        <v>145501.15999999989</v>
      </c>
      <c r="AJ134" s="46">
        <f t="shared" si="30"/>
        <v>41046.740000000049</v>
      </c>
    </row>
    <row r="135" spans="1:40" s="39" customFormat="1" ht="14.25">
      <c r="A135" s="35"/>
      <c r="B135" s="36"/>
      <c r="C135" s="37"/>
      <c r="D135" s="38"/>
      <c r="E135" s="38"/>
      <c r="F135" s="37"/>
      <c r="G135" s="37"/>
      <c r="H135" s="37"/>
      <c r="I135" s="37"/>
      <c r="J135" s="37"/>
      <c r="K135" s="37"/>
      <c r="L135" s="37"/>
      <c r="M135" s="38"/>
      <c r="N135" s="38"/>
      <c r="O135" s="37"/>
      <c r="P135" s="37"/>
      <c r="Q135" s="37"/>
      <c r="R135" s="37"/>
      <c r="S135" s="37"/>
      <c r="T135" s="37"/>
      <c r="U135" s="37"/>
      <c r="V135" s="37"/>
      <c r="W135" s="38"/>
      <c r="X135" s="37"/>
      <c r="Y135" s="37"/>
      <c r="Z135" s="37"/>
      <c r="AA135" s="37"/>
      <c r="AB135" s="38"/>
      <c r="AC135" s="38"/>
      <c r="AD135" s="37"/>
      <c r="AE135" s="37"/>
      <c r="AF135" s="37"/>
      <c r="AG135" s="37"/>
      <c r="AH135" s="37"/>
      <c r="AI135" s="37"/>
      <c r="AJ135" s="37"/>
    </row>
    <row r="136" spans="1:40" ht="15.75">
      <c r="AF136" s="13" t="s">
        <v>31</v>
      </c>
      <c r="AI136" s="14" t="s">
        <v>32</v>
      </c>
    </row>
    <row r="137" spans="1:40" ht="15.75">
      <c r="AD137" s="13"/>
      <c r="AH137" s="13"/>
      <c r="AI137" s="48" t="s">
        <v>33</v>
      </c>
    </row>
    <row r="138" spans="1:40" ht="15.75">
      <c r="AD138" s="13"/>
      <c r="AH138" s="13"/>
      <c r="AI138" s="13"/>
      <c r="AK138" s="13"/>
      <c r="AN138" s="14"/>
    </row>
    <row r="139" spans="1:40" ht="15.75">
      <c r="AD139" s="13"/>
      <c r="AF139" s="13" t="s">
        <v>34</v>
      </c>
      <c r="AI139" s="14" t="s">
        <v>32</v>
      </c>
      <c r="AM139" s="13"/>
      <c r="AN139" s="15"/>
    </row>
    <row r="140" spans="1:40" ht="15.75">
      <c r="AF140" s="13"/>
      <c r="AI140" s="48" t="s">
        <v>33</v>
      </c>
      <c r="AM140" s="13"/>
      <c r="AN140" s="13"/>
    </row>
    <row r="141" spans="1:40" ht="15.75">
      <c r="AF141" s="13"/>
      <c r="AI141" s="14"/>
      <c r="AK141" s="13"/>
      <c r="AN141" s="14"/>
    </row>
    <row r="142" spans="1:40" ht="15.75">
      <c r="AF142" s="13"/>
      <c r="AI142" s="15"/>
      <c r="AK142" s="13"/>
      <c r="AN142" s="15"/>
    </row>
  </sheetData>
  <sheetProtection algorithmName="SHA-512" hashValue="JpykSbutYkOUpbrtOU2awgY9hpL469XNCOCHbJvm2YifB7vN6SjUBZm2Ff9T8Fa71X5RNFfQzNsfQ1DeAYXpWg==" saltValue="64O+kpAJDdvWjsVtDosOCA==" spinCount="100000" sheet="1" objects="1" scenarios="1" selectLockedCells="1"/>
  <mergeCells count="17">
    <mergeCell ref="Y17:AJ17"/>
    <mergeCell ref="G18:I18"/>
    <mergeCell ref="J18:L18"/>
    <mergeCell ref="M18:O18"/>
    <mergeCell ref="P18:R18"/>
    <mergeCell ref="S18:U18"/>
    <mergeCell ref="Y18:AA18"/>
    <mergeCell ref="AB18:AD18"/>
    <mergeCell ref="AE18:AG18"/>
    <mergeCell ref="AH18:AJ18"/>
    <mergeCell ref="V17:X18"/>
    <mergeCell ref="C11:H11"/>
    <mergeCell ref="A17:A19"/>
    <mergeCell ref="B17:B19"/>
    <mergeCell ref="C17:C19"/>
    <mergeCell ref="D17:F18"/>
    <mergeCell ref="G17:U17"/>
  </mergeCells>
  <conditionalFormatting sqref="I21:I133 L21:L133 O21:O133 R21:R133 U21:U133">
    <cfRule type="cellIs" dxfId="1" priority="9" operator="greaterThan">
      <formula>G21*10%</formula>
    </cfRule>
  </conditionalFormatting>
  <conditionalFormatting sqref="AA21:AA133 AD21:AD133 AG21:AG133 AJ21:AJ133">
    <cfRule type="cellIs" dxfId="0" priority="4" operator="notBetween">
      <formula>Y21*-10%</formula>
      <formula>Y21*10%</formula>
    </cfRule>
  </conditionalFormatting>
  <pageMargins left="0.7" right="0.7" top="0.75" bottom="0.75" header="0.3" footer="0.3"/>
  <pageSetup paperSize="9" orientation="portrait" verticalDpi="0" r:id="rId1"/>
  <ignoredErrors>
    <ignoredError sqref="C134:AI134" formulaRange="1"/>
    <ignoredError sqref="I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2026-03-13T13:55:41Z</dcterms:modified>
</cp:coreProperties>
</file>