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dmin\Desktop\30․06.2026\Ծախսեր\"/>
    </mc:Choice>
  </mc:AlternateContent>
  <bookViews>
    <workbookView xWindow="0" yWindow="0" windowWidth="23040" windowHeight="9060"/>
  </bookViews>
  <sheets>
    <sheet name="Armavi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P16" i="1" l="1"/>
  <c r="DO16" i="1"/>
  <c r="DN16" i="1"/>
  <c r="DM16" i="1"/>
  <c r="DL16" i="1"/>
  <c r="DK16" i="1"/>
  <c r="DI16" i="1"/>
  <c r="DH16" i="1"/>
  <c r="DG16" i="1"/>
  <c r="DF16" i="1"/>
  <c r="DE16" i="1"/>
  <c r="DD16" i="1"/>
  <c r="DC16" i="1"/>
  <c r="DB16" i="1"/>
  <c r="DA16" i="1"/>
  <c r="CZ16" i="1"/>
  <c r="CY16" i="1"/>
  <c r="CX16" i="1"/>
  <c r="CW16" i="1"/>
  <c r="CV16" i="1"/>
  <c r="CU16" i="1"/>
  <c r="CT16" i="1"/>
  <c r="CS16" i="1"/>
  <c r="CR16" i="1"/>
  <c r="CQ16" i="1"/>
  <c r="CP16" i="1"/>
  <c r="CO16" i="1"/>
  <c r="CN16" i="1"/>
  <c r="CM16" i="1"/>
  <c r="CL16" i="1"/>
  <c r="CK16" i="1"/>
  <c r="CJ16" i="1"/>
  <c r="CI16" i="1"/>
  <c r="CH16" i="1"/>
  <c r="CG16" i="1"/>
  <c r="CF16" i="1"/>
  <c r="CE16" i="1"/>
  <c r="CD16" i="1"/>
  <c r="CC16" i="1"/>
  <c r="CB16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E16" i="1"/>
  <c r="DI15" i="1"/>
  <c r="H15" i="1"/>
  <c r="D15" i="1" s="1"/>
  <c r="G15" i="1"/>
  <c r="F15" i="1"/>
  <c r="E15" i="1"/>
  <c r="C15" i="1"/>
  <c r="DJ14" i="1"/>
  <c r="DI14" i="1"/>
  <c r="H14" i="1"/>
  <c r="D14" i="1" s="1"/>
  <c r="G14" i="1"/>
  <c r="F14" i="1"/>
  <c r="E14" i="1"/>
  <c r="C14" i="1"/>
  <c r="DJ13" i="1"/>
  <c r="DI13" i="1"/>
  <c r="H13" i="1"/>
  <c r="D13" i="1" s="1"/>
  <c r="G13" i="1"/>
  <c r="F13" i="1"/>
  <c r="E13" i="1"/>
  <c r="C13" i="1"/>
  <c r="DJ12" i="1"/>
  <c r="DI12" i="1"/>
  <c r="H12" i="1"/>
  <c r="D12" i="1" s="1"/>
  <c r="G12" i="1"/>
  <c r="F12" i="1"/>
  <c r="E12" i="1"/>
  <c r="C12" i="1" s="1"/>
  <c r="DJ11" i="1"/>
  <c r="DI11" i="1"/>
  <c r="H11" i="1"/>
  <c r="D11" i="1" s="1"/>
  <c r="G11" i="1"/>
  <c r="F11" i="1"/>
  <c r="E11" i="1"/>
  <c r="C11" i="1" s="1"/>
  <c r="DJ10" i="1"/>
  <c r="DI10" i="1"/>
  <c r="H10" i="1"/>
  <c r="D10" i="1" s="1"/>
  <c r="G10" i="1"/>
  <c r="F10" i="1"/>
  <c r="E10" i="1"/>
  <c r="C10" i="1" s="1"/>
  <c r="DJ9" i="1"/>
  <c r="DJ16" i="1" s="1"/>
  <c r="DI9" i="1"/>
  <c r="H9" i="1"/>
  <c r="H16" i="1" s="1"/>
  <c r="G9" i="1"/>
  <c r="G16" i="1" s="1"/>
  <c r="F9" i="1"/>
  <c r="F16" i="1" s="1"/>
  <c r="E9" i="1"/>
  <c r="C9" i="1" s="1"/>
  <c r="C16" i="1" s="1"/>
  <c r="D9" i="1" l="1"/>
  <c r="D16" i="1" s="1"/>
</calcChain>
</file>

<file path=xl/sharedStrings.xml><?xml version="1.0" encoding="utf-8"?>
<sst xmlns="http://schemas.openxmlformats.org/spreadsheetml/2006/main" count="226" uniqueCount="51">
  <si>
    <t xml:space="preserve">                                                ՀՀ ՀԱՄԱՅՆՔԻ  ԲՅՈՒՋԵԻ ԾԱԽՍԵՐԸ` ԸՍՏ ԲՅՈՒՋԵՏԱՅԻՆ ԾԱԽՍԵՐԻ  ԳՈՐԾԱՌԱԿԱՆ ԴԱՍԱԿԱՐԳՄԱՆ</t>
  </si>
  <si>
    <t>հազար դրամ</t>
  </si>
  <si>
    <t>Հ/Հ</t>
  </si>
  <si>
    <t>Անվանումը</t>
  </si>
  <si>
    <r>
      <rPr>
        <u/>
        <sz val="12"/>
        <rFont val="GHEA Grapalat"/>
        <charset val="134"/>
      </rPr>
      <t xml:space="preserve">բյուջ. </t>
    </r>
    <r>
      <rPr>
        <b/>
        <u/>
        <sz val="12"/>
        <rFont val="GHEA Grapalat"/>
        <charset val="134"/>
      </rPr>
      <t>տող 2000</t>
    </r>
    <r>
      <rPr>
        <sz val="12"/>
        <rFont val="GHEA Grapalat"/>
        <charset val="134"/>
      </rPr>
      <t xml:space="preserve">
ԸՆԴԱՄԵՆԸ ԾԱԽՍԵՐ (բյուջ.տող2100+տող2200+տող2300+տող2400+տող2500+տող2600+ տող2700+տող2800+տող2900+տող3000+տող3100)                                                 </t>
    </r>
  </si>
  <si>
    <t>այդ թվում`</t>
  </si>
  <si>
    <r>
      <rPr>
        <b/>
        <u/>
        <sz val="12"/>
        <rFont val="GHEA Grapalat"/>
        <charset val="134"/>
      </rPr>
      <t>տող 2100</t>
    </r>
    <r>
      <rPr>
        <sz val="12"/>
        <rFont val="GHEA Grapalat"/>
        <charset val="134"/>
      </rPr>
      <t xml:space="preserve">
ԸՆԴՀԱՆՈՒՐ ԲՆՈՒՅԹԻ ՀԱՆՐԱՅԻՆ ԾԱՌԱՅՈՒԹՅՈՒՆՆԵՐ (տող2110+տող2120+տող2130+տող2140+տող 2150+տող2160+տող2170+տող2180)                                                                                            </t>
    </r>
  </si>
  <si>
    <t xml:space="preserve">  որից`</t>
  </si>
  <si>
    <r>
      <rPr>
        <b/>
        <u/>
        <sz val="12"/>
        <rFont val="GHEA Grapalat"/>
        <charset val="134"/>
      </rPr>
      <t>տող 2200</t>
    </r>
    <r>
      <rPr>
        <sz val="12"/>
        <rFont val="GHEA Grapalat"/>
        <charset val="134"/>
      </rPr>
      <t xml:space="preserve">
ՊԱՇՏՊԱՆՈՒԹՅՈՒՆ (տող2210+2220+տող2230+տող2240+տող2250)</t>
    </r>
  </si>
  <si>
    <r>
      <rPr>
        <b/>
        <u/>
        <sz val="12"/>
        <rFont val="GHEA Grapalat"/>
        <charset val="134"/>
      </rPr>
      <t>տող 2300</t>
    </r>
    <r>
      <rPr>
        <sz val="12"/>
        <rFont val="GHEA Grapalat"/>
        <charset val="134"/>
      </rPr>
      <t xml:space="preserve">
ՀԱՍԱՐԱԿԱԿԱՆ ԿԱՐԳ, ԱՆՎՏԱՆԳՈՒԹՅՈՒՆ և ԴԱՏԱԿԱՆ ԳՈՐԾՈՒՆԵՈՒԹՅՈՒՆ (տող2310+տող2320+տող2330+տող2340+տող2350+տող2360+տող2370)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</si>
  <si>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u/>
        <sz val="12"/>
        <rFont val="GHEA Grapalat"/>
        <charset val="134"/>
      </rPr>
      <t>տող 2400</t>
    </r>
    <r>
      <rPr>
        <sz val="12"/>
        <rFont val="GHEA Grapalat"/>
        <charset val="134"/>
      </rPr>
      <t xml:space="preserve">
ՏՆՏԵՍԱԿԱՆ ՀԱՐԱԲԵՐՈՒԹՅՈՒՆՆԵՐ (տող2410+տող2420+տող2430+տող2440+տող2450+տող2460+տող2470+տող2480+տող2490)</t>
    </r>
  </si>
  <si>
    <r>
      <rPr>
        <b/>
        <u/>
        <sz val="12"/>
        <rFont val="GHEA Grapalat"/>
        <charset val="134"/>
      </rPr>
      <t>տող 2500</t>
    </r>
    <r>
      <rPr>
        <sz val="12"/>
        <rFont val="GHEA Grapalat"/>
        <charset val="134"/>
      </rPr>
      <t xml:space="preserve">
ՇՐՋԱԿԱ ՄԻՋԱՎԱՅՐԻ ՊԱՇՏՊԱՆՈՒԹՅՈՒՆ (տող2510+տող2520+տող2530+տող2540+տող2550+տող2560)</t>
    </r>
  </si>
  <si>
    <t xml:space="preserve">որից` </t>
  </si>
  <si>
    <r>
      <rPr>
        <b/>
        <u/>
        <sz val="12"/>
        <rFont val="GHEA Grapalat"/>
        <charset val="134"/>
      </rPr>
      <t>բյուջ. տող 2600</t>
    </r>
    <r>
      <rPr>
        <sz val="12"/>
        <rFont val="GHEA Grapalat"/>
        <charset val="134"/>
      </rPr>
      <t xml:space="preserve">
ԲՆԱԿԱՐԱՆԱՅԻՆ ՇԻՆԱՐԱՐՈՒԹՅՈՒՆ ԵՎ ԿՈՄՈՒՆԱԼ ԾԱՌԱՅՈՒԹՅՈՒՆ (տող3610+տող3620+տող3630+տող3640+տող3650+տող3660)</t>
    </r>
  </si>
  <si>
    <t>որից`</t>
  </si>
  <si>
    <r>
      <rPr>
        <b/>
        <u/>
        <sz val="12"/>
        <rFont val="GHEA Grapalat"/>
        <charset val="134"/>
      </rPr>
      <t>բյուջ. տող 2700</t>
    </r>
    <r>
      <rPr>
        <sz val="12"/>
        <rFont val="GHEA Grapalat"/>
        <charset val="134"/>
      </rPr>
      <t xml:space="preserve">
ԱՌՈՂՋԱՊԱՀՈՒԹՅՈՒՆ (տող2710+տող2720+տող2730+տող2740+տող2750+տող2760)</t>
    </r>
  </si>
  <si>
    <r>
      <rPr>
        <b/>
        <u/>
        <sz val="12"/>
        <rFont val="GHEA Grapalat"/>
        <charset val="134"/>
      </rPr>
      <t>բյուջ. տող 2800</t>
    </r>
    <r>
      <rPr>
        <sz val="12"/>
        <rFont val="GHEA Grapalat"/>
        <charset val="134"/>
      </rPr>
      <t xml:space="preserve">
ՀԱՆԳԻՍՏ, ՄՇԱԿՈՒՅԹ ԵՎ ԿՐՈՆ (տող2810+տող2820+տող2830+տող2840+տող2850+տող2860)տող 2800
</t>
    </r>
  </si>
  <si>
    <r>
      <rPr>
        <b/>
        <u/>
        <sz val="12"/>
        <rFont val="GHEA Grapalat"/>
        <charset val="134"/>
      </rPr>
      <t>բյուջ. տող 2900</t>
    </r>
    <r>
      <rPr>
        <sz val="12"/>
        <rFont val="GHEA Grapalat"/>
        <charset val="134"/>
      </rPr>
      <t xml:space="preserve">
ԿՐԹՈՒԹՅՈՒՆ (տող2910+տող2920+տող2930+տող2940+տող2950+տող2960+տող2970+տող2980)</t>
    </r>
  </si>
  <si>
    <r>
      <rPr>
        <b/>
        <u/>
        <sz val="12"/>
        <rFont val="GHEA Grapalat"/>
        <charset val="134"/>
      </rPr>
      <t>բյուջ. տող 3000</t>
    </r>
    <r>
      <rPr>
        <sz val="12"/>
        <rFont val="GHEA Grapalat"/>
        <charset val="134"/>
      </rPr>
      <t xml:space="preserve">
ՍՈՑԻԱԼԱԿԱՆ ՊԱՇՏՊԱՆՈՒԹՅՈՒՆ (տող3010+տող3020+տող3030+տող3040+տող3050+տող3060+տող3070+տող3080+տող3090) </t>
    </r>
  </si>
  <si>
    <r>
      <rPr>
        <b/>
        <u/>
        <sz val="12"/>
        <rFont val="GHEA Grapalat"/>
        <charset val="134"/>
      </rPr>
      <t>բյուջ. տող 3100</t>
    </r>
    <r>
      <rPr>
        <sz val="12"/>
        <rFont val="GHEA Grapalat"/>
        <charset val="134"/>
      </rPr>
      <t xml:space="preserve">
ՀԻՄՆԱԿԱՆ ԲԱԺԻՆՆԵՐԻՆ ՉԴԱՍՎՈՂ ՊԱՀՈՒՍՏԱՅԻՆ ՖՈՆԴԵՐ (տող3112)</t>
    </r>
  </si>
  <si>
    <r>
      <rPr>
        <sz val="12"/>
        <rFont val="GHEA Grapalat"/>
        <charset val="134"/>
      </rPr>
      <t>Հատված 1 (տող 1392)
(Համայնքի բյուջ. եկամուտներ)
բյուջետ.</t>
    </r>
    <r>
      <rPr>
        <b/>
        <sz val="12"/>
        <rFont val="GHEA Grapalat"/>
        <charset val="134"/>
      </rPr>
      <t xml:space="preserve"> տող. 1392 </t>
    </r>
    <r>
      <rPr>
        <sz val="12"/>
        <rFont val="GHEA Grapalat"/>
        <charset val="134"/>
      </rPr>
      <t>Վարչական բյուջեի պահուստային ֆոնդից ֆոնդային բյուջե կատարվող հատկացումներից մուտքեր</t>
    </r>
  </si>
  <si>
    <r>
      <rPr>
        <b/>
        <sz val="12"/>
        <rFont val="GHEA Grapalat"/>
        <charset val="134"/>
      </rPr>
      <t xml:space="preserve">տող 2110 </t>
    </r>
    <r>
      <rPr>
        <sz val="12"/>
        <rFont val="GHEA Grapalat"/>
        <charset val="134"/>
      </rPr>
      <t xml:space="preserve">
Օրենսդիր և գործադիր մարմիններ, պետական կառավարում, ‎ֆինանսական և հարկաբյուջետային հարաբերություններ, արտաքին հարաբերություններ
</t>
    </r>
  </si>
  <si>
    <r>
      <rPr>
        <b/>
        <sz val="12"/>
        <rFont val="GHEA Grapalat"/>
        <charset val="134"/>
      </rPr>
      <t>տող 2160</t>
    </r>
    <r>
      <rPr>
        <sz val="12"/>
        <rFont val="GHEA Grapalat"/>
        <charset val="134"/>
      </rPr>
      <t xml:space="preserve">
Ընդհանուր բնույթի հանրային ծառայություններ (այլ դասերին չպատկանող)</t>
    </r>
  </si>
  <si>
    <r>
      <rPr>
        <b/>
        <sz val="12"/>
        <rFont val="GHEA Grapalat"/>
        <charset val="134"/>
      </rPr>
      <t>տող 2420</t>
    </r>
    <r>
      <rPr>
        <sz val="12"/>
        <rFont val="GHEA Grapalat"/>
        <charset val="134"/>
      </rPr>
      <t xml:space="preserve">
Գյուղատնտեսություն, անտառային տնտեսություն, ձկնորսություն և որսորդություն
</t>
    </r>
  </si>
  <si>
    <r>
      <rPr>
        <sz val="12"/>
        <rFont val="GHEA Grapalat"/>
        <charset val="134"/>
      </rPr>
      <t xml:space="preserve">Վառելիք և էներգետիկա
</t>
    </r>
    <r>
      <rPr>
        <b/>
        <sz val="12"/>
        <rFont val="GHEA Grapalat"/>
        <charset val="134"/>
      </rPr>
      <t>տող 2430</t>
    </r>
  </si>
  <si>
    <r>
      <rPr>
        <sz val="12"/>
        <rFont val="GHEA Grapalat"/>
        <charset val="134"/>
      </rPr>
      <t xml:space="preserve">Տրանսպորտ
</t>
    </r>
    <r>
      <rPr>
        <b/>
        <sz val="12"/>
        <rFont val="GHEA Grapalat"/>
        <charset val="134"/>
      </rPr>
      <t>տող 2450</t>
    </r>
  </si>
  <si>
    <r>
      <rPr>
        <sz val="12"/>
        <rFont val="GHEA Grapalat"/>
        <charset val="134"/>
      </rPr>
      <t xml:space="preserve">Տնտեսական հարաբերություններ 
(այլ դասերին չպատկանող) 
</t>
    </r>
    <r>
      <rPr>
        <b/>
        <sz val="12"/>
        <rFont val="GHEA Grapalat"/>
        <charset val="134"/>
      </rPr>
      <t xml:space="preserve"> </t>
    </r>
    <r>
      <rPr>
        <b/>
        <u/>
        <sz val="12"/>
        <rFont val="GHEA Grapalat"/>
        <charset val="134"/>
      </rPr>
      <t>/տող 2490/</t>
    </r>
  </si>
  <si>
    <r>
      <rPr>
        <sz val="12"/>
        <rFont val="GHEA Grapalat"/>
        <charset val="134"/>
      </rPr>
      <t xml:space="preserve">բյուջ. </t>
    </r>
    <r>
      <rPr>
        <b/>
        <sz val="12"/>
        <rFont val="GHEA Grapalat"/>
        <charset val="134"/>
      </rPr>
      <t>տող 2511</t>
    </r>
    <r>
      <rPr>
        <sz val="12"/>
        <rFont val="GHEA Grapalat"/>
        <charset val="134"/>
      </rPr>
      <t xml:space="preserve">
Աղբահանում
</t>
    </r>
  </si>
  <si>
    <r>
      <rPr>
        <sz val="12"/>
        <rFont val="GHEA Grapalat"/>
        <charset val="134"/>
      </rPr>
      <t xml:space="preserve">բյուջ. </t>
    </r>
    <r>
      <rPr>
        <b/>
        <sz val="12"/>
        <rFont val="GHEA Grapalat"/>
        <charset val="134"/>
      </rPr>
      <t>տող 2560</t>
    </r>
    <r>
      <rPr>
        <sz val="12"/>
        <rFont val="GHEA Grapalat"/>
        <charset val="134"/>
      </rPr>
      <t xml:space="preserve">
Շրջակա միջավայրի պաշտպանություն (այլ դասերին չպատկանող)</t>
    </r>
  </si>
  <si>
    <r>
      <rPr>
        <sz val="12"/>
        <rFont val="GHEA Grapalat"/>
        <charset val="134"/>
      </rPr>
      <t xml:space="preserve">ԲՆԱԿԱՐԱՆԱՅԻՆ ՇԻՆԱՐԱՐՈՒԹՅՈՒՆ
</t>
    </r>
    <r>
      <rPr>
        <b/>
        <sz val="12"/>
        <rFont val="GHEA Grapalat"/>
        <charset val="134"/>
      </rPr>
      <t>տող 2610</t>
    </r>
  </si>
  <si>
    <r>
      <rPr>
        <b/>
        <sz val="12"/>
        <rFont val="GHEA Grapalat"/>
        <charset val="134"/>
      </rPr>
      <t>տող 2620</t>
    </r>
    <r>
      <rPr>
        <sz val="12"/>
        <rFont val="GHEA Grapalat"/>
        <charset val="134"/>
      </rPr>
      <t xml:space="preserve">
Համայնքային զարգացում</t>
    </r>
  </si>
  <si>
    <r>
      <rPr>
        <b/>
        <sz val="12"/>
        <rFont val="GHEA Grapalat"/>
        <charset val="134"/>
      </rPr>
      <t>տող 2630</t>
    </r>
    <r>
      <rPr>
        <sz val="12"/>
        <rFont val="GHEA Grapalat"/>
        <charset val="134"/>
      </rPr>
      <t xml:space="preserve">
Ջրամատակարարում</t>
    </r>
  </si>
  <si>
    <r>
      <rPr>
        <b/>
        <sz val="12"/>
        <rFont val="GHEA Grapalat"/>
        <charset val="134"/>
      </rPr>
      <t>տող  2640</t>
    </r>
    <r>
      <rPr>
        <sz val="12"/>
        <rFont val="GHEA Grapalat"/>
        <charset val="134"/>
      </rPr>
      <t xml:space="preserve">
Փողոցների լուսավորում</t>
    </r>
  </si>
  <si>
    <r>
      <rPr>
        <b/>
        <sz val="12"/>
        <rFont val="GHEA Grapalat"/>
        <charset val="134"/>
      </rPr>
      <t>տող  2660</t>
    </r>
    <r>
      <rPr>
        <sz val="12"/>
        <rFont val="GHEA Grapalat"/>
        <charset val="134"/>
      </rPr>
      <t xml:space="preserve">
Բնակարանային շինարարության և կոմունալ ծառայություններ (այլ դասերին չպատկանող)</t>
    </r>
  </si>
  <si>
    <t>Մշակութային ծառայություններ
բյուջ. տող 2820</t>
  </si>
  <si>
    <t xml:space="preserve">որից`
մշակույթի տներ, ակումբներ, կենտրոններ   բյուջ. տող 2823
</t>
  </si>
  <si>
    <r>
      <rPr>
        <sz val="12"/>
        <rFont val="GHEA Grapalat"/>
        <charset val="134"/>
      </rPr>
      <t xml:space="preserve">բյուջ. </t>
    </r>
    <r>
      <rPr>
        <b/>
        <sz val="12"/>
        <rFont val="GHEA Grapalat"/>
        <charset val="134"/>
      </rPr>
      <t>տող 2911</t>
    </r>
    <r>
      <rPr>
        <sz val="12"/>
        <rFont val="GHEA Grapalat"/>
        <charset val="134"/>
      </rPr>
      <t xml:space="preserve">
Նախադպրոցական կրթություն </t>
    </r>
  </si>
  <si>
    <r>
      <rPr>
        <b/>
        <sz val="12"/>
        <rFont val="GHEA Grapalat"/>
        <charset val="134"/>
      </rPr>
      <t xml:space="preserve">         ԸՆԴԱՄԵՆԸ ԾԱԽՍԵՐ   </t>
    </r>
    <r>
      <rPr>
        <sz val="12"/>
        <rFont val="GHEA Grapalat"/>
        <charset val="134"/>
      </rPr>
      <t xml:space="preserve">(բյուջ.տող2100+տող2200+տող2300+տող2400+տող2500+տող2600+ ող2700+տող2800+տող2900+
            տող3000+տող3100)       </t>
    </r>
    <r>
      <rPr>
        <b/>
        <sz val="12"/>
        <rFont val="GHEA Grapalat"/>
        <charset val="134"/>
      </rPr>
      <t xml:space="preserve">                          </t>
    </r>
  </si>
  <si>
    <t xml:space="preserve"> վարչական մաս</t>
  </si>
  <si>
    <t>ֆոնդային մաս</t>
  </si>
  <si>
    <t>ԸՆԴԱՄԵՆԸ</t>
  </si>
  <si>
    <t>տարեկան ճշտված պլան</t>
  </si>
  <si>
    <t>փաստ</t>
  </si>
  <si>
    <t>Վաղարշապատ</t>
  </si>
  <si>
    <t>Արաքս</t>
  </si>
  <si>
    <t>Փարաքար</t>
  </si>
  <si>
    <t>Ֆերիկ</t>
  </si>
  <si>
    <t>Արմավիր</t>
  </si>
  <si>
    <t>Մեծամոր</t>
  </si>
  <si>
    <t>Բաղրամյան</t>
  </si>
  <si>
    <t>2026թ. II եռամսյակ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</si>
</sst>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8" formatCode="0.0"/>
    <numFmt numFmtId="169" formatCode="#\ ##0.00"/>
    <numFmt numFmtId="170" formatCode="#\ ##0"/>
    <numFmt numFmtId="171" formatCode="#\ ##0.0"/>
    <numFmt numFmtId="172" formatCode="0.0_ "/>
  </numFmts>
  <fonts count="13">
    <font>
      <sz val="11"/>
      <color theme="1"/>
      <name val="Calibri"/>
      <charset val="204"/>
      <scheme val="minor"/>
    </font>
    <font>
      <sz val="12"/>
      <name val="GHEA Grapalat"/>
      <charset val="134"/>
    </font>
    <font>
      <b/>
      <sz val="12"/>
      <name val="GHEA Grapalat"/>
      <charset val="134"/>
    </font>
    <font>
      <sz val="12"/>
      <color theme="1"/>
      <name val="Calibri"/>
      <charset val="204"/>
      <scheme val="minor"/>
    </font>
    <font>
      <sz val="12"/>
      <name val="GHEA Grapalat"/>
      <charset val="204"/>
    </font>
    <font>
      <sz val="11"/>
      <color indexed="8"/>
      <name val="Arial LatArm"/>
      <charset val="134"/>
    </font>
    <font>
      <sz val="12"/>
      <color indexed="8"/>
      <name val="Arial LatArm"/>
      <charset val="134"/>
    </font>
    <font>
      <sz val="10"/>
      <name val="Times Armenian"/>
      <charset val="134"/>
    </font>
    <font>
      <b/>
      <u/>
      <sz val="12"/>
      <name val="GHEA Grapalat"/>
      <charset val="134"/>
    </font>
    <font>
      <u/>
      <sz val="12"/>
      <name val="GHEA Grapalat"/>
      <charset val="134"/>
    </font>
    <font>
      <sz val="11"/>
      <name val="GHEA Grapalat"/>
      <family val="3"/>
    </font>
    <font>
      <sz val="11"/>
      <color theme="1"/>
      <name val="GHEA Grapalat"/>
      <family val="3"/>
    </font>
    <font>
      <sz val="10"/>
      <name val="GHEA Grapalat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78">
    <xf numFmtId="0" fontId="0" fillId="0" borderId="0" xfId="0"/>
    <xf numFmtId="0" fontId="0" fillId="0" borderId="0" xfId="0" applyFont="1" applyFill="1" applyAlignment="1"/>
    <xf numFmtId="0" fontId="0" fillId="2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168" fontId="1" fillId="2" borderId="0" xfId="0" applyNumberFormat="1" applyFont="1" applyFill="1" applyAlignment="1"/>
    <xf numFmtId="168" fontId="1" fillId="0" borderId="0" xfId="0" applyNumberFormat="1" applyFont="1" applyFill="1" applyAlignment="1"/>
    <xf numFmtId="0" fontId="1" fillId="0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9" fontId="1" fillId="5" borderId="2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70" fontId="1" fillId="7" borderId="2" xfId="0" applyNumberFormat="1" applyFont="1" applyFill="1" applyBorder="1" applyAlignment="1">
      <alignment horizontal="center" vertical="center" wrapText="1"/>
    </xf>
    <xf numFmtId="171" fontId="1" fillId="2" borderId="10" xfId="0" applyNumberFormat="1" applyFont="1" applyFill="1" applyBorder="1" applyAlignment="1">
      <alignment horizontal="left" vertical="center" wrapText="1"/>
    </xf>
    <xf numFmtId="171" fontId="1" fillId="0" borderId="2" xfId="1" applyNumberFormat="1" applyFont="1" applyFill="1" applyBorder="1" applyAlignment="1">
      <alignment horizontal="right" vertical="center"/>
    </xf>
    <xf numFmtId="171" fontId="1" fillId="0" borderId="2" xfId="0" applyNumberFormat="1" applyFont="1" applyFill="1" applyBorder="1" applyAlignment="1">
      <alignment horizontal="right" vertical="center" wrapText="1"/>
    </xf>
    <xf numFmtId="171" fontId="2" fillId="3" borderId="2" xfId="0" applyNumberFormat="1" applyFont="1" applyFill="1" applyBorder="1" applyAlignment="1">
      <alignment horizontal="center" vertical="center" wrapText="1"/>
    </xf>
    <xf numFmtId="171" fontId="2" fillId="3" borderId="2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/>
    <xf numFmtId="0" fontId="3" fillId="0" borderId="0" xfId="0" applyNumberFormat="1" applyFont="1" applyFill="1" applyAlignment="1"/>
    <xf numFmtId="0" fontId="1" fillId="4" borderId="2" xfId="0" applyNumberFormat="1" applyFont="1" applyFill="1" applyBorder="1" applyAlignment="1" applyProtection="1">
      <alignment horizontal="center" vertical="center" wrapText="1"/>
    </xf>
    <xf numFmtId="171" fontId="1" fillId="4" borderId="2" xfId="0" applyNumberFormat="1" applyFont="1" applyFill="1" applyBorder="1" applyAlignment="1">
      <alignment horizontal="right" vertical="center" wrapText="1"/>
    </xf>
    <xf numFmtId="171" fontId="1" fillId="0" borderId="2" xfId="1" applyNumberFormat="1" applyFont="1" applyFill="1" applyBorder="1" applyAlignment="1" applyProtection="1">
      <alignment horizontal="right" vertical="center"/>
    </xf>
    <xf numFmtId="171" fontId="1" fillId="4" borderId="2" xfId="0" applyNumberFormat="1" applyFont="1" applyFill="1" applyBorder="1" applyAlignment="1"/>
    <xf numFmtId="171" fontId="1" fillId="0" borderId="2" xfId="0" applyNumberFormat="1" applyFont="1" applyFill="1" applyBorder="1" applyAlignment="1"/>
    <xf numFmtId="172" fontId="1" fillId="0" borderId="0" xfId="0" applyNumberFormat="1" applyFont="1" applyFill="1" applyAlignment="1"/>
    <xf numFmtId="171" fontId="1" fillId="4" borderId="2" xfId="0" applyNumberFormat="1" applyFont="1" applyFill="1" applyBorder="1" applyAlignment="1">
      <alignment horizontal="right"/>
    </xf>
    <xf numFmtId="171" fontId="1" fillId="0" borderId="2" xfId="0" applyNumberFormat="1" applyFont="1" applyFill="1" applyBorder="1" applyAlignment="1">
      <alignment horizontal="right"/>
    </xf>
    <xf numFmtId="0" fontId="1" fillId="0" borderId="0" xfId="0" applyFont="1" applyFill="1" applyAlignment="1">
      <alignment vertical="center" wrapText="1"/>
    </xf>
    <xf numFmtId="168" fontId="1" fillId="4" borderId="2" xfId="0" applyNumberFormat="1" applyFont="1" applyFill="1" applyBorder="1" applyAlignment="1"/>
    <xf numFmtId="0" fontId="1" fillId="9" borderId="2" xfId="0" applyFont="1" applyFill="1" applyBorder="1" applyAlignment="1" applyProtection="1">
      <alignment vertical="center" wrapText="1"/>
    </xf>
    <xf numFmtId="172" fontId="1" fillId="0" borderId="2" xfId="0" applyNumberFormat="1" applyFont="1" applyFill="1" applyBorder="1" applyAlignment="1">
      <alignment horizontal="right" vertical="center" wrapText="1"/>
    </xf>
    <xf numFmtId="0" fontId="1" fillId="10" borderId="2" xfId="0" applyFont="1" applyFill="1" applyBorder="1" applyAlignment="1" applyProtection="1">
      <alignment horizontal="center" vertical="center" wrapText="1"/>
    </xf>
    <xf numFmtId="168" fontId="4" fillId="4" borderId="2" xfId="0" applyNumberFormat="1" applyFont="1" applyFill="1" applyBorder="1" applyAlignment="1"/>
    <xf numFmtId="171" fontId="5" fillId="0" borderId="2" xfId="0" applyNumberFormat="1" applyFont="1" applyFill="1" applyBorder="1" applyAlignment="1"/>
    <xf numFmtId="171" fontId="6" fillId="0" borderId="2" xfId="0" applyNumberFormat="1" applyFont="1" applyFill="1" applyBorder="1" applyAlignment="1"/>
    <xf numFmtId="172" fontId="1" fillId="0" borderId="2" xfId="1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>
      <alignment vertical="center"/>
    </xf>
    <xf numFmtId="0" fontId="1" fillId="4" borderId="2" xfId="0" applyFont="1" applyFill="1" applyBorder="1" applyAlignment="1" applyProtection="1">
      <alignment horizontal="center" vertical="center" wrapText="1"/>
    </xf>
    <xf numFmtId="168" fontId="1" fillId="0" borderId="2" xfId="0" applyNumberFormat="1" applyFont="1" applyFill="1" applyBorder="1" applyAlignment="1">
      <alignment horizontal="right" vertical="center" wrapText="1"/>
    </xf>
    <xf numFmtId="171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171" fontId="1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8" borderId="2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horizontal="left" vertical="center" wrapText="1"/>
    </xf>
    <xf numFmtId="0" fontId="1" fillId="9" borderId="2" xfId="0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1" fillId="4" borderId="2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wrapText="1"/>
    </xf>
    <xf numFmtId="0" fontId="2" fillId="0" borderId="11" xfId="0" applyFont="1" applyFill="1" applyBorder="1" applyAlignment="1" applyProtection="1">
      <alignment horizont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171" fontId="2" fillId="3" borderId="2" xfId="0" applyNumberFormat="1" applyFont="1" applyFill="1" applyBorder="1" applyAlignment="1">
      <alignment horizontal="center" vertical="center" wrapText="1"/>
    </xf>
    <xf numFmtId="171" fontId="2" fillId="2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 applyProtection="1">
      <alignment horizontal="center" vertical="center" wrapText="1"/>
    </xf>
    <xf numFmtId="0" fontId="1" fillId="4" borderId="4" xfId="0" applyNumberFormat="1" applyFont="1" applyFill="1" applyBorder="1" applyAlignment="1" applyProtection="1">
      <alignment horizontal="center" vertical="center" wrapText="1"/>
    </xf>
    <xf numFmtId="0" fontId="1" fillId="4" borderId="5" xfId="0" applyNumberFormat="1" applyFont="1" applyFill="1" applyBorder="1" applyAlignment="1" applyProtection="1">
      <alignment horizontal="center" vertical="center" wrapText="1"/>
    </xf>
    <xf numFmtId="0" fontId="1" fillId="4" borderId="6" xfId="0" applyNumberFormat="1" applyFont="1" applyFill="1" applyBorder="1" applyAlignment="1" applyProtection="1">
      <alignment horizontal="center" vertical="center" wrapText="1"/>
    </xf>
    <xf numFmtId="0" fontId="1" fillId="4" borderId="0" xfId="0" applyNumberFormat="1" applyFont="1" applyFill="1" applyBorder="1" applyAlignment="1" applyProtection="1">
      <alignment horizontal="center" vertical="center" wrapText="1"/>
    </xf>
    <xf numFmtId="0" fontId="1" fillId="4" borderId="7" xfId="0" applyNumberFormat="1" applyFont="1" applyFill="1" applyBorder="1" applyAlignment="1" applyProtection="1">
      <alignment horizontal="center" vertical="center" wrapText="1"/>
    </xf>
    <xf numFmtId="0" fontId="1" fillId="4" borderId="8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</xf>
    <xf numFmtId="0" fontId="1" fillId="4" borderId="9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right" vertical="center" wrapText="1"/>
    </xf>
    <xf numFmtId="4" fontId="11" fillId="2" borderId="2" xfId="0" applyNumberFormat="1" applyFont="1" applyFill="1" applyBorder="1" applyAlignment="1">
      <alignment vertical="center"/>
    </xf>
    <xf numFmtId="169" fontId="10" fillId="11" borderId="2" xfId="0" applyNumberFormat="1" applyFont="1" applyFill="1" applyBorder="1" applyAlignment="1" applyProtection="1">
      <alignment horizontal="right" vertical="center" wrapText="1"/>
    </xf>
    <xf numFmtId="169" fontId="11" fillId="11" borderId="2" xfId="0" applyNumberFormat="1" applyFont="1" applyFill="1" applyBorder="1" applyAlignment="1" applyProtection="1">
      <alignment vertical="center"/>
    </xf>
    <xf numFmtId="169" fontId="12" fillId="11" borderId="2" xfId="0" applyNumberFormat="1" applyFont="1" applyFill="1" applyBorder="1" applyAlignment="1" applyProtection="1">
      <alignment horizontal="right" vertical="center" wrapText="1"/>
    </xf>
  </cellXfs>
  <cellStyles count="2">
    <cellStyle name="Normal_Sheet2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106"/>
  <sheetViews>
    <sheetView tabSelected="1" workbookViewId="0">
      <pane xSplit="2" ySplit="8" topLeftCell="C9" activePane="bottomRight" state="frozen"/>
      <selection pane="topRight"/>
      <selection pane="bottomLeft"/>
      <selection pane="bottomRight" activeCell="C6" sqref="C6:D6"/>
    </sheetView>
  </sheetViews>
  <sheetFormatPr defaultColWidth="15.77734375" defaultRowHeight="14.4"/>
  <cols>
    <col min="1" max="1" width="4.77734375" style="1" customWidth="1"/>
    <col min="2" max="2" width="19.5546875" style="2" customWidth="1"/>
    <col min="3" max="3" width="15.77734375" style="1"/>
    <col min="4" max="4" width="19.5546875" style="1" customWidth="1"/>
    <col min="5" max="48" width="15.77734375" style="1"/>
    <col min="49" max="49" width="17.33203125" style="1" customWidth="1"/>
    <col min="50" max="50" width="15.77734375" style="1"/>
    <col min="51" max="51" width="17.109375" style="1" customWidth="1"/>
    <col min="52" max="118" width="15.77734375" style="1"/>
    <col min="119" max="119" width="20" style="1" customWidth="1"/>
    <col min="120" max="120" width="19.21875" style="1" customWidth="1"/>
    <col min="121" max="16384" width="15.77734375" style="1"/>
  </cols>
  <sheetData>
    <row r="1" spans="1:120" ht="32.4" customHeight="1">
      <c r="A1" s="45" t="s">
        <v>0</v>
      </c>
      <c r="B1" s="46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3"/>
      <c r="R1" s="3"/>
      <c r="S1" s="3"/>
      <c r="T1" s="3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4"/>
      <c r="DP1" s="4"/>
    </row>
    <row r="2" spans="1:120" ht="24" customHeight="1">
      <c r="A2" s="4"/>
      <c r="B2" s="5"/>
      <c r="C2" s="6"/>
      <c r="D2" s="6"/>
      <c r="E2" s="7"/>
      <c r="F2" s="47" t="s">
        <v>50</v>
      </c>
      <c r="G2" s="47"/>
      <c r="H2" s="47"/>
      <c r="I2" s="47"/>
      <c r="J2" s="7"/>
      <c r="K2" s="7"/>
      <c r="L2" s="7"/>
      <c r="M2" s="7"/>
      <c r="N2" s="7"/>
      <c r="O2" s="47" t="s">
        <v>1</v>
      </c>
      <c r="P2" s="47"/>
      <c r="Q2" s="7"/>
      <c r="R2" s="7"/>
      <c r="S2" s="7"/>
      <c r="T2" s="7"/>
      <c r="U2" s="7"/>
      <c r="V2" s="7"/>
      <c r="W2" s="7"/>
      <c r="X2" s="7"/>
      <c r="Y2" s="7"/>
      <c r="Z2" s="7"/>
      <c r="AA2" s="47"/>
      <c r="AB2" s="4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40"/>
      <c r="DB2" s="40"/>
      <c r="DC2" s="40"/>
      <c r="DD2" s="40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</row>
    <row r="3" spans="1:120" ht="17.399999999999999" customHeight="1">
      <c r="A3" s="58" t="s">
        <v>2</v>
      </c>
      <c r="B3" s="59" t="s">
        <v>3</v>
      </c>
      <c r="C3" s="60" t="s">
        <v>4</v>
      </c>
      <c r="D3" s="61"/>
      <c r="E3" s="61"/>
      <c r="F3" s="61"/>
      <c r="G3" s="61"/>
      <c r="H3" s="62"/>
      <c r="I3" s="48" t="s">
        <v>5</v>
      </c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</row>
    <row r="4" spans="1:120" ht="17.399999999999999" customHeight="1">
      <c r="A4" s="58"/>
      <c r="B4" s="59"/>
      <c r="C4" s="63"/>
      <c r="D4" s="64"/>
      <c r="E4" s="64"/>
      <c r="F4" s="64"/>
      <c r="G4" s="64"/>
      <c r="H4" s="65"/>
      <c r="I4" s="52" t="s">
        <v>6</v>
      </c>
      <c r="J4" s="52"/>
      <c r="K4" s="52"/>
      <c r="L4" s="52"/>
      <c r="M4" s="49" t="s">
        <v>7</v>
      </c>
      <c r="N4" s="49"/>
      <c r="O4" s="49"/>
      <c r="P4" s="49"/>
      <c r="Q4" s="49"/>
      <c r="R4" s="49"/>
      <c r="S4" s="49"/>
      <c r="T4" s="49"/>
      <c r="U4" s="52" t="s">
        <v>8</v>
      </c>
      <c r="V4" s="52"/>
      <c r="W4" s="52"/>
      <c r="X4" s="52"/>
      <c r="Y4" s="52" t="s">
        <v>9</v>
      </c>
      <c r="Z4" s="52"/>
      <c r="AA4" s="52"/>
      <c r="AB4" s="52"/>
      <c r="AC4" s="52" t="s">
        <v>10</v>
      </c>
      <c r="AD4" s="52"/>
      <c r="AE4" s="52"/>
      <c r="AF4" s="52"/>
      <c r="AG4" s="50" t="s">
        <v>5</v>
      </c>
      <c r="AH4" s="50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52" t="s">
        <v>11</v>
      </c>
      <c r="AX4" s="52"/>
      <c r="AY4" s="52"/>
      <c r="AZ4" s="52"/>
      <c r="BA4" s="34" t="s">
        <v>12</v>
      </c>
      <c r="BB4" s="34"/>
      <c r="BC4" s="34"/>
      <c r="BD4" s="34"/>
      <c r="BE4" s="34"/>
      <c r="BF4" s="34"/>
      <c r="BG4" s="34"/>
      <c r="BH4" s="34"/>
      <c r="BI4" s="52" t="s">
        <v>13</v>
      </c>
      <c r="BJ4" s="52"/>
      <c r="BK4" s="52"/>
      <c r="BL4" s="52"/>
      <c r="BM4" s="32" t="s">
        <v>14</v>
      </c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50"/>
      <c r="CB4" s="50"/>
      <c r="CC4" s="50"/>
      <c r="CD4" s="50"/>
      <c r="CE4" s="50"/>
      <c r="CF4" s="50"/>
      <c r="CG4" s="52" t="s">
        <v>15</v>
      </c>
      <c r="CH4" s="52"/>
      <c r="CI4" s="52"/>
      <c r="CJ4" s="52"/>
      <c r="CK4" s="52" t="s">
        <v>16</v>
      </c>
      <c r="CL4" s="52"/>
      <c r="CM4" s="52"/>
      <c r="CN4" s="52"/>
      <c r="CO4" s="22" t="s">
        <v>14</v>
      </c>
      <c r="CP4" s="22"/>
      <c r="CQ4" s="22"/>
      <c r="CR4" s="22"/>
      <c r="CS4" s="22"/>
      <c r="CT4" s="22"/>
      <c r="CU4" s="22"/>
      <c r="CV4" s="22"/>
      <c r="CW4" s="52" t="s">
        <v>17</v>
      </c>
      <c r="CX4" s="52"/>
      <c r="CY4" s="52"/>
      <c r="CZ4" s="52"/>
      <c r="DA4" s="41" t="s">
        <v>14</v>
      </c>
      <c r="DB4" s="41"/>
      <c r="DC4" s="41"/>
      <c r="DD4" s="41"/>
      <c r="DE4" s="52" t="s">
        <v>18</v>
      </c>
      <c r="DF4" s="52"/>
      <c r="DG4" s="52"/>
      <c r="DH4" s="52"/>
      <c r="DI4" s="52" t="s">
        <v>19</v>
      </c>
      <c r="DJ4" s="52"/>
      <c r="DK4" s="52"/>
      <c r="DL4" s="52"/>
      <c r="DM4" s="52"/>
      <c r="DN4" s="52"/>
      <c r="DO4" s="69" t="s">
        <v>20</v>
      </c>
      <c r="DP4" s="70"/>
    </row>
    <row r="5" spans="1:120" ht="76.8" customHeight="1">
      <c r="A5" s="58"/>
      <c r="B5" s="59"/>
      <c r="C5" s="66"/>
      <c r="D5" s="67"/>
      <c r="E5" s="67"/>
      <c r="F5" s="67"/>
      <c r="G5" s="67"/>
      <c r="H5" s="68"/>
      <c r="I5" s="52"/>
      <c r="J5" s="52"/>
      <c r="K5" s="52"/>
      <c r="L5" s="52"/>
      <c r="M5" s="51" t="s">
        <v>21</v>
      </c>
      <c r="N5" s="52"/>
      <c r="O5" s="52"/>
      <c r="P5" s="52"/>
      <c r="Q5" s="51" t="s">
        <v>22</v>
      </c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1" t="s">
        <v>23</v>
      </c>
      <c r="AH5" s="52"/>
      <c r="AI5" s="52"/>
      <c r="AJ5" s="52"/>
      <c r="AK5" s="52" t="s">
        <v>24</v>
      </c>
      <c r="AL5" s="52"/>
      <c r="AM5" s="52"/>
      <c r="AN5" s="52"/>
      <c r="AO5" s="52" t="s">
        <v>25</v>
      </c>
      <c r="AP5" s="52"/>
      <c r="AQ5" s="52"/>
      <c r="AR5" s="52"/>
      <c r="AS5" s="52" t="s">
        <v>26</v>
      </c>
      <c r="AT5" s="52"/>
      <c r="AU5" s="52"/>
      <c r="AV5" s="52"/>
      <c r="AW5" s="52"/>
      <c r="AX5" s="52"/>
      <c r="AY5" s="52"/>
      <c r="AZ5" s="52"/>
      <c r="BA5" s="52" t="s">
        <v>27</v>
      </c>
      <c r="BB5" s="52"/>
      <c r="BC5" s="52"/>
      <c r="BD5" s="52"/>
      <c r="BE5" s="52" t="s">
        <v>28</v>
      </c>
      <c r="BF5" s="52"/>
      <c r="BG5" s="52"/>
      <c r="BH5" s="52"/>
      <c r="BI5" s="52"/>
      <c r="BJ5" s="52"/>
      <c r="BK5" s="52"/>
      <c r="BL5" s="52"/>
      <c r="BM5" s="52" t="s">
        <v>29</v>
      </c>
      <c r="BN5" s="52"/>
      <c r="BO5" s="52"/>
      <c r="BP5" s="52"/>
      <c r="BQ5" s="51" t="s">
        <v>30</v>
      </c>
      <c r="BR5" s="52"/>
      <c r="BS5" s="52"/>
      <c r="BT5" s="52"/>
      <c r="BU5" s="51" t="s">
        <v>31</v>
      </c>
      <c r="BV5" s="52"/>
      <c r="BW5" s="52"/>
      <c r="BX5" s="52"/>
      <c r="BY5" s="51" t="s">
        <v>32</v>
      </c>
      <c r="BZ5" s="52"/>
      <c r="CA5" s="52"/>
      <c r="CB5" s="52"/>
      <c r="CC5" s="51" t="s">
        <v>33</v>
      </c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 t="s">
        <v>34</v>
      </c>
      <c r="CP5" s="52"/>
      <c r="CQ5" s="52"/>
      <c r="CR5" s="52"/>
      <c r="CS5" s="52" t="s">
        <v>35</v>
      </c>
      <c r="CT5" s="52"/>
      <c r="CU5" s="52"/>
      <c r="CV5" s="52"/>
      <c r="CW5" s="52"/>
      <c r="CX5" s="52"/>
      <c r="CY5" s="52"/>
      <c r="CZ5" s="52"/>
      <c r="DA5" s="52" t="s">
        <v>36</v>
      </c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71"/>
      <c r="DP5" s="72"/>
    </row>
    <row r="6" spans="1:120" ht="33" customHeight="1">
      <c r="A6" s="58"/>
      <c r="B6" s="59"/>
      <c r="C6" s="53" t="s">
        <v>37</v>
      </c>
      <c r="D6" s="54"/>
      <c r="E6" s="55" t="s">
        <v>38</v>
      </c>
      <c r="F6" s="55"/>
      <c r="G6" s="55" t="s">
        <v>39</v>
      </c>
      <c r="H6" s="55"/>
      <c r="I6" s="55" t="s">
        <v>38</v>
      </c>
      <c r="J6" s="55"/>
      <c r="K6" s="55" t="s">
        <v>39</v>
      </c>
      <c r="L6" s="55"/>
      <c r="M6" s="55" t="s">
        <v>38</v>
      </c>
      <c r="N6" s="55"/>
      <c r="O6" s="55" t="s">
        <v>39</v>
      </c>
      <c r="P6" s="55"/>
      <c r="Q6" s="55" t="s">
        <v>38</v>
      </c>
      <c r="R6" s="55"/>
      <c r="S6" s="55" t="s">
        <v>39</v>
      </c>
      <c r="T6" s="55"/>
      <c r="U6" s="55" t="s">
        <v>38</v>
      </c>
      <c r="V6" s="55"/>
      <c r="W6" s="55" t="s">
        <v>39</v>
      </c>
      <c r="X6" s="55"/>
      <c r="Y6" s="55" t="s">
        <v>38</v>
      </c>
      <c r="Z6" s="55"/>
      <c r="AA6" s="55" t="s">
        <v>39</v>
      </c>
      <c r="AB6" s="55"/>
      <c r="AC6" s="55" t="s">
        <v>38</v>
      </c>
      <c r="AD6" s="55"/>
      <c r="AE6" s="55" t="s">
        <v>39</v>
      </c>
      <c r="AF6" s="55"/>
      <c r="AG6" s="55" t="s">
        <v>38</v>
      </c>
      <c r="AH6" s="55"/>
      <c r="AI6" s="55" t="s">
        <v>39</v>
      </c>
      <c r="AJ6" s="55"/>
      <c r="AK6" s="55" t="s">
        <v>38</v>
      </c>
      <c r="AL6" s="55"/>
      <c r="AM6" s="55" t="s">
        <v>39</v>
      </c>
      <c r="AN6" s="55"/>
      <c r="AO6" s="55" t="s">
        <v>38</v>
      </c>
      <c r="AP6" s="55"/>
      <c r="AQ6" s="55" t="s">
        <v>39</v>
      </c>
      <c r="AR6" s="55"/>
      <c r="AS6" s="55" t="s">
        <v>38</v>
      </c>
      <c r="AT6" s="55"/>
      <c r="AU6" s="55" t="s">
        <v>39</v>
      </c>
      <c r="AV6" s="55"/>
      <c r="AW6" s="55" t="s">
        <v>38</v>
      </c>
      <c r="AX6" s="55"/>
      <c r="AY6" s="55" t="s">
        <v>39</v>
      </c>
      <c r="AZ6" s="55"/>
      <c r="BA6" s="55" t="s">
        <v>38</v>
      </c>
      <c r="BB6" s="55"/>
      <c r="BC6" s="55" t="s">
        <v>39</v>
      </c>
      <c r="BD6" s="55"/>
      <c r="BE6" s="55" t="s">
        <v>38</v>
      </c>
      <c r="BF6" s="55"/>
      <c r="BG6" s="55" t="s">
        <v>39</v>
      </c>
      <c r="BH6" s="55"/>
      <c r="BI6" s="55" t="s">
        <v>38</v>
      </c>
      <c r="BJ6" s="55"/>
      <c r="BK6" s="55" t="s">
        <v>39</v>
      </c>
      <c r="BL6" s="55"/>
      <c r="BM6" s="55" t="s">
        <v>38</v>
      </c>
      <c r="BN6" s="55"/>
      <c r="BO6" s="55" t="s">
        <v>39</v>
      </c>
      <c r="BP6" s="55"/>
      <c r="BQ6" s="55" t="s">
        <v>38</v>
      </c>
      <c r="BR6" s="55"/>
      <c r="BS6" s="55" t="s">
        <v>39</v>
      </c>
      <c r="BT6" s="55"/>
      <c r="BU6" s="55" t="s">
        <v>38</v>
      </c>
      <c r="BV6" s="55"/>
      <c r="BW6" s="55" t="s">
        <v>39</v>
      </c>
      <c r="BX6" s="55"/>
      <c r="BY6" s="55" t="s">
        <v>38</v>
      </c>
      <c r="BZ6" s="55"/>
      <c r="CA6" s="55" t="s">
        <v>39</v>
      </c>
      <c r="CB6" s="55"/>
      <c r="CC6" s="55" t="s">
        <v>38</v>
      </c>
      <c r="CD6" s="55"/>
      <c r="CE6" s="55" t="s">
        <v>39</v>
      </c>
      <c r="CF6" s="55"/>
      <c r="CG6" s="55" t="s">
        <v>38</v>
      </c>
      <c r="CH6" s="55"/>
      <c r="CI6" s="55" t="s">
        <v>39</v>
      </c>
      <c r="CJ6" s="55"/>
      <c r="CK6" s="55" t="s">
        <v>38</v>
      </c>
      <c r="CL6" s="55"/>
      <c r="CM6" s="55" t="s">
        <v>39</v>
      </c>
      <c r="CN6" s="55"/>
      <c r="CO6" s="55" t="s">
        <v>38</v>
      </c>
      <c r="CP6" s="55"/>
      <c r="CQ6" s="55" t="s">
        <v>39</v>
      </c>
      <c r="CR6" s="55"/>
      <c r="CS6" s="55" t="s">
        <v>38</v>
      </c>
      <c r="CT6" s="55"/>
      <c r="CU6" s="55" t="s">
        <v>39</v>
      </c>
      <c r="CV6" s="55"/>
      <c r="CW6" s="55" t="s">
        <v>38</v>
      </c>
      <c r="CX6" s="55"/>
      <c r="CY6" s="55" t="s">
        <v>39</v>
      </c>
      <c r="CZ6" s="55"/>
      <c r="DA6" s="55" t="s">
        <v>38</v>
      </c>
      <c r="DB6" s="55"/>
      <c r="DC6" s="55" t="s">
        <v>39</v>
      </c>
      <c r="DD6" s="55"/>
      <c r="DE6" s="55" t="s">
        <v>38</v>
      </c>
      <c r="DF6" s="55"/>
      <c r="DG6" s="55" t="s">
        <v>39</v>
      </c>
      <c r="DH6" s="55"/>
      <c r="DI6" s="55" t="s">
        <v>40</v>
      </c>
      <c r="DJ6" s="55"/>
      <c r="DK6" s="55" t="s">
        <v>38</v>
      </c>
      <c r="DL6" s="55"/>
      <c r="DM6" s="55" t="s">
        <v>39</v>
      </c>
      <c r="DN6" s="55"/>
      <c r="DO6" s="55" t="s">
        <v>39</v>
      </c>
      <c r="DP6" s="55"/>
    </row>
    <row r="7" spans="1:120" ht="33.6" customHeight="1">
      <c r="A7" s="58"/>
      <c r="B7" s="59"/>
      <c r="C7" s="10" t="s">
        <v>41</v>
      </c>
      <c r="D7" s="11" t="s">
        <v>42</v>
      </c>
      <c r="E7" s="10" t="s">
        <v>41</v>
      </c>
      <c r="F7" s="11" t="s">
        <v>42</v>
      </c>
      <c r="G7" s="10" t="s">
        <v>41</v>
      </c>
      <c r="H7" s="11" t="s">
        <v>42</v>
      </c>
      <c r="I7" s="10" t="s">
        <v>41</v>
      </c>
      <c r="J7" s="11" t="s">
        <v>42</v>
      </c>
      <c r="K7" s="10" t="s">
        <v>41</v>
      </c>
      <c r="L7" s="11" t="s">
        <v>42</v>
      </c>
      <c r="M7" s="10" t="s">
        <v>41</v>
      </c>
      <c r="N7" s="11" t="s">
        <v>42</v>
      </c>
      <c r="O7" s="10" t="s">
        <v>41</v>
      </c>
      <c r="P7" s="11" t="s">
        <v>42</v>
      </c>
      <c r="Q7" s="10" t="s">
        <v>41</v>
      </c>
      <c r="R7" s="11" t="s">
        <v>42</v>
      </c>
      <c r="S7" s="10" t="s">
        <v>41</v>
      </c>
      <c r="T7" s="11" t="s">
        <v>42</v>
      </c>
      <c r="U7" s="10" t="s">
        <v>41</v>
      </c>
      <c r="V7" s="11" t="s">
        <v>42</v>
      </c>
      <c r="W7" s="10" t="s">
        <v>41</v>
      </c>
      <c r="X7" s="11" t="s">
        <v>42</v>
      </c>
      <c r="Y7" s="10" t="s">
        <v>41</v>
      </c>
      <c r="Z7" s="11" t="s">
        <v>42</v>
      </c>
      <c r="AA7" s="10" t="s">
        <v>41</v>
      </c>
      <c r="AB7" s="11" t="s">
        <v>42</v>
      </c>
      <c r="AC7" s="10" t="s">
        <v>41</v>
      </c>
      <c r="AD7" s="11" t="s">
        <v>42</v>
      </c>
      <c r="AE7" s="10" t="s">
        <v>41</v>
      </c>
      <c r="AF7" s="11" t="s">
        <v>42</v>
      </c>
      <c r="AG7" s="10" t="s">
        <v>41</v>
      </c>
      <c r="AH7" s="11" t="s">
        <v>42</v>
      </c>
      <c r="AI7" s="10" t="s">
        <v>41</v>
      </c>
      <c r="AJ7" s="11" t="s">
        <v>42</v>
      </c>
      <c r="AK7" s="10" t="s">
        <v>41</v>
      </c>
      <c r="AL7" s="11" t="s">
        <v>42</v>
      </c>
      <c r="AM7" s="10" t="s">
        <v>41</v>
      </c>
      <c r="AN7" s="11" t="s">
        <v>42</v>
      </c>
      <c r="AO7" s="10" t="s">
        <v>41</v>
      </c>
      <c r="AP7" s="11" t="s">
        <v>42</v>
      </c>
      <c r="AQ7" s="10" t="s">
        <v>41</v>
      </c>
      <c r="AR7" s="11" t="s">
        <v>42</v>
      </c>
      <c r="AS7" s="10" t="s">
        <v>41</v>
      </c>
      <c r="AT7" s="11" t="s">
        <v>42</v>
      </c>
      <c r="AU7" s="10" t="s">
        <v>41</v>
      </c>
      <c r="AV7" s="11" t="s">
        <v>42</v>
      </c>
      <c r="AW7" s="10" t="s">
        <v>41</v>
      </c>
      <c r="AX7" s="11" t="s">
        <v>42</v>
      </c>
      <c r="AY7" s="10" t="s">
        <v>41</v>
      </c>
      <c r="AZ7" s="11" t="s">
        <v>42</v>
      </c>
      <c r="BA7" s="10" t="s">
        <v>41</v>
      </c>
      <c r="BB7" s="11" t="s">
        <v>42</v>
      </c>
      <c r="BC7" s="10" t="s">
        <v>41</v>
      </c>
      <c r="BD7" s="11" t="s">
        <v>42</v>
      </c>
      <c r="BE7" s="10" t="s">
        <v>41</v>
      </c>
      <c r="BF7" s="11" t="s">
        <v>42</v>
      </c>
      <c r="BG7" s="10" t="s">
        <v>41</v>
      </c>
      <c r="BH7" s="11" t="s">
        <v>42</v>
      </c>
      <c r="BI7" s="10" t="s">
        <v>41</v>
      </c>
      <c r="BJ7" s="11" t="s">
        <v>42</v>
      </c>
      <c r="BK7" s="10" t="s">
        <v>41</v>
      </c>
      <c r="BL7" s="11" t="s">
        <v>42</v>
      </c>
      <c r="BM7" s="10" t="s">
        <v>41</v>
      </c>
      <c r="BN7" s="11" t="s">
        <v>42</v>
      </c>
      <c r="BO7" s="10" t="s">
        <v>41</v>
      </c>
      <c r="BP7" s="11" t="s">
        <v>42</v>
      </c>
      <c r="BQ7" s="10" t="s">
        <v>41</v>
      </c>
      <c r="BR7" s="11" t="s">
        <v>42</v>
      </c>
      <c r="BS7" s="10" t="s">
        <v>41</v>
      </c>
      <c r="BT7" s="11" t="s">
        <v>42</v>
      </c>
      <c r="BU7" s="10" t="s">
        <v>41</v>
      </c>
      <c r="BV7" s="11" t="s">
        <v>42</v>
      </c>
      <c r="BW7" s="10" t="s">
        <v>41</v>
      </c>
      <c r="BX7" s="11" t="s">
        <v>42</v>
      </c>
      <c r="BY7" s="10" t="s">
        <v>41</v>
      </c>
      <c r="BZ7" s="11" t="s">
        <v>42</v>
      </c>
      <c r="CA7" s="10" t="s">
        <v>41</v>
      </c>
      <c r="CB7" s="11" t="s">
        <v>42</v>
      </c>
      <c r="CC7" s="10" t="s">
        <v>41</v>
      </c>
      <c r="CD7" s="11" t="s">
        <v>42</v>
      </c>
      <c r="CE7" s="10" t="s">
        <v>41</v>
      </c>
      <c r="CF7" s="11" t="s">
        <v>42</v>
      </c>
      <c r="CG7" s="10" t="s">
        <v>41</v>
      </c>
      <c r="CH7" s="11" t="s">
        <v>42</v>
      </c>
      <c r="CI7" s="10" t="s">
        <v>41</v>
      </c>
      <c r="CJ7" s="11" t="s">
        <v>42</v>
      </c>
      <c r="CK7" s="10" t="s">
        <v>41</v>
      </c>
      <c r="CL7" s="11" t="s">
        <v>42</v>
      </c>
      <c r="CM7" s="10" t="s">
        <v>41</v>
      </c>
      <c r="CN7" s="11" t="s">
        <v>42</v>
      </c>
      <c r="CO7" s="10" t="s">
        <v>41</v>
      </c>
      <c r="CP7" s="11" t="s">
        <v>42</v>
      </c>
      <c r="CQ7" s="10" t="s">
        <v>41</v>
      </c>
      <c r="CR7" s="11" t="s">
        <v>42</v>
      </c>
      <c r="CS7" s="10" t="s">
        <v>41</v>
      </c>
      <c r="CT7" s="11" t="s">
        <v>42</v>
      </c>
      <c r="CU7" s="10" t="s">
        <v>41</v>
      </c>
      <c r="CV7" s="11" t="s">
        <v>42</v>
      </c>
      <c r="CW7" s="10" t="s">
        <v>41</v>
      </c>
      <c r="CX7" s="11" t="s">
        <v>42</v>
      </c>
      <c r="CY7" s="10" t="s">
        <v>41</v>
      </c>
      <c r="CZ7" s="11" t="s">
        <v>42</v>
      </c>
      <c r="DA7" s="10" t="s">
        <v>41</v>
      </c>
      <c r="DB7" s="11" t="s">
        <v>42</v>
      </c>
      <c r="DC7" s="10" t="s">
        <v>41</v>
      </c>
      <c r="DD7" s="11" t="s">
        <v>42</v>
      </c>
      <c r="DE7" s="10" t="s">
        <v>41</v>
      </c>
      <c r="DF7" s="11" t="s">
        <v>42</v>
      </c>
      <c r="DG7" s="10" t="s">
        <v>41</v>
      </c>
      <c r="DH7" s="11" t="s">
        <v>42</v>
      </c>
      <c r="DI7" s="10" t="s">
        <v>41</v>
      </c>
      <c r="DJ7" s="11" t="s">
        <v>42</v>
      </c>
      <c r="DK7" s="10" t="s">
        <v>41</v>
      </c>
      <c r="DL7" s="11" t="s">
        <v>42</v>
      </c>
      <c r="DM7" s="10" t="s">
        <v>41</v>
      </c>
      <c r="DN7" s="11" t="s">
        <v>42</v>
      </c>
      <c r="DO7" s="10" t="s">
        <v>41</v>
      </c>
      <c r="DP7" s="11" t="s">
        <v>42</v>
      </c>
    </row>
    <row r="8" spans="1:120" ht="17.399999999999999">
      <c r="A8" s="8"/>
      <c r="B8" s="9">
        <v>1</v>
      </c>
      <c r="C8" s="12">
        <v>2</v>
      </c>
      <c r="D8" s="13">
        <v>3</v>
      </c>
      <c r="E8" s="12">
        <v>4</v>
      </c>
      <c r="F8" s="13">
        <v>5</v>
      </c>
      <c r="G8" s="12">
        <v>6</v>
      </c>
      <c r="H8" s="13">
        <v>7</v>
      </c>
      <c r="I8" s="12">
        <v>8</v>
      </c>
      <c r="J8" s="13">
        <v>9</v>
      </c>
      <c r="K8" s="12">
        <v>10</v>
      </c>
      <c r="L8" s="13">
        <v>11</v>
      </c>
      <c r="M8" s="12">
        <v>12</v>
      </c>
      <c r="N8" s="13">
        <v>13</v>
      </c>
      <c r="O8" s="12">
        <v>14</v>
      </c>
      <c r="P8" s="13">
        <v>15</v>
      </c>
      <c r="Q8" s="12">
        <v>16</v>
      </c>
      <c r="R8" s="13">
        <v>17</v>
      </c>
      <c r="S8" s="12">
        <v>18</v>
      </c>
      <c r="T8" s="13">
        <v>19</v>
      </c>
      <c r="U8" s="12">
        <v>20</v>
      </c>
      <c r="V8" s="13">
        <v>21</v>
      </c>
      <c r="W8" s="12">
        <v>22</v>
      </c>
      <c r="X8" s="13">
        <v>23</v>
      </c>
      <c r="Y8" s="12">
        <v>24</v>
      </c>
      <c r="Z8" s="13">
        <v>25</v>
      </c>
      <c r="AA8" s="12">
        <v>26</v>
      </c>
      <c r="AB8" s="13">
        <v>27</v>
      </c>
      <c r="AC8" s="12">
        <v>28</v>
      </c>
      <c r="AD8" s="13">
        <v>29</v>
      </c>
      <c r="AE8" s="12">
        <v>30</v>
      </c>
      <c r="AF8" s="13">
        <v>31</v>
      </c>
      <c r="AG8" s="12">
        <v>32</v>
      </c>
      <c r="AH8" s="13">
        <v>33</v>
      </c>
      <c r="AI8" s="12">
        <v>34</v>
      </c>
      <c r="AJ8" s="13">
        <v>35</v>
      </c>
      <c r="AK8" s="12">
        <v>36</v>
      </c>
      <c r="AL8" s="13">
        <v>37</v>
      </c>
      <c r="AM8" s="12">
        <v>38</v>
      </c>
      <c r="AN8" s="13">
        <v>39</v>
      </c>
      <c r="AO8" s="12">
        <v>40</v>
      </c>
      <c r="AP8" s="13">
        <v>41</v>
      </c>
      <c r="AQ8" s="12">
        <v>42</v>
      </c>
      <c r="AR8" s="13">
        <v>43</v>
      </c>
      <c r="AS8" s="12">
        <v>44</v>
      </c>
      <c r="AT8" s="13">
        <v>45</v>
      </c>
      <c r="AU8" s="12">
        <v>46</v>
      </c>
      <c r="AV8" s="13">
        <v>47</v>
      </c>
      <c r="AW8" s="12">
        <v>48</v>
      </c>
      <c r="AX8" s="13">
        <v>49</v>
      </c>
      <c r="AY8" s="12">
        <v>50</v>
      </c>
      <c r="AZ8" s="13">
        <v>51</v>
      </c>
      <c r="BA8" s="12">
        <v>52</v>
      </c>
      <c r="BB8" s="13">
        <v>53</v>
      </c>
      <c r="BC8" s="12">
        <v>54</v>
      </c>
      <c r="BD8" s="13">
        <v>55</v>
      </c>
      <c r="BE8" s="12">
        <v>56</v>
      </c>
      <c r="BF8" s="13">
        <v>57</v>
      </c>
      <c r="BG8" s="12">
        <v>58</v>
      </c>
      <c r="BH8" s="13">
        <v>59</v>
      </c>
      <c r="BI8" s="12">
        <v>60</v>
      </c>
      <c r="BJ8" s="13">
        <v>61</v>
      </c>
      <c r="BK8" s="12">
        <v>62</v>
      </c>
      <c r="BL8" s="13">
        <v>63</v>
      </c>
      <c r="BM8" s="12">
        <v>64</v>
      </c>
      <c r="BN8" s="13">
        <v>65</v>
      </c>
      <c r="BO8" s="12">
        <v>66</v>
      </c>
      <c r="BP8" s="13">
        <v>67</v>
      </c>
      <c r="BQ8" s="12">
        <v>68</v>
      </c>
      <c r="BR8" s="13">
        <v>69</v>
      </c>
      <c r="BS8" s="12">
        <v>70</v>
      </c>
      <c r="BT8" s="13">
        <v>71</v>
      </c>
      <c r="BU8" s="12">
        <v>72</v>
      </c>
      <c r="BV8" s="13">
        <v>73</v>
      </c>
      <c r="BW8" s="12">
        <v>74</v>
      </c>
      <c r="BX8" s="13">
        <v>75</v>
      </c>
      <c r="BY8" s="12">
        <v>76</v>
      </c>
      <c r="BZ8" s="13">
        <v>77</v>
      </c>
      <c r="CA8" s="12">
        <v>78</v>
      </c>
      <c r="CB8" s="13">
        <v>79</v>
      </c>
      <c r="CC8" s="12">
        <v>80</v>
      </c>
      <c r="CD8" s="13">
        <v>81</v>
      </c>
      <c r="CE8" s="12">
        <v>82</v>
      </c>
      <c r="CF8" s="13">
        <v>83</v>
      </c>
      <c r="CG8" s="12">
        <v>84</v>
      </c>
      <c r="CH8" s="13">
        <v>85</v>
      </c>
      <c r="CI8" s="12">
        <v>86</v>
      </c>
      <c r="CJ8" s="13">
        <v>87</v>
      </c>
      <c r="CK8" s="12">
        <v>88</v>
      </c>
      <c r="CL8" s="13">
        <v>89</v>
      </c>
      <c r="CM8" s="12">
        <v>90</v>
      </c>
      <c r="CN8" s="13">
        <v>91</v>
      </c>
      <c r="CO8" s="12">
        <v>92</v>
      </c>
      <c r="CP8" s="13">
        <v>93</v>
      </c>
      <c r="CQ8" s="12">
        <v>94</v>
      </c>
      <c r="CR8" s="13">
        <v>95</v>
      </c>
      <c r="CS8" s="12">
        <v>96</v>
      </c>
      <c r="CT8" s="13">
        <v>97</v>
      </c>
      <c r="CU8" s="12">
        <v>98</v>
      </c>
      <c r="CV8" s="13">
        <v>99</v>
      </c>
      <c r="CW8" s="12">
        <v>100</v>
      </c>
      <c r="CX8" s="13">
        <v>101</v>
      </c>
      <c r="CY8" s="12">
        <v>102</v>
      </c>
      <c r="CZ8" s="13">
        <v>103</v>
      </c>
      <c r="DA8" s="12">
        <v>104</v>
      </c>
      <c r="DB8" s="13">
        <v>105</v>
      </c>
      <c r="DC8" s="12">
        <v>106</v>
      </c>
      <c r="DD8" s="13">
        <v>107</v>
      </c>
      <c r="DE8" s="12">
        <v>108</v>
      </c>
      <c r="DF8" s="13">
        <v>109</v>
      </c>
      <c r="DG8" s="12">
        <v>110</v>
      </c>
      <c r="DH8" s="13">
        <v>111</v>
      </c>
      <c r="DI8" s="12">
        <v>112</v>
      </c>
      <c r="DJ8" s="13">
        <v>113</v>
      </c>
      <c r="DK8" s="12">
        <v>114</v>
      </c>
      <c r="DL8" s="13">
        <v>0</v>
      </c>
      <c r="DM8" s="12">
        <v>116</v>
      </c>
      <c r="DN8" s="13">
        <v>117</v>
      </c>
      <c r="DO8" s="12">
        <v>118</v>
      </c>
      <c r="DP8" s="13">
        <v>119</v>
      </c>
    </row>
    <row r="9" spans="1:120" ht="19.8" customHeight="1">
      <c r="A9" s="14">
        <v>1</v>
      </c>
      <c r="B9" s="15" t="s">
        <v>43</v>
      </c>
      <c r="C9" s="16">
        <f t="shared" ref="C9:D15" si="0">E9+G9-DO9</f>
        <v>8309300.3000000007</v>
      </c>
      <c r="D9" s="16">
        <f t="shared" si="0"/>
        <v>2866037.8</v>
      </c>
      <c r="E9" s="17">
        <f t="shared" ref="E9:H15" si="1">I9+U9+Y9+AC9+AW9+BI9+CG9+CK9+CW9+DE9+DK9</f>
        <v>5549956.5999999996</v>
      </c>
      <c r="F9" s="17">
        <f t="shared" si="1"/>
        <v>2178524.5</v>
      </c>
      <c r="G9" s="17">
        <f t="shared" si="1"/>
        <v>2943039.7</v>
      </c>
      <c r="H9" s="17">
        <f t="shared" si="1"/>
        <v>871209.3</v>
      </c>
      <c r="I9" s="23">
        <v>1642893.8</v>
      </c>
      <c r="J9" s="24">
        <v>672930.5</v>
      </c>
      <c r="K9" s="23">
        <v>486331.4</v>
      </c>
      <c r="L9" s="23">
        <v>193965.9</v>
      </c>
      <c r="M9" s="25">
        <v>1335543.8</v>
      </c>
      <c r="N9" s="17">
        <v>550749.30000000005</v>
      </c>
      <c r="O9" s="25">
        <v>387701.7</v>
      </c>
      <c r="P9" s="17">
        <v>99116</v>
      </c>
      <c r="Q9" s="31">
        <v>307350</v>
      </c>
      <c r="R9" s="17">
        <v>122181.2</v>
      </c>
      <c r="S9" s="25">
        <v>98629.7</v>
      </c>
      <c r="T9" s="17">
        <v>94849.9</v>
      </c>
      <c r="U9" s="17">
        <v>10000</v>
      </c>
      <c r="V9" s="17"/>
      <c r="W9" s="17">
        <v>0</v>
      </c>
      <c r="X9" s="17"/>
      <c r="Y9" s="17"/>
      <c r="Z9" s="17"/>
      <c r="AA9" s="17"/>
      <c r="AB9" s="17"/>
      <c r="AC9" s="17">
        <v>195614.4</v>
      </c>
      <c r="AD9" s="24">
        <v>32281.7</v>
      </c>
      <c r="AE9" s="17">
        <v>1514427.2</v>
      </c>
      <c r="AF9" s="17">
        <v>320842.90000000002</v>
      </c>
      <c r="AG9" s="17">
        <v>1614.4</v>
      </c>
      <c r="AH9" s="17">
        <v>1614.4</v>
      </c>
      <c r="AI9" s="17">
        <v>313401.40000000002</v>
      </c>
      <c r="AJ9" s="17">
        <v>117295.3</v>
      </c>
      <c r="AK9" s="17">
        <v>0</v>
      </c>
      <c r="AL9" s="17"/>
      <c r="AM9" s="17">
        <v>104372.3</v>
      </c>
      <c r="AN9" s="17">
        <v>29733</v>
      </c>
      <c r="AO9" s="17">
        <v>194000</v>
      </c>
      <c r="AP9" s="17">
        <v>30667.3</v>
      </c>
      <c r="AQ9" s="17">
        <v>1251653.5</v>
      </c>
      <c r="AR9" s="24">
        <v>248366.2</v>
      </c>
      <c r="AS9" s="17"/>
      <c r="AT9" s="17"/>
      <c r="AU9" s="17">
        <v>-155000</v>
      </c>
      <c r="AV9" s="24">
        <v>-74551.600000000006</v>
      </c>
      <c r="AW9" s="31">
        <v>374482</v>
      </c>
      <c r="AX9" s="17">
        <v>169734.2</v>
      </c>
      <c r="AY9" s="17">
        <v>394802.6</v>
      </c>
      <c r="AZ9" s="17">
        <v>149460.1</v>
      </c>
      <c r="BA9" s="35">
        <v>374482</v>
      </c>
      <c r="BB9" s="24">
        <v>169734.2</v>
      </c>
      <c r="BC9" s="35">
        <v>20500</v>
      </c>
      <c r="BD9" s="17">
        <v>10896.4</v>
      </c>
      <c r="BE9" s="17"/>
      <c r="BF9" s="36"/>
      <c r="BG9" s="17"/>
      <c r="BH9" s="36"/>
      <c r="BI9" s="17">
        <v>930824.2</v>
      </c>
      <c r="BJ9" s="24">
        <v>413561.4</v>
      </c>
      <c r="BK9" s="31">
        <v>129000</v>
      </c>
      <c r="BL9" s="24">
        <v>67344.399999999994</v>
      </c>
      <c r="BM9" s="31"/>
      <c r="BN9" s="17"/>
      <c r="BO9" s="17"/>
      <c r="BP9" s="17"/>
      <c r="BQ9" s="31">
        <v>303132</v>
      </c>
      <c r="BR9" s="17">
        <v>151224.20000000001</v>
      </c>
      <c r="BS9" s="17">
        <v>66500</v>
      </c>
      <c r="BT9" s="24">
        <v>52713.4</v>
      </c>
      <c r="BU9" s="17"/>
      <c r="BV9" s="24"/>
      <c r="BW9" s="25"/>
      <c r="BX9" s="24"/>
      <c r="BY9" s="17">
        <v>119687.2</v>
      </c>
      <c r="BZ9" s="17">
        <v>49261.4</v>
      </c>
      <c r="CA9" s="17"/>
      <c r="CB9" s="24"/>
      <c r="CC9" s="17">
        <v>508005</v>
      </c>
      <c r="CD9" s="24">
        <v>213075.8</v>
      </c>
      <c r="CE9" s="17">
        <v>62500</v>
      </c>
      <c r="CF9" s="24">
        <v>14631</v>
      </c>
      <c r="CG9" s="17">
        <v>0</v>
      </c>
      <c r="CH9" s="24"/>
      <c r="CI9" s="24">
        <v>0</v>
      </c>
      <c r="CJ9" s="17"/>
      <c r="CK9" s="17">
        <v>592497.30000000005</v>
      </c>
      <c r="CL9" s="24">
        <v>209115.7</v>
      </c>
      <c r="CM9" s="17">
        <v>11727.1</v>
      </c>
      <c r="CN9" s="24">
        <v>952.6</v>
      </c>
      <c r="CO9" s="17">
        <v>389305.3</v>
      </c>
      <c r="CP9" s="24">
        <v>19017.400000000001</v>
      </c>
      <c r="CQ9" s="17">
        <v>11727.1</v>
      </c>
      <c r="CR9" s="24">
        <v>952.6</v>
      </c>
      <c r="CS9" s="17">
        <v>222035.3</v>
      </c>
      <c r="CT9" s="24">
        <v>68006.8</v>
      </c>
      <c r="CU9" s="17">
        <v>10000</v>
      </c>
      <c r="CV9" s="24"/>
      <c r="CW9" s="17">
        <v>1431563.3</v>
      </c>
      <c r="CX9" s="24">
        <v>496600</v>
      </c>
      <c r="CY9" s="17">
        <v>406751.4</v>
      </c>
      <c r="CZ9" s="24">
        <v>138643.4</v>
      </c>
      <c r="DA9" s="17">
        <v>1099123.3</v>
      </c>
      <c r="DB9" s="24">
        <v>369800</v>
      </c>
      <c r="DC9" s="17">
        <v>406751.4</v>
      </c>
      <c r="DD9" s="24">
        <v>138643.4</v>
      </c>
      <c r="DE9" s="17">
        <v>18385.599999999999</v>
      </c>
      <c r="DF9" s="24">
        <v>605</v>
      </c>
      <c r="DG9" s="17">
        <v>0</v>
      </c>
      <c r="DH9" s="17"/>
      <c r="DI9" s="17">
        <f t="shared" ref="DI9:DJ15" si="2">DK9+DM9-DO9</f>
        <v>170000</v>
      </c>
      <c r="DJ9" s="17">
        <f t="shared" si="2"/>
        <v>0</v>
      </c>
      <c r="DK9" s="17">
        <v>353696</v>
      </c>
      <c r="DL9" s="24">
        <v>183696</v>
      </c>
      <c r="DM9" s="25">
        <v>0</v>
      </c>
      <c r="DN9" s="24">
        <v>0</v>
      </c>
      <c r="DO9" s="43">
        <v>183696</v>
      </c>
      <c r="DP9" s="24">
        <v>183696</v>
      </c>
    </row>
    <row r="10" spans="1:120" ht="19.8" customHeight="1">
      <c r="A10" s="14">
        <v>2</v>
      </c>
      <c r="B10" s="15" t="s">
        <v>44</v>
      </c>
      <c r="C10" s="16">
        <f t="shared" si="0"/>
        <v>2968895.4</v>
      </c>
      <c r="D10" s="16">
        <f t="shared" si="0"/>
        <v>610220.70000000007</v>
      </c>
      <c r="E10" s="17">
        <f t="shared" si="1"/>
        <v>1639306.5</v>
      </c>
      <c r="F10" s="17">
        <f t="shared" si="1"/>
        <v>476789.80000000005</v>
      </c>
      <c r="G10" s="17">
        <f t="shared" si="1"/>
        <v>1562706.4</v>
      </c>
      <c r="H10" s="17">
        <f t="shared" si="1"/>
        <v>133430.9</v>
      </c>
      <c r="I10" s="23">
        <v>564627</v>
      </c>
      <c r="J10" s="24">
        <v>170286.9</v>
      </c>
      <c r="K10" s="23">
        <v>11569.2</v>
      </c>
      <c r="L10" s="23">
        <v>987</v>
      </c>
      <c r="M10" s="26">
        <v>506627</v>
      </c>
      <c r="N10" s="4">
        <v>149379.4</v>
      </c>
      <c r="O10" s="26">
        <v>9069.2000000000007</v>
      </c>
      <c r="P10" s="17">
        <v>987</v>
      </c>
      <c r="Q10" s="31">
        <v>52000</v>
      </c>
      <c r="R10" s="17">
        <v>20907.400000000001</v>
      </c>
      <c r="S10" s="25">
        <v>2500</v>
      </c>
      <c r="T10" s="17">
        <v>0</v>
      </c>
      <c r="U10" s="17"/>
      <c r="V10" s="17"/>
      <c r="W10" s="17">
        <v>0</v>
      </c>
      <c r="X10" s="17"/>
      <c r="Y10" s="17"/>
      <c r="Z10" s="17"/>
      <c r="AA10" s="17"/>
      <c r="AB10" s="17"/>
      <c r="AC10" s="17">
        <v>57813</v>
      </c>
      <c r="AD10" s="24">
        <v>3405.5</v>
      </c>
      <c r="AE10" s="17">
        <v>561581.19999999995</v>
      </c>
      <c r="AF10" s="17">
        <v>35131.5</v>
      </c>
      <c r="AG10" s="17">
        <v>25813</v>
      </c>
      <c r="AH10" s="17">
        <v>3405.5</v>
      </c>
      <c r="AI10" s="17">
        <v>139447.6</v>
      </c>
      <c r="AJ10" s="17">
        <v>3860.9</v>
      </c>
      <c r="AK10" s="17">
        <v>3000</v>
      </c>
      <c r="AL10" s="17"/>
      <c r="AM10" s="17">
        <v>266306.59999999998</v>
      </c>
      <c r="AN10" s="17">
        <v>88694.3</v>
      </c>
      <c r="AO10" s="17">
        <v>29000</v>
      </c>
      <c r="AP10" s="17"/>
      <c r="AQ10" s="17">
        <v>341327</v>
      </c>
      <c r="AR10" s="24">
        <v>128731.6</v>
      </c>
      <c r="AS10" s="17"/>
      <c r="AT10" s="17"/>
      <c r="AU10" s="17">
        <v>-185500</v>
      </c>
      <c r="AV10" s="24">
        <v>-186155.3</v>
      </c>
      <c r="AW10" s="31">
        <v>97800</v>
      </c>
      <c r="AX10" s="17">
        <v>47820</v>
      </c>
      <c r="AY10" s="17">
        <v>5000</v>
      </c>
      <c r="AZ10" s="17">
        <v>990.7</v>
      </c>
      <c r="BA10" s="35">
        <v>97800</v>
      </c>
      <c r="BB10" s="24">
        <v>47820</v>
      </c>
      <c r="BC10" s="35">
        <v>5000</v>
      </c>
      <c r="BD10" s="17">
        <v>990.7</v>
      </c>
      <c r="BE10" s="17"/>
      <c r="BF10" s="36"/>
      <c r="BG10" s="17"/>
      <c r="BH10" s="36"/>
      <c r="BI10" s="17">
        <v>118825</v>
      </c>
      <c r="BJ10" s="24">
        <v>42447</v>
      </c>
      <c r="BK10" s="31">
        <v>146038.29999999999</v>
      </c>
      <c r="BL10" s="24">
        <v>62170.2</v>
      </c>
      <c r="BM10" s="31"/>
      <c r="BN10" s="17"/>
      <c r="BO10" s="17"/>
      <c r="BP10" s="17"/>
      <c r="BQ10" s="31"/>
      <c r="BR10" s="17"/>
      <c r="BS10" s="17"/>
      <c r="BT10" s="24"/>
      <c r="BU10" s="17">
        <v>36825</v>
      </c>
      <c r="BV10" s="24">
        <v>12058.7</v>
      </c>
      <c r="BW10" s="25">
        <v>140730.5</v>
      </c>
      <c r="BX10" s="24">
        <v>60108.7</v>
      </c>
      <c r="BY10" s="17">
        <v>62000</v>
      </c>
      <c r="BZ10" s="17">
        <v>20168.3</v>
      </c>
      <c r="CA10" s="17">
        <v>5307.8</v>
      </c>
      <c r="CB10" s="24">
        <v>2061.4</v>
      </c>
      <c r="CC10" s="17">
        <v>20000</v>
      </c>
      <c r="CD10" s="24">
        <v>10220</v>
      </c>
      <c r="CE10" s="17"/>
      <c r="CF10" s="24"/>
      <c r="CG10" s="17">
        <v>0</v>
      </c>
      <c r="CH10" s="24"/>
      <c r="CI10" s="24">
        <v>0</v>
      </c>
      <c r="CJ10" s="17"/>
      <c r="CK10" s="17">
        <v>77124</v>
      </c>
      <c r="CL10" s="24">
        <v>20702.400000000001</v>
      </c>
      <c r="CM10" s="17">
        <v>645167.1</v>
      </c>
      <c r="CN10" s="24">
        <v>25879.7</v>
      </c>
      <c r="CO10" s="17">
        <v>59224</v>
      </c>
      <c r="CP10" s="24">
        <v>19017.400000000001</v>
      </c>
      <c r="CQ10" s="17">
        <v>506204.8</v>
      </c>
      <c r="CR10" s="24">
        <v>25879.7</v>
      </c>
      <c r="CS10" s="17">
        <v>35900</v>
      </c>
      <c r="CT10" s="24">
        <v>10256.1</v>
      </c>
      <c r="CU10" s="17">
        <v>506204.8</v>
      </c>
      <c r="CV10" s="24">
        <v>25879.7</v>
      </c>
      <c r="CW10" s="17">
        <v>480000</v>
      </c>
      <c r="CX10" s="24">
        <v>192128</v>
      </c>
      <c r="CY10" s="17">
        <v>193350.6</v>
      </c>
      <c r="CZ10" s="24">
        <v>8271.7999999999993</v>
      </c>
      <c r="DA10" s="17">
        <v>443000</v>
      </c>
      <c r="DB10" s="24">
        <v>176128</v>
      </c>
      <c r="DC10" s="17">
        <v>193350.6</v>
      </c>
      <c r="DD10" s="24">
        <v>8271.7999999999993</v>
      </c>
      <c r="DE10" s="17">
        <v>10000</v>
      </c>
      <c r="DF10" s="24">
        <v>0</v>
      </c>
      <c r="DG10" s="17">
        <v>0</v>
      </c>
      <c r="DH10" s="17">
        <v>0</v>
      </c>
      <c r="DI10" s="17">
        <f t="shared" si="2"/>
        <v>0</v>
      </c>
      <c r="DJ10" s="17">
        <f t="shared" si="2"/>
        <v>0</v>
      </c>
      <c r="DK10" s="17">
        <v>233117.5</v>
      </c>
      <c r="DL10" s="24">
        <v>0</v>
      </c>
      <c r="DM10" s="25">
        <v>0</v>
      </c>
      <c r="DN10" s="24">
        <v>0</v>
      </c>
      <c r="DO10" s="43">
        <v>233117.5</v>
      </c>
      <c r="DP10" s="24">
        <v>0</v>
      </c>
    </row>
    <row r="11" spans="1:120" ht="21" customHeight="1">
      <c r="A11" s="14">
        <v>3</v>
      </c>
      <c r="B11" s="15" t="s">
        <v>45</v>
      </c>
      <c r="C11" s="16">
        <f t="shared" si="0"/>
        <v>3131575.2</v>
      </c>
      <c r="D11" s="16">
        <f t="shared" si="0"/>
        <v>468767.39999999991</v>
      </c>
      <c r="E11" s="17">
        <f t="shared" si="1"/>
        <v>1885000</v>
      </c>
      <c r="F11" s="17">
        <f t="shared" si="1"/>
        <v>607848.79999999993</v>
      </c>
      <c r="G11" s="17">
        <f t="shared" si="1"/>
        <v>1246575.2</v>
      </c>
      <c r="H11" s="17">
        <f t="shared" si="1"/>
        <v>-139081.40000000002</v>
      </c>
      <c r="I11" s="23">
        <v>622864</v>
      </c>
      <c r="J11" s="24">
        <v>181473.1</v>
      </c>
      <c r="K11" s="23">
        <v>139000</v>
      </c>
      <c r="L11" s="23">
        <v>7553.9</v>
      </c>
      <c r="M11" s="6">
        <v>536164</v>
      </c>
      <c r="N11" s="73">
        <v>169473.3</v>
      </c>
      <c r="O11" s="74">
        <v>100000</v>
      </c>
      <c r="P11" s="73">
        <v>3505.9</v>
      </c>
      <c r="Q11" s="27">
        <v>86700</v>
      </c>
      <c r="R11" s="75">
        <v>11999.8</v>
      </c>
      <c r="S11" s="76">
        <v>39000</v>
      </c>
      <c r="T11" s="77">
        <v>4048</v>
      </c>
      <c r="U11" s="27">
        <v>11990</v>
      </c>
      <c r="V11" s="17">
        <v>537.1</v>
      </c>
      <c r="W11" s="31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27">
        <v>15000</v>
      </c>
      <c r="AD11" s="24">
        <v>2165.4</v>
      </c>
      <c r="AE11" s="27">
        <v>264696.09999999998</v>
      </c>
      <c r="AF11" s="17">
        <v>-166919.6</v>
      </c>
      <c r="AG11" s="27">
        <v>5000</v>
      </c>
      <c r="AH11" s="17"/>
      <c r="AI11" s="27">
        <v>67000</v>
      </c>
      <c r="AJ11" s="33">
        <v>227.4</v>
      </c>
      <c r="AK11" s="27">
        <v>0</v>
      </c>
      <c r="AL11" s="17"/>
      <c r="AM11" s="27">
        <v>0</v>
      </c>
      <c r="AN11" s="17"/>
      <c r="AO11" s="27">
        <v>10000</v>
      </c>
      <c r="AP11" s="17">
        <v>1938</v>
      </c>
      <c r="AQ11" s="27">
        <v>341080.9</v>
      </c>
      <c r="AR11" s="24">
        <v>8904.5</v>
      </c>
      <c r="AS11" s="27"/>
      <c r="AT11" s="17"/>
      <c r="AU11" s="27">
        <v>-143384.79999999999</v>
      </c>
      <c r="AV11" s="24">
        <v>-175824.1</v>
      </c>
      <c r="AW11" s="27">
        <v>304524</v>
      </c>
      <c r="AX11" s="17">
        <v>127425.4</v>
      </c>
      <c r="AY11" s="27">
        <v>215000</v>
      </c>
      <c r="AZ11" s="17">
        <v>4074.3</v>
      </c>
      <c r="BA11" s="35">
        <v>273700</v>
      </c>
      <c r="BB11" s="24">
        <v>125061.1</v>
      </c>
      <c r="BC11" s="35">
        <v>133000</v>
      </c>
      <c r="BD11" s="17">
        <v>1639.3</v>
      </c>
      <c r="BE11" s="27"/>
      <c r="BF11" s="36"/>
      <c r="BG11" s="27"/>
      <c r="BH11" s="36"/>
      <c r="BI11" s="27">
        <v>67000</v>
      </c>
      <c r="BJ11" s="24">
        <v>23999.1</v>
      </c>
      <c r="BK11" s="27">
        <v>139000</v>
      </c>
      <c r="BL11" s="24">
        <v>5410</v>
      </c>
      <c r="BM11" s="27"/>
      <c r="BN11" s="17"/>
      <c r="BO11" s="27"/>
      <c r="BP11" s="17"/>
      <c r="BQ11" s="27"/>
      <c r="BR11" s="17"/>
      <c r="BS11" s="27"/>
      <c r="BT11" s="24"/>
      <c r="BU11" s="27">
        <v>5000</v>
      </c>
      <c r="BV11" s="38">
        <v>0</v>
      </c>
      <c r="BW11" s="27">
        <v>117000</v>
      </c>
      <c r="BX11" s="38">
        <v>4440</v>
      </c>
      <c r="BY11" s="27">
        <v>62000</v>
      </c>
      <c r="BZ11" s="17">
        <v>23999.1</v>
      </c>
      <c r="CA11" s="17">
        <v>22000</v>
      </c>
      <c r="CB11" s="24">
        <v>970</v>
      </c>
      <c r="CC11" s="27"/>
      <c r="CD11" s="24"/>
      <c r="CE11" s="17"/>
      <c r="CF11" s="24"/>
      <c r="CG11" s="27">
        <v>0</v>
      </c>
      <c r="CH11" s="38"/>
      <c r="CI11" s="27">
        <v>0</v>
      </c>
      <c r="CJ11" s="17"/>
      <c r="CK11" s="27">
        <v>192000</v>
      </c>
      <c r="CL11" s="24">
        <v>57818.2</v>
      </c>
      <c r="CM11" s="27">
        <v>147879.1</v>
      </c>
      <c r="CN11" s="24"/>
      <c r="CO11" s="27">
        <v>163000</v>
      </c>
      <c r="CP11" s="24">
        <v>45570.5</v>
      </c>
      <c r="CQ11" s="27">
        <v>82879.100000000006</v>
      </c>
      <c r="CR11" s="24"/>
      <c r="CS11" s="27"/>
      <c r="CT11" s="24"/>
      <c r="CU11" s="27"/>
      <c r="CV11" s="24"/>
      <c r="CW11" s="27">
        <v>511866</v>
      </c>
      <c r="CX11" s="24">
        <v>212623.9</v>
      </c>
      <c r="CY11" s="27">
        <v>341000</v>
      </c>
      <c r="CZ11" s="24">
        <v>10800</v>
      </c>
      <c r="DA11" s="27">
        <v>406566</v>
      </c>
      <c r="DB11" s="24">
        <v>147109.1</v>
      </c>
      <c r="DC11" s="27">
        <v>341000</v>
      </c>
      <c r="DD11" s="24">
        <v>10800</v>
      </c>
      <c r="DE11" s="27">
        <v>16000</v>
      </c>
      <c r="DF11" s="24">
        <v>1806.6</v>
      </c>
      <c r="DG11" s="27">
        <v>0</v>
      </c>
      <c r="DH11" s="17">
        <v>0</v>
      </c>
      <c r="DI11" s="17">
        <f t="shared" si="2"/>
        <v>143756</v>
      </c>
      <c r="DJ11" s="17">
        <f t="shared" si="2"/>
        <v>0</v>
      </c>
      <c r="DK11" s="27">
        <v>143756</v>
      </c>
      <c r="DL11" s="24">
        <v>0</v>
      </c>
      <c r="DM11" s="25">
        <v>0</v>
      </c>
      <c r="DN11" s="24">
        <v>0</v>
      </c>
      <c r="DO11" s="44">
        <v>0</v>
      </c>
      <c r="DP11" s="24">
        <v>0</v>
      </c>
    </row>
    <row r="12" spans="1:120" ht="19.8" customHeight="1">
      <c r="A12" s="14">
        <v>4</v>
      </c>
      <c r="B12" s="15" t="s">
        <v>46</v>
      </c>
      <c r="C12" s="16">
        <f t="shared" si="0"/>
        <v>142894.09999999998</v>
      </c>
      <c r="D12" s="16">
        <f t="shared" si="0"/>
        <v>51305.200000000004</v>
      </c>
      <c r="E12" s="17">
        <f t="shared" si="1"/>
        <v>52791.3</v>
      </c>
      <c r="F12" s="17">
        <f t="shared" si="1"/>
        <v>14308.300000000001</v>
      </c>
      <c r="G12" s="17">
        <f t="shared" si="1"/>
        <v>90102.799999999988</v>
      </c>
      <c r="H12" s="17">
        <f t="shared" si="1"/>
        <v>36996.9</v>
      </c>
      <c r="I12" s="23">
        <v>35900.800000000003</v>
      </c>
      <c r="J12" s="24">
        <v>13145.6</v>
      </c>
      <c r="K12" s="23">
        <v>2050</v>
      </c>
      <c r="L12" s="23"/>
      <c r="M12" s="26">
        <v>33900.800000000003</v>
      </c>
      <c r="N12" s="17">
        <v>12148.8</v>
      </c>
      <c r="O12" s="26">
        <v>2050</v>
      </c>
      <c r="P12" s="17"/>
      <c r="Q12" s="31">
        <v>2000</v>
      </c>
      <c r="R12" s="17">
        <v>996.7</v>
      </c>
      <c r="S12" s="25"/>
      <c r="T12" s="17"/>
      <c r="U12" s="17"/>
      <c r="V12" s="17"/>
      <c r="W12" s="17">
        <v>0</v>
      </c>
      <c r="X12" s="17"/>
      <c r="Y12" s="17"/>
      <c r="Z12" s="17"/>
      <c r="AA12" s="17"/>
      <c r="AB12" s="17"/>
      <c r="AC12" s="17">
        <v>0</v>
      </c>
      <c r="AD12" s="24"/>
      <c r="AE12" s="17">
        <v>43732.7</v>
      </c>
      <c r="AF12" s="17">
        <v>28982.7</v>
      </c>
      <c r="AG12" s="17">
        <v>0</v>
      </c>
      <c r="AH12" s="17"/>
      <c r="AI12" s="17">
        <v>43732.7</v>
      </c>
      <c r="AJ12" s="17">
        <v>28982.7</v>
      </c>
      <c r="AK12" s="17">
        <v>0</v>
      </c>
      <c r="AL12" s="17"/>
      <c r="AM12" s="17">
        <v>0</v>
      </c>
      <c r="AN12" s="17"/>
      <c r="AO12" s="17"/>
      <c r="AP12" s="17"/>
      <c r="AQ12" s="17"/>
      <c r="AR12" s="24"/>
      <c r="AS12" s="17"/>
      <c r="AT12" s="17"/>
      <c r="AU12" s="17"/>
      <c r="AV12" s="24"/>
      <c r="AW12" s="31">
        <v>3000</v>
      </c>
      <c r="AX12" s="17">
        <v>960</v>
      </c>
      <c r="AY12" s="17">
        <v>0</v>
      </c>
      <c r="AZ12" s="17"/>
      <c r="BA12" s="35">
        <v>3000</v>
      </c>
      <c r="BB12" s="24">
        <v>960</v>
      </c>
      <c r="BC12" s="35"/>
      <c r="BD12" s="17"/>
      <c r="BE12" s="17"/>
      <c r="BF12" s="36"/>
      <c r="BG12" s="17"/>
      <c r="BH12" s="36"/>
      <c r="BI12" s="17">
        <v>0</v>
      </c>
      <c r="BJ12" s="24"/>
      <c r="BK12" s="31">
        <v>44320.1</v>
      </c>
      <c r="BL12" s="24">
        <v>8014.2</v>
      </c>
      <c r="BM12" s="31"/>
      <c r="BN12" s="17"/>
      <c r="BO12" s="17"/>
      <c r="BP12" s="17"/>
      <c r="BQ12" s="17"/>
      <c r="BR12" s="17"/>
      <c r="BS12" s="17">
        <v>44320.1</v>
      </c>
      <c r="BT12" s="17">
        <v>8014.2</v>
      </c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>
        <v>0</v>
      </c>
      <c r="CH12" s="17"/>
      <c r="CI12" s="17">
        <v>0</v>
      </c>
      <c r="CJ12" s="17"/>
      <c r="CK12" s="17">
        <v>0</v>
      </c>
      <c r="CL12" s="24"/>
      <c r="CM12" s="17">
        <v>0</v>
      </c>
      <c r="CN12" s="24"/>
      <c r="CO12" s="17">
        <v>0</v>
      </c>
      <c r="CP12" s="24"/>
      <c r="CQ12" s="17">
        <v>0</v>
      </c>
      <c r="CR12" s="24"/>
      <c r="CS12" s="17"/>
      <c r="CT12" s="24"/>
      <c r="CU12" s="17"/>
      <c r="CV12" s="24"/>
      <c r="CW12" s="17">
        <v>2500</v>
      </c>
      <c r="CX12" s="24">
        <v>202.7</v>
      </c>
      <c r="CY12" s="17">
        <v>0</v>
      </c>
      <c r="CZ12" s="24"/>
      <c r="DA12" s="17">
        <v>2500</v>
      </c>
      <c r="DB12" s="24">
        <v>202.7</v>
      </c>
      <c r="DC12" s="17"/>
      <c r="DD12" s="24"/>
      <c r="DE12" s="42">
        <v>850</v>
      </c>
      <c r="DF12" s="24">
        <v>0</v>
      </c>
      <c r="DG12" s="17">
        <v>0</v>
      </c>
      <c r="DH12" s="17">
        <v>0</v>
      </c>
      <c r="DI12" s="17">
        <f t="shared" si="2"/>
        <v>10540.5</v>
      </c>
      <c r="DJ12" s="17">
        <f t="shared" si="2"/>
        <v>0</v>
      </c>
      <c r="DK12" s="17">
        <v>10540.5</v>
      </c>
      <c r="DL12" s="24">
        <v>0</v>
      </c>
      <c r="DM12" s="25">
        <v>0</v>
      </c>
      <c r="DN12" s="24">
        <v>0</v>
      </c>
      <c r="DO12" s="43">
        <v>0</v>
      </c>
      <c r="DP12" s="24">
        <v>0</v>
      </c>
    </row>
    <row r="13" spans="1:120" ht="19.8" customHeight="1">
      <c r="A13" s="14">
        <v>5</v>
      </c>
      <c r="B13" s="15" t="s">
        <v>47</v>
      </c>
      <c r="C13" s="16">
        <f t="shared" si="0"/>
        <v>4573851.5999999996</v>
      </c>
      <c r="D13" s="16">
        <f t="shared" si="0"/>
        <v>1868203.9939999999</v>
      </c>
      <c r="E13" s="17">
        <f t="shared" si="1"/>
        <v>3538828.5</v>
      </c>
      <c r="F13" s="17">
        <f t="shared" si="1"/>
        <v>1331855.7169999999</v>
      </c>
      <c r="G13" s="17">
        <f t="shared" si="1"/>
        <v>1435023.1</v>
      </c>
      <c r="H13" s="17">
        <f t="shared" si="1"/>
        <v>536348.277</v>
      </c>
      <c r="I13" s="23">
        <v>675431.1</v>
      </c>
      <c r="J13" s="24">
        <v>284265.32500000001</v>
      </c>
      <c r="K13" s="23">
        <v>157000</v>
      </c>
      <c r="L13" s="23">
        <v>61913.3</v>
      </c>
      <c r="M13" s="26">
        <v>584707.9</v>
      </c>
      <c r="N13" s="17">
        <v>466793.2</v>
      </c>
      <c r="O13" s="26">
        <v>9880</v>
      </c>
      <c r="P13" s="17">
        <v>7888.2</v>
      </c>
      <c r="Q13" s="31">
        <v>90723.199999999997</v>
      </c>
      <c r="R13" s="17">
        <v>36777.39</v>
      </c>
      <c r="S13" s="25">
        <v>149000</v>
      </c>
      <c r="T13" s="17">
        <v>60064.364000000001</v>
      </c>
      <c r="U13" s="17"/>
      <c r="V13" s="17"/>
      <c r="W13" s="17">
        <v>0</v>
      </c>
      <c r="X13" s="17"/>
      <c r="Y13" s="17"/>
      <c r="Z13" s="17"/>
      <c r="AA13" s="17"/>
      <c r="AB13" s="17"/>
      <c r="AC13" s="17">
        <v>174069.6</v>
      </c>
      <c r="AD13" s="24">
        <v>71923.123000000007</v>
      </c>
      <c r="AE13" s="17">
        <v>533473.1</v>
      </c>
      <c r="AF13" s="17">
        <v>89767</v>
      </c>
      <c r="AG13" s="17">
        <v>142069.6</v>
      </c>
      <c r="AH13" s="17">
        <v>71923.123000000007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32000</v>
      </c>
      <c r="AP13" s="17">
        <v>0</v>
      </c>
      <c r="AQ13" s="17">
        <v>600023.1</v>
      </c>
      <c r="AR13" s="24">
        <v>259366.467</v>
      </c>
      <c r="AS13" s="17"/>
      <c r="AT13" s="17"/>
      <c r="AU13" s="17">
        <v>-66550</v>
      </c>
      <c r="AV13" s="24">
        <v>-169599.454</v>
      </c>
      <c r="AW13" s="31">
        <v>518456</v>
      </c>
      <c r="AX13" s="17">
        <v>215356.27</v>
      </c>
      <c r="AY13" s="17">
        <v>550</v>
      </c>
      <c r="AZ13" s="17">
        <v>298</v>
      </c>
      <c r="BA13" s="35">
        <v>518456</v>
      </c>
      <c r="BB13" s="24">
        <v>215356.3</v>
      </c>
      <c r="BC13" s="35">
        <v>550</v>
      </c>
      <c r="BD13" s="17">
        <v>298</v>
      </c>
      <c r="BE13" s="17"/>
      <c r="BF13" s="37"/>
      <c r="BG13" s="17"/>
      <c r="BH13" s="36"/>
      <c r="BI13" s="17">
        <v>171655.1</v>
      </c>
      <c r="BJ13" s="24">
        <v>75625.918000000005</v>
      </c>
      <c r="BK13" s="31">
        <v>266000</v>
      </c>
      <c r="BL13" s="24">
        <v>55302.089</v>
      </c>
      <c r="BM13" s="31"/>
      <c r="BN13" s="17"/>
      <c r="BO13" s="17"/>
      <c r="BP13" s="17"/>
      <c r="BQ13" s="31"/>
      <c r="BR13" s="17"/>
      <c r="BS13" s="17"/>
      <c r="BT13" s="24"/>
      <c r="BU13" s="17">
        <v>77978</v>
      </c>
      <c r="BV13" s="24">
        <v>30415.169000000002</v>
      </c>
      <c r="BW13" s="25">
        <v>266000</v>
      </c>
      <c r="BX13" s="24">
        <v>55302.089</v>
      </c>
      <c r="BY13" s="17">
        <v>80046.600000000006</v>
      </c>
      <c r="BZ13" s="17">
        <v>39322.491000000002</v>
      </c>
      <c r="CA13" s="17"/>
      <c r="CB13" s="24"/>
      <c r="CC13" s="17">
        <v>13630.5</v>
      </c>
      <c r="CD13" s="24">
        <v>5888.2579999999998</v>
      </c>
      <c r="CE13" s="17"/>
      <c r="CF13" s="24"/>
      <c r="CG13" s="17">
        <v>0</v>
      </c>
      <c r="CH13" s="24"/>
      <c r="CI13" s="24">
        <v>0</v>
      </c>
      <c r="CJ13" s="17"/>
      <c r="CK13" s="17">
        <v>159942.79999999999</v>
      </c>
      <c r="CL13" s="24">
        <v>74473.187000000005</v>
      </c>
      <c r="CM13" s="17">
        <v>0</v>
      </c>
      <c r="CN13" s="24"/>
      <c r="CO13" s="17">
        <v>159942.79999999999</v>
      </c>
      <c r="CP13" s="24">
        <v>74473.187000000005</v>
      </c>
      <c r="CQ13" s="17">
        <v>0</v>
      </c>
      <c r="CR13" s="24"/>
      <c r="CS13" s="17">
        <v>50136.9</v>
      </c>
      <c r="CT13" s="24">
        <v>23235.831999999999</v>
      </c>
      <c r="CU13" s="17"/>
      <c r="CV13" s="24"/>
      <c r="CW13" s="17">
        <v>1292174.6000000001</v>
      </c>
      <c r="CX13" s="24">
        <v>610211.89399999997</v>
      </c>
      <c r="CY13" s="17">
        <v>478000</v>
      </c>
      <c r="CZ13" s="24">
        <v>329067.88799999998</v>
      </c>
      <c r="DA13" s="17">
        <v>1033942.8</v>
      </c>
      <c r="DB13" s="24">
        <v>452402.59499999997</v>
      </c>
      <c r="DC13" s="17">
        <v>478000</v>
      </c>
      <c r="DD13" s="24">
        <v>329067.88799999998</v>
      </c>
      <c r="DE13" s="17">
        <v>20000</v>
      </c>
      <c r="DF13" s="24">
        <v>0</v>
      </c>
      <c r="DG13" s="17">
        <v>0</v>
      </c>
      <c r="DH13" s="17">
        <v>0</v>
      </c>
      <c r="DI13" s="17">
        <f t="shared" si="2"/>
        <v>127099.30000000005</v>
      </c>
      <c r="DJ13" s="17">
        <f t="shared" si="2"/>
        <v>0</v>
      </c>
      <c r="DK13" s="17">
        <v>527099.30000000005</v>
      </c>
      <c r="DL13" s="24">
        <v>0</v>
      </c>
      <c r="DM13" s="25">
        <v>0</v>
      </c>
      <c r="DN13" s="24">
        <v>0</v>
      </c>
      <c r="DO13" s="43">
        <v>400000</v>
      </c>
      <c r="DP13" s="24">
        <v>0</v>
      </c>
    </row>
    <row r="14" spans="1:120" ht="19.8" customHeight="1">
      <c r="A14" s="14">
        <v>6</v>
      </c>
      <c r="B14" s="15" t="s">
        <v>48</v>
      </c>
      <c r="C14" s="16">
        <f t="shared" si="0"/>
        <v>7648589.8000000007</v>
      </c>
      <c r="D14" s="16">
        <f t="shared" si="0"/>
        <v>3174488.6</v>
      </c>
      <c r="E14" s="17">
        <f t="shared" si="1"/>
        <v>5858460.2000000002</v>
      </c>
      <c r="F14" s="17">
        <f t="shared" si="1"/>
        <v>2396867.1</v>
      </c>
      <c r="G14" s="17">
        <f t="shared" si="1"/>
        <v>2308829.6</v>
      </c>
      <c r="H14" s="17">
        <f t="shared" si="1"/>
        <v>777621.5</v>
      </c>
      <c r="I14" s="28">
        <v>1233573.8</v>
      </c>
      <c r="J14" s="24">
        <v>483182.8</v>
      </c>
      <c r="K14" s="28">
        <v>9880</v>
      </c>
      <c r="L14" s="28">
        <v>7888.1</v>
      </c>
      <c r="M14" s="26">
        <v>1167763.8</v>
      </c>
      <c r="N14" s="29">
        <v>466793.2</v>
      </c>
      <c r="O14" s="26">
        <v>9880</v>
      </c>
      <c r="P14" s="29">
        <v>7888.2</v>
      </c>
      <c r="Q14" s="31">
        <v>53510</v>
      </c>
      <c r="R14" s="29">
        <v>11373.2</v>
      </c>
      <c r="S14" s="25"/>
      <c r="T14" s="29"/>
      <c r="U14" s="29"/>
      <c r="V14" s="29"/>
      <c r="W14" s="29">
        <v>0</v>
      </c>
      <c r="X14" s="29"/>
      <c r="Y14" s="29"/>
      <c r="Z14" s="29"/>
      <c r="AA14" s="29"/>
      <c r="AB14" s="29"/>
      <c r="AC14" s="29">
        <v>908506.2</v>
      </c>
      <c r="AD14" s="24">
        <v>767738.4</v>
      </c>
      <c r="AE14" s="29">
        <v>1884242.3</v>
      </c>
      <c r="AF14" s="29">
        <v>690781.1</v>
      </c>
      <c r="AG14" s="29">
        <v>781496.2</v>
      </c>
      <c r="AH14" s="29">
        <v>731255.4</v>
      </c>
      <c r="AI14" s="29">
        <v>87180</v>
      </c>
      <c r="AJ14" s="29">
        <v>28075.4</v>
      </c>
      <c r="AK14" s="29">
        <v>0</v>
      </c>
      <c r="AL14" s="29"/>
      <c r="AM14" s="29">
        <v>131583.1</v>
      </c>
      <c r="AN14" s="29">
        <v>73815.399999999994</v>
      </c>
      <c r="AO14" s="29">
        <v>127010</v>
      </c>
      <c r="AP14" s="29">
        <v>36483.1</v>
      </c>
      <c r="AQ14" s="29">
        <v>1665479.2</v>
      </c>
      <c r="AR14" s="24">
        <v>628419.30000000005</v>
      </c>
      <c r="AS14" s="29"/>
      <c r="AT14" s="29"/>
      <c r="AU14" s="29"/>
      <c r="AV14" s="24">
        <v>-39528.9</v>
      </c>
      <c r="AW14" s="31">
        <v>360556</v>
      </c>
      <c r="AX14" s="29">
        <v>109988.6</v>
      </c>
      <c r="AY14" s="29">
        <v>89489</v>
      </c>
      <c r="AZ14" s="29">
        <v>16076.2</v>
      </c>
      <c r="BA14" s="35">
        <v>360556</v>
      </c>
      <c r="BB14" s="24">
        <v>109988.6</v>
      </c>
      <c r="BC14" s="35"/>
      <c r="BD14" s="29"/>
      <c r="BE14" s="29"/>
      <c r="BF14" s="37"/>
      <c r="BG14" s="37">
        <v>89489</v>
      </c>
      <c r="BH14" s="37">
        <v>16076.2</v>
      </c>
      <c r="BI14" s="29">
        <v>1325105.7</v>
      </c>
      <c r="BJ14" s="24">
        <v>497739.4</v>
      </c>
      <c r="BK14" s="31">
        <v>97615.3</v>
      </c>
      <c r="BL14" s="24">
        <v>48831.3</v>
      </c>
      <c r="BM14" s="31">
        <v>542797</v>
      </c>
      <c r="BN14" s="29">
        <v>201655.7</v>
      </c>
      <c r="BO14" s="29">
        <v>17606</v>
      </c>
      <c r="BP14" s="29">
        <v>15081.3</v>
      </c>
      <c r="BQ14" s="31"/>
      <c r="BR14" s="29"/>
      <c r="BS14" s="29"/>
      <c r="BT14" s="24"/>
      <c r="BU14" s="29">
        <v>736023.3</v>
      </c>
      <c r="BV14" s="24">
        <v>271375.40000000002</v>
      </c>
      <c r="BW14" s="25">
        <v>80009.3</v>
      </c>
      <c r="BX14" s="24">
        <v>33749.9</v>
      </c>
      <c r="BY14" s="29">
        <v>46285.4</v>
      </c>
      <c r="BZ14" s="29">
        <v>24708.2</v>
      </c>
      <c r="CA14" s="17"/>
      <c r="CB14" s="24"/>
      <c r="CC14" s="29"/>
      <c r="CD14" s="24"/>
      <c r="CE14" s="17"/>
      <c r="CF14" s="24"/>
      <c r="CG14" s="29">
        <v>1000</v>
      </c>
      <c r="CH14" s="24">
        <v>1000</v>
      </c>
      <c r="CI14" s="24">
        <v>0</v>
      </c>
      <c r="CJ14" s="29"/>
      <c r="CK14" s="29">
        <v>218256.3</v>
      </c>
      <c r="CL14" s="24">
        <v>89136.5</v>
      </c>
      <c r="CM14" s="29">
        <v>2350</v>
      </c>
      <c r="CN14" s="24"/>
      <c r="CO14" s="29">
        <v>216976.3</v>
      </c>
      <c r="CP14" s="24">
        <v>89136.5</v>
      </c>
      <c r="CQ14" s="29">
        <v>2350</v>
      </c>
      <c r="CR14" s="24"/>
      <c r="CS14" s="29">
        <v>152951.29999999999</v>
      </c>
      <c r="CT14" s="24">
        <v>69590</v>
      </c>
      <c r="CU14" s="29">
        <v>2350</v>
      </c>
      <c r="CV14" s="24"/>
      <c r="CW14" s="29">
        <v>1042282</v>
      </c>
      <c r="CX14" s="24">
        <v>443331.4</v>
      </c>
      <c r="CY14" s="29">
        <v>225253</v>
      </c>
      <c r="CZ14" s="24">
        <v>14044.8</v>
      </c>
      <c r="DA14" s="29">
        <v>814523.7</v>
      </c>
      <c r="DB14" s="24">
        <v>331839.40000000002</v>
      </c>
      <c r="DC14" s="29">
        <v>197765</v>
      </c>
      <c r="DD14" s="24">
        <v>7133.2</v>
      </c>
      <c r="DE14" s="29">
        <v>32100</v>
      </c>
      <c r="DF14" s="24">
        <v>4750</v>
      </c>
      <c r="DG14" s="29">
        <v>0</v>
      </c>
      <c r="DH14" s="29">
        <v>0</v>
      </c>
      <c r="DI14" s="17">
        <f t="shared" si="2"/>
        <v>218380.19999999995</v>
      </c>
      <c r="DJ14" s="17">
        <f t="shared" si="2"/>
        <v>0</v>
      </c>
      <c r="DK14" s="29">
        <v>737080.2</v>
      </c>
      <c r="DL14" s="24">
        <v>0</v>
      </c>
      <c r="DM14" s="25">
        <v>0</v>
      </c>
      <c r="DN14" s="24">
        <v>0</v>
      </c>
      <c r="DO14" s="43">
        <v>518700</v>
      </c>
      <c r="DP14" s="24">
        <v>0</v>
      </c>
    </row>
    <row r="15" spans="1:120" ht="19.8" customHeight="1">
      <c r="A15" s="14">
        <v>7</v>
      </c>
      <c r="B15" s="15" t="s">
        <v>49</v>
      </c>
      <c r="C15" s="16">
        <f t="shared" si="0"/>
        <v>2336713.1</v>
      </c>
      <c r="D15" s="16">
        <f t="shared" si="0"/>
        <v>1114260.7999999998</v>
      </c>
      <c r="E15" s="17">
        <f t="shared" si="1"/>
        <v>1707006.8</v>
      </c>
      <c r="F15" s="17">
        <f t="shared" si="1"/>
        <v>1024935.3999999999</v>
      </c>
      <c r="G15" s="17">
        <f t="shared" si="1"/>
        <v>888173.4</v>
      </c>
      <c r="H15" s="17">
        <f t="shared" si="1"/>
        <v>149325.40000000002</v>
      </c>
      <c r="I15" s="28">
        <v>489039.7</v>
      </c>
      <c r="J15" s="24">
        <v>226534.6</v>
      </c>
      <c r="K15" s="28">
        <v>23000</v>
      </c>
      <c r="L15" s="28">
        <v>20263.2</v>
      </c>
      <c r="M15" s="26">
        <v>477139.7</v>
      </c>
      <c r="N15" s="29">
        <v>220887.9</v>
      </c>
      <c r="O15" s="26">
        <v>23000</v>
      </c>
      <c r="P15" s="29">
        <v>20263.2</v>
      </c>
      <c r="Q15" s="31">
        <v>7500</v>
      </c>
      <c r="R15" s="29">
        <v>3734.6</v>
      </c>
      <c r="S15" s="25"/>
      <c r="T15" s="29"/>
      <c r="U15" s="29"/>
      <c r="V15" s="29"/>
      <c r="W15" s="29">
        <v>0</v>
      </c>
      <c r="X15" s="29"/>
      <c r="Y15" s="29"/>
      <c r="Z15" s="29"/>
      <c r="AA15" s="29"/>
      <c r="AB15" s="29"/>
      <c r="AC15" s="29">
        <v>560500</v>
      </c>
      <c r="AD15" s="24">
        <v>553355.1</v>
      </c>
      <c r="AE15" s="29">
        <v>860173.4</v>
      </c>
      <c r="AF15" s="29">
        <v>126993.5</v>
      </c>
      <c r="AG15" s="29">
        <v>560500</v>
      </c>
      <c r="AH15" s="29">
        <v>553355.1</v>
      </c>
      <c r="AI15" s="29">
        <v>160000</v>
      </c>
      <c r="AJ15" s="29">
        <v>9465.5</v>
      </c>
      <c r="AK15" s="29">
        <v>0</v>
      </c>
      <c r="AL15" s="29"/>
      <c r="AM15" s="29">
        <v>404016.3</v>
      </c>
      <c r="AN15" s="29">
        <v>115734.7</v>
      </c>
      <c r="AO15" s="29"/>
      <c r="AP15" s="29"/>
      <c r="AQ15" s="29">
        <v>393467.1</v>
      </c>
      <c r="AR15" s="24">
        <v>4502.8</v>
      </c>
      <c r="AS15" s="29"/>
      <c r="AT15" s="29"/>
      <c r="AU15" s="29">
        <v>-97310</v>
      </c>
      <c r="AV15" s="24">
        <v>-2709.5</v>
      </c>
      <c r="AW15" s="31">
        <v>55000</v>
      </c>
      <c r="AX15" s="29">
        <v>24866.9</v>
      </c>
      <c r="AY15" s="29">
        <v>0</v>
      </c>
      <c r="AZ15" s="29"/>
      <c r="BA15" s="35">
        <v>55000</v>
      </c>
      <c r="BB15" s="24">
        <v>24866.9</v>
      </c>
      <c r="BC15" s="35"/>
      <c r="BD15" s="29"/>
      <c r="BE15" s="29"/>
      <c r="BF15" s="36"/>
      <c r="BG15" s="29"/>
      <c r="BH15" s="36"/>
      <c r="BI15" s="29">
        <v>40000</v>
      </c>
      <c r="BJ15" s="24">
        <v>16150.1</v>
      </c>
      <c r="BK15" s="31">
        <v>0</v>
      </c>
      <c r="BL15" s="24"/>
      <c r="BM15" s="31"/>
      <c r="BN15" s="29"/>
      <c r="BO15" s="29"/>
      <c r="BP15" s="29"/>
      <c r="BQ15" s="31"/>
      <c r="BR15" s="29"/>
      <c r="BS15" s="29"/>
      <c r="BT15" s="24"/>
      <c r="BU15" s="29">
        <v>30000</v>
      </c>
      <c r="BV15" s="24">
        <v>11731.2</v>
      </c>
      <c r="BW15" s="25"/>
      <c r="BX15" s="24"/>
      <c r="BY15" s="29">
        <v>10000</v>
      </c>
      <c r="BZ15" s="29">
        <v>1003.8</v>
      </c>
      <c r="CA15" s="17"/>
      <c r="CB15" s="24"/>
      <c r="CC15" s="29"/>
      <c r="CD15" s="24"/>
      <c r="CE15" s="17"/>
      <c r="CF15" s="24"/>
      <c r="CG15" s="29">
        <v>1500</v>
      </c>
      <c r="CH15" s="24">
        <v>700</v>
      </c>
      <c r="CI15" s="24">
        <v>0</v>
      </c>
      <c r="CJ15" s="29"/>
      <c r="CK15" s="29">
        <v>40000</v>
      </c>
      <c r="CL15" s="24">
        <v>16801.5</v>
      </c>
      <c r="CM15" s="29">
        <v>0</v>
      </c>
      <c r="CN15" s="24"/>
      <c r="CO15" s="29">
        <v>40000</v>
      </c>
      <c r="CP15" s="24">
        <v>16801.5</v>
      </c>
      <c r="CQ15" s="29">
        <v>0</v>
      </c>
      <c r="CR15" s="24"/>
      <c r="CS15" s="29">
        <v>27000</v>
      </c>
      <c r="CT15" s="24">
        <v>12326.1</v>
      </c>
      <c r="CU15" s="29"/>
      <c r="CV15" s="24"/>
      <c r="CW15" s="29">
        <v>261500</v>
      </c>
      <c r="CX15" s="24">
        <v>125061.2</v>
      </c>
      <c r="CY15" s="29">
        <v>5000</v>
      </c>
      <c r="CZ15" s="24">
        <v>2068.6999999999998</v>
      </c>
      <c r="DA15" s="29">
        <v>230000</v>
      </c>
      <c r="DB15" s="24">
        <v>107705.9</v>
      </c>
      <c r="DC15" s="29">
        <v>5000</v>
      </c>
      <c r="DD15" s="24">
        <v>2068.6999999999998</v>
      </c>
      <c r="DE15" s="29">
        <v>1000</v>
      </c>
      <c r="DF15" s="24">
        <v>1466</v>
      </c>
      <c r="DG15" s="29">
        <v>0</v>
      </c>
      <c r="DH15" s="29">
        <v>0</v>
      </c>
      <c r="DI15" s="17">
        <f t="shared" si="2"/>
        <v>0</v>
      </c>
      <c r="DJ15" s="17">
        <v>0</v>
      </c>
      <c r="DK15" s="29">
        <v>258467.1</v>
      </c>
      <c r="DL15" s="24">
        <v>60000</v>
      </c>
      <c r="DM15" s="25">
        <v>0</v>
      </c>
      <c r="DN15" s="24">
        <v>0</v>
      </c>
      <c r="DO15" s="43">
        <v>258467.1</v>
      </c>
      <c r="DP15" s="24">
        <v>60000</v>
      </c>
    </row>
    <row r="16" spans="1:120" ht="19.8" customHeight="1">
      <c r="A16" s="56" t="s">
        <v>40</v>
      </c>
      <c r="B16" s="57"/>
      <c r="C16" s="19">
        <f t="shared" ref="C16:BN16" si="3">SUM(C9:C15)</f>
        <v>29111819.500000004</v>
      </c>
      <c r="D16" s="19">
        <f t="shared" si="3"/>
        <v>10153284.493999999</v>
      </c>
      <c r="E16" s="19">
        <f t="shared" si="3"/>
        <v>20231349.900000002</v>
      </c>
      <c r="F16" s="19">
        <f t="shared" si="3"/>
        <v>8031129.6170000006</v>
      </c>
      <c r="G16" s="19">
        <f t="shared" si="3"/>
        <v>10474450.199999999</v>
      </c>
      <c r="H16" s="19">
        <f t="shared" si="3"/>
        <v>2365850.8769999999</v>
      </c>
      <c r="I16" s="19">
        <f t="shared" si="3"/>
        <v>5264330.2</v>
      </c>
      <c r="J16" s="19">
        <f t="shared" si="3"/>
        <v>2031818.8250000002</v>
      </c>
      <c r="K16" s="19">
        <f t="shared" si="3"/>
        <v>828830.60000000009</v>
      </c>
      <c r="L16" s="19">
        <f t="shared" si="3"/>
        <v>292571.39999999997</v>
      </c>
      <c r="M16" s="19">
        <f t="shared" si="3"/>
        <v>4641847</v>
      </c>
      <c r="N16" s="19">
        <f t="shared" si="3"/>
        <v>2036225.0999999999</v>
      </c>
      <c r="O16" s="19">
        <f t="shared" si="3"/>
        <v>541580.9</v>
      </c>
      <c r="P16" s="19">
        <f t="shared" si="3"/>
        <v>139648.5</v>
      </c>
      <c r="Q16" s="19">
        <f t="shared" si="3"/>
        <v>599783.19999999995</v>
      </c>
      <c r="R16" s="19">
        <f t="shared" si="3"/>
        <v>207970.29</v>
      </c>
      <c r="S16" s="19">
        <f t="shared" si="3"/>
        <v>289129.7</v>
      </c>
      <c r="T16" s="19">
        <f t="shared" si="3"/>
        <v>158962.264</v>
      </c>
      <c r="U16" s="19">
        <f t="shared" si="3"/>
        <v>21990</v>
      </c>
      <c r="V16" s="19">
        <f t="shared" si="3"/>
        <v>537.1</v>
      </c>
      <c r="W16" s="19">
        <f t="shared" si="3"/>
        <v>0</v>
      </c>
      <c r="X16" s="19">
        <f t="shared" si="3"/>
        <v>0</v>
      </c>
      <c r="Y16" s="19">
        <f t="shared" si="3"/>
        <v>0</v>
      </c>
      <c r="Z16" s="19">
        <f t="shared" si="3"/>
        <v>0</v>
      </c>
      <c r="AA16" s="19">
        <f t="shared" si="3"/>
        <v>0</v>
      </c>
      <c r="AB16" s="19">
        <f t="shared" si="3"/>
        <v>0</v>
      </c>
      <c r="AC16" s="19">
        <f t="shared" si="3"/>
        <v>1911503.2</v>
      </c>
      <c r="AD16" s="19">
        <f t="shared" si="3"/>
        <v>1430869.223</v>
      </c>
      <c r="AE16" s="19">
        <f t="shared" si="3"/>
        <v>5662326.0000000009</v>
      </c>
      <c r="AF16" s="19">
        <f t="shared" si="3"/>
        <v>1125579.1000000001</v>
      </c>
      <c r="AG16" s="19">
        <f t="shared" si="3"/>
        <v>1516493.2</v>
      </c>
      <c r="AH16" s="19">
        <f t="shared" si="3"/>
        <v>1361553.523</v>
      </c>
      <c r="AI16" s="19">
        <f t="shared" si="3"/>
        <v>810761.7</v>
      </c>
      <c r="AJ16" s="19">
        <f t="shared" si="3"/>
        <v>187907.19999999998</v>
      </c>
      <c r="AK16" s="19">
        <f t="shared" si="3"/>
        <v>3000</v>
      </c>
      <c r="AL16" s="19">
        <f t="shared" si="3"/>
        <v>0</v>
      </c>
      <c r="AM16" s="19">
        <f t="shared" si="3"/>
        <v>906278.3</v>
      </c>
      <c r="AN16" s="19">
        <f t="shared" si="3"/>
        <v>307977.40000000002</v>
      </c>
      <c r="AO16" s="19">
        <f t="shared" si="3"/>
        <v>392010</v>
      </c>
      <c r="AP16" s="19">
        <f t="shared" si="3"/>
        <v>69088.399999999994</v>
      </c>
      <c r="AQ16" s="19">
        <f t="shared" si="3"/>
        <v>4593030.8</v>
      </c>
      <c r="AR16" s="19">
        <f t="shared" si="3"/>
        <v>1278290.8670000001</v>
      </c>
      <c r="AS16" s="19">
        <f t="shared" si="3"/>
        <v>0</v>
      </c>
      <c r="AT16" s="19">
        <f t="shared" si="3"/>
        <v>0</v>
      </c>
      <c r="AU16" s="19">
        <f t="shared" si="3"/>
        <v>-647744.80000000005</v>
      </c>
      <c r="AV16" s="19">
        <f t="shared" si="3"/>
        <v>-648368.85400000005</v>
      </c>
      <c r="AW16" s="19">
        <f t="shared" si="3"/>
        <v>1713818</v>
      </c>
      <c r="AX16" s="19">
        <f t="shared" si="3"/>
        <v>696151.37</v>
      </c>
      <c r="AY16" s="19">
        <f t="shared" si="3"/>
        <v>704841.6</v>
      </c>
      <c r="AZ16" s="19">
        <f t="shared" si="3"/>
        <v>170899.30000000002</v>
      </c>
      <c r="BA16" s="19">
        <f t="shared" si="3"/>
        <v>1682994</v>
      </c>
      <c r="BB16" s="19">
        <f t="shared" si="3"/>
        <v>693787.10000000009</v>
      </c>
      <c r="BC16" s="19">
        <f t="shared" si="3"/>
        <v>159050</v>
      </c>
      <c r="BD16" s="19">
        <f t="shared" si="3"/>
        <v>13824.4</v>
      </c>
      <c r="BE16" s="19">
        <f t="shared" si="3"/>
        <v>0</v>
      </c>
      <c r="BF16" s="19">
        <f t="shared" si="3"/>
        <v>0</v>
      </c>
      <c r="BG16" s="19">
        <f t="shared" si="3"/>
        <v>89489</v>
      </c>
      <c r="BH16" s="19">
        <f t="shared" si="3"/>
        <v>16076.2</v>
      </c>
      <c r="BI16" s="19">
        <f t="shared" si="3"/>
        <v>2653410</v>
      </c>
      <c r="BJ16" s="19">
        <f t="shared" si="3"/>
        <v>1069522.9180000001</v>
      </c>
      <c r="BK16" s="19">
        <f t="shared" si="3"/>
        <v>821973.7</v>
      </c>
      <c r="BL16" s="19">
        <f t="shared" si="3"/>
        <v>247072.18900000001</v>
      </c>
      <c r="BM16" s="19">
        <f t="shared" si="3"/>
        <v>542797</v>
      </c>
      <c r="BN16" s="19">
        <f t="shared" si="3"/>
        <v>201655.7</v>
      </c>
      <c r="BO16" s="19">
        <f t="shared" ref="BO16:DP16" si="4">SUM(BO9:BO15)</f>
        <v>17606</v>
      </c>
      <c r="BP16" s="19">
        <f t="shared" si="4"/>
        <v>15081.3</v>
      </c>
      <c r="BQ16" s="19">
        <f t="shared" si="4"/>
        <v>303132</v>
      </c>
      <c r="BR16" s="19">
        <f t="shared" si="4"/>
        <v>151224.20000000001</v>
      </c>
      <c r="BS16" s="19">
        <f t="shared" si="4"/>
        <v>110820.1</v>
      </c>
      <c r="BT16" s="19">
        <f t="shared" si="4"/>
        <v>60727.6</v>
      </c>
      <c r="BU16" s="19">
        <f t="shared" si="4"/>
        <v>885826.3</v>
      </c>
      <c r="BV16" s="19">
        <f t="shared" si="4"/>
        <v>325580.46900000004</v>
      </c>
      <c r="BW16" s="19">
        <f t="shared" si="4"/>
        <v>603739.80000000005</v>
      </c>
      <c r="BX16" s="19">
        <f t="shared" si="4"/>
        <v>153600.68899999998</v>
      </c>
      <c r="BY16" s="19">
        <f t="shared" si="4"/>
        <v>380019.20000000007</v>
      </c>
      <c r="BZ16" s="19">
        <f t="shared" si="4"/>
        <v>158463.291</v>
      </c>
      <c r="CA16" s="19">
        <f t="shared" si="4"/>
        <v>27307.8</v>
      </c>
      <c r="CB16" s="19">
        <f t="shared" si="4"/>
        <v>3031.4</v>
      </c>
      <c r="CC16" s="19">
        <f t="shared" si="4"/>
        <v>541635.5</v>
      </c>
      <c r="CD16" s="19">
        <f t="shared" si="4"/>
        <v>229184.05799999999</v>
      </c>
      <c r="CE16" s="19">
        <f t="shared" si="4"/>
        <v>62500</v>
      </c>
      <c r="CF16" s="19">
        <f t="shared" si="4"/>
        <v>14631</v>
      </c>
      <c r="CG16" s="19">
        <f t="shared" si="4"/>
        <v>2500</v>
      </c>
      <c r="CH16" s="19">
        <f t="shared" si="4"/>
        <v>1700</v>
      </c>
      <c r="CI16" s="19">
        <f t="shared" si="4"/>
        <v>0</v>
      </c>
      <c r="CJ16" s="19">
        <f t="shared" si="4"/>
        <v>0</v>
      </c>
      <c r="CK16" s="19">
        <f t="shared" si="4"/>
        <v>1279820.4000000001</v>
      </c>
      <c r="CL16" s="19">
        <f t="shared" si="4"/>
        <v>468047.48699999996</v>
      </c>
      <c r="CM16" s="19">
        <f t="shared" si="4"/>
        <v>807123.29999999993</v>
      </c>
      <c r="CN16" s="19">
        <f t="shared" si="4"/>
        <v>26832.3</v>
      </c>
      <c r="CO16" s="19">
        <f t="shared" si="4"/>
        <v>1028448.4000000001</v>
      </c>
      <c r="CP16" s="19">
        <f t="shared" si="4"/>
        <v>264016.48700000002</v>
      </c>
      <c r="CQ16" s="19">
        <f t="shared" si="4"/>
        <v>603161</v>
      </c>
      <c r="CR16" s="19">
        <f t="shared" si="4"/>
        <v>26832.3</v>
      </c>
      <c r="CS16" s="19">
        <f t="shared" si="4"/>
        <v>488023.5</v>
      </c>
      <c r="CT16" s="19">
        <f t="shared" si="4"/>
        <v>183414.83200000002</v>
      </c>
      <c r="CU16" s="19">
        <f t="shared" si="4"/>
        <v>518554.8</v>
      </c>
      <c r="CV16" s="19">
        <f t="shared" si="4"/>
        <v>25879.7</v>
      </c>
      <c r="CW16" s="19">
        <f t="shared" si="4"/>
        <v>5021885.9000000004</v>
      </c>
      <c r="CX16" s="19">
        <f t="shared" si="4"/>
        <v>2080159.0939999998</v>
      </c>
      <c r="CY16" s="19">
        <f t="shared" si="4"/>
        <v>1649355</v>
      </c>
      <c r="CZ16" s="19">
        <f t="shared" si="4"/>
        <v>502896.58799999999</v>
      </c>
      <c r="DA16" s="19">
        <f t="shared" si="4"/>
        <v>4029655.8</v>
      </c>
      <c r="DB16" s="19">
        <f t="shared" si="4"/>
        <v>1585187.6949999998</v>
      </c>
      <c r="DC16" s="19">
        <f t="shared" si="4"/>
        <v>1621867</v>
      </c>
      <c r="DD16" s="19">
        <f t="shared" si="4"/>
        <v>495984.98800000001</v>
      </c>
      <c r="DE16" s="19">
        <f t="shared" si="4"/>
        <v>98335.6</v>
      </c>
      <c r="DF16" s="19">
        <f t="shared" si="4"/>
        <v>8627.6</v>
      </c>
      <c r="DG16" s="19">
        <f t="shared" si="4"/>
        <v>0</v>
      </c>
      <c r="DH16" s="19">
        <f t="shared" si="4"/>
        <v>0</v>
      </c>
      <c r="DI16" s="19">
        <f t="shared" si="4"/>
        <v>669776</v>
      </c>
      <c r="DJ16" s="19">
        <f t="shared" si="4"/>
        <v>0</v>
      </c>
      <c r="DK16" s="19">
        <f t="shared" si="4"/>
        <v>2263756.6</v>
      </c>
      <c r="DL16" s="19">
        <f t="shared" si="4"/>
        <v>243696</v>
      </c>
      <c r="DM16" s="19">
        <f t="shared" si="4"/>
        <v>0</v>
      </c>
      <c r="DN16" s="19">
        <f t="shared" si="4"/>
        <v>0</v>
      </c>
      <c r="DO16" s="18">
        <f t="shared" si="4"/>
        <v>1593980.6</v>
      </c>
      <c r="DP16" s="19">
        <f t="shared" si="4"/>
        <v>243696</v>
      </c>
    </row>
    <row r="19" spans="3:120" ht="15.6">
      <c r="C19" s="20"/>
      <c r="D19" s="20"/>
      <c r="E19" s="20"/>
      <c r="F19" s="21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</row>
    <row r="32" spans="3:120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18" customHeight="1"/>
  </sheetData>
  <protectedRanges>
    <protectedRange sqref="BT9:BT12 BT14:BT16" name="Range1_6_4_1_1_1_1_3"/>
    <protectedRange sqref="CP9:CP16" name="Range1_16_4_1_1_1_1_3"/>
    <protectedRange sqref="DL9:DL13 DL15:DL16" name="Range2_1_4_1_1_1_1_3"/>
    <protectedRange sqref="J14" name="Range1_26_1_1_1_1_3"/>
    <protectedRange sqref="J9:J13 J15:J16" name="Range1_28_1_1_1_1_1_2"/>
    <protectedRange sqref="BJ9:BJ16" name="Range1_4_5_1_1_1_1_1_2"/>
    <protectedRange sqref="BX9:BX12 BX14:BX16" name="Range1_8_4_1_1_1_1_1_2"/>
    <protectedRange sqref="CL9:CL16 CP16" name="Range1_14_4_1_1_1_1_1_2"/>
    <protectedRange sqref="CT9:CT16" name="Range1_18_4_1_1_1_1_1_2"/>
    <protectedRange sqref="DB9:DB13 DB15:DB16" name="Range1_22_4_1_1_1_1_2"/>
    <protectedRange sqref="DP9:DP13 DP15:DP16" name="Range2_3_4_1_1_1_1_1_2"/>
    <protectedRange sqref="AW15:AW16" name="Range1_26_2_1_1_1_2"/>
    <protectedRange sqref="BV15" name="Range1_7_1_1_1_1_1_2"/>
    <protectedRange sqref="J15:J16 J9:J11 J13" name="Range1_28_1_1_1_1_3"/>
    <protectedRange sqref="BJ9:BJ11 BJ13:BJ16" name="Range1_4_5_1_1_1_1_3"/>
    <protectedRange sqref="BX14:BX16 BX9:BX11" name="Range1_8_4_1_1_1_1_3"/>
    <protectedRange sqref="CL9:CL11 CL13:CL16" name="Range1_14_4_1_1_1_1_3"/>
    <protectedRange sqref="CT9:CT11 CT13:CT16" name="Range1_18_4_1_1_1_1_3"/>
    <protectedRange sqref="DB15:DB16 DB9:DB11 DB13" name="Range1_22_4_1_1_1_3"/>
    <protectedRange sqref="DP15:DP16 DP9:DP11 DP13" name="Range2_3_4_1_1_1_1_3"/>
    <protectedRange sqref="AW15:AW16" name="Range1_26_2_1_1_3"/>
    <protectedRange sqref="BV15" name="Range1_7_1_1_1_1_3"/>
    <protectedRange sqref="AV9:AV11 AV13:AV16" name="Range1_9_4_1_1_1_1_2"/>
    <protectedRange sqref="AR9 AR11 AR13:AR16" name="Range1_1_5_1_1_1_1_2"/>
    <protectedRange sqref="BB9:BB11 BB13:BB16" name="Range1_3_5_1_1_1_1_2"/>
    <protectedRange sqref="BL9:BL11 BL13:BL16" name="Range1_5_5_1_1_1_1_2"/>
    <protectedRange sqref="BV14 BV16 BV9:BV11" name="Range1_7_4_1_1_1_1_2"/>
    <protectedRange sqref="CB14:CB16 CB9:CB11" name="Range1_10_4_1_1_1_1_2"/>
    <protectedRange sqref="CH14:CI16 CH9:CI11" name="Range1_13_4_1_1_1_1_2"/>
    <protectedRange sqref="CN13:CN16 CN9 CN11" name="Range1_15_4_1_1_1_1_2"/>
    <protectedRange sqref="CR9:CR11 CR13:CR16" name="Range1_17_4_1_1_1_1_2"/>
    <protectedRange sqref="CV9:CV11 CV13:CV16" name="Range1_19_4_1_1_1_1_2"/>
    <protectedRange sqref="CZ9:CZ11 CZ13:CZ16" name="Range1_21_4_1_1_1_2"/>
    <protectedRange sqref="DD9:DD11 DD13:DD16" name="Range1_23_4_1_1_1_1_2"/>
    <protectedRange sqref="DN9:DN11 DN13:DN16" name="Range2_2_4_1_1_1_1_2"/>
    <protectedRange sqref="CF14:CF16 CF9:CF11" name="Range1_25_4_1_1_1_1_2"/>
    <protectedRange sqref="BH9:BH11 BH13:BH16" name="Range1_12_1_1_1_1_2"/>
    <protectedRange sqref="DF9:DF11 DF13:DF16" name="Range1_2_1_1_1_1_2"/>
    <protectedRange sqref="AR10" name="Range1_1_1_1_1_2"/>
    <protectedRange sqref="DB14" name="Range1_26_1_1_2"/>
    <protectedRange sqref="DP14" name="Range2_1_1_1_2"/>
    <protectedRange sqref="J12" name="Range1_28_1_1_2"/>
    <protectedRange sqref="AD12" name="Range1_2_5_1_1_2"/>
    <protectedRange sqref="BJ12" name="Range1_4_5_1_1_2"/>
    <protectedRange sqref="BT12" name="Range1_6_4_1_1_2"/>
    <protectedRange sqref="BX12" name="Range1_8_4_1_1_2"/>
    <protectedRange sqref="CD12" name="Range1_11_4_1_1_2"/>
    <protectedRange sqref="CL12" name="Range1_14_4_1_1_2"/>
    <protectedRange sqref="CP12" name="Range1_16_4_1_1_2"/>
    <protectedRange sqref="CT12" name="Range1_18_4_1_1_2"/>
    <protectedRange sqref="CX12" name="Range1_20_4_1_1_2"/>
    <protectedRange sqref="DB12" name="Range1_22_4_1_2"/>
    <protectedRange sqref="DL12" name="Range2_1_4_1_1_2"/>
    <protectedRange sqref="DP12" name="Range2_3_4_1_1_2"/>
    <protectedRange sqref="BF12" name="Range1_3_2"/>
    <protectedRange sqref="DF12" name="Range1_2_1_1_2"/>
    <protectedRange sqref="AD9:AD15" name="Range1_2_5_1_1_1_1_3"/>
    <protectedRange sqref="BT9:BT11 BT13:BT15" name="Range1_6_4_1_1_1_1_1_2"/>
    <protectedRange sqref="CD9:CD11 CD13:CD15" name="Range1_11_4_1_1_1_1_3"/>
    <protectedRange sqref="CP9:CP15" name="Range1_16_4_1_1_1_1_1_2"/>
    <protectedRange sqref="CX9:CX15" name="Range1_20_4_1_1_1_1_3"/>
    <protectedRange sqref="DL9:DL12 DL14:DL15" name="Range2_1_4_1_1_1_1_1_2"/>
    <protectedRange sqref="BF9:BF15 BG14" name="Range1_3_1_1_3"/>
    <protectedRange sqref="J13" name="Range1_26_1_1_1_1_1_2"/>
    <protectedRange sqref="DL13" name="Range2_1_2_3"/>
    <protectedRange sqref="J9:J12 J14:J15" name="Range1_28_1_1_1_1_1_1_2"/>
    <protectedRange sqref="AD9:AD15" name="Range1_2_5_1_1_1_1_1_2"/>
    <protectedRange sqref="BJ9:BJ15" name="Range1_4_5_1_1_1_1_1_1_2"/>
    <protectedRange sqref="BT9:BT11 BT13:BT15" name="Range1_6_4_1_1_1_1_1_1_2"/>
    <protectedRange sqref="BX9:BX11 BX13:BX15" name="Range1_8_4_1_1_1_1_1_1_2"/>
    <protectedRange sqref="CD9:CD11 CD13:CD15" name="Range1_11_4_1_1_1_1_1_2"/>
    <protectedRange sqref="CL9:CL15 CP15" name="Range1_14_4_1_1_1_1_1_1_2"/>
    <protectedRange sqref="CP9:CP14" name="Range1_16_4_1_1_1_1_1_1_2"/>
    <protectedRange sqref="CT9:CT15" name="Range1_18_4_1_1_1_1_1_1_2"/>
    <protectedRange sqref="CX9:CX15" name="Range1_20_4_1_1_1_1_1_2"/>
    <protectedRange sqref="DB9:DB12 DB14:DB15" name="Range1_22_4_1_1_1_1_1_2"/>
    <protectedRange sqref="DL9:DL12 DL14:DL15" name="Range2_1_4_1_1_1_1_1_1_2"/>
    <protectedRange sqref="DP9:DP12 DP14:DP15" name="Range2_3_4_1_1_1_1_1_1_2"/>
    <protectedRange sqref="BF9:BF15 BG14" name="Range1_3_1_1_1_2"/>
    <protectedRange sqref="AW14:AW15" name="Range1_26_2_1_1_1_1_2"/>
    <protectedRange sqref="J13" name="Range1_26_1_1_1_1_1_1_2"/>
    <protectedRange sqref="BV14" name="Range1_7_1_1_1_1_1_1_2"/>
    <protectedRange sqref="DL13" name="Range2_1_2_1_2"/>
    <protectedRange sqref="J14:J15 J9:J10 J12" name="Range1_28_1_1_1_1_2_1"/>
    <protectedRange sqref="AD9:AD10 AD12:AD15" name="Range1_2_5_1_1_1_1_2_1"/>
    <protectedRange sqref="BJ9:BJ10 BJ12:BJ15" name="Range1_4_5_1_1_1_1_2_1"/>
    <protectedRange sqref="BT13:BT15 BT9:BT10" name="Range1_6_4_1_1_1_1_2_1"/>
    <protectedRange sqref="BX13:BX15 BX9:BX10" name="Range1_8_4_1_1_1_1_2_1"/>
    <protectedRange sqref="CD13:CD15 CD9:CD10" name="Range1_11_4_1_1_1_1_2_1"/>
    <protectedRange sqref="CL9:CL10 CL12:CL15" name="Range1_14_4_1_1_1_1_2_1"/>
    <protectedRange sqref="CP9:CP10 CP12:CP15" name="Range1_16_4_1_1_1_1_2_1"/>
    <protectedRange sqref="CT9:CT10 CT12:CT15" name="Range1_18_4_1_1_1_1_2_1"/>
    <protectedRange sqref="CX9:CX10 CX12:CX15" name="Range1_20_4_1_1_1_1_2_1"/>
    <protectedRange sqref="DB14:DB15 DB9:DB10 DB12" name="Range1_22_4_1_1_1_2_1"/>
    <protectedRange sqref="DL14:DL15 DL9:DL10 DL12" name="Range2_1_4_1_1_1_1_2_1"/>
    <protectedRange sqref="DP14:DP15 DP9:DP10 DP12" name="Range2_3_4_1_1_1_1_2_1"/>
    <protectedRange sqref="BG14 BF9:BF10 BF12:BF15" name="Range1_3_1_1_2_1"/>
    <protectedRange sqref="AW14:AW15" name="Range1_26_2_1_1_2_1"/>
    <protectedRange sqref="J13" name="Range1_26_1_1_1_1_2_1"/>
    <protectedRange sqref="BV14" name="Range1_7_1_1_1_1_2_1"/>
    <protectedRange sqref="DL13" name="Range2_1_2_2_1"/>
    <protectedRange sqref="AV9:AV10 AV12:AV15" name="Range1_9_4_1_1_1_1_1_1"/>
    <protectedRange sqref="J14:J15 J9:J10 J12" name="Range1_28_1_1_1_1_1_1_1_1"/>
    <protectedRange sqref="AR9 AR12:AR15" name="Range1_1_5_1_1_1_1_1_1"/>
    <protectedRange sqref="AD9:AD10 AD12:AD15" name="Range1_2_5_1_1_1_1_1_1_1"/>
    <protectedRange sqref="BB9:BB10 BB12:BB15" name="Range1_3_5_1_1_1_1_1_1"/>
    <protectedRange sqref="BJ9:BJ10 BJ12:BJ15" name="Range1_4_5_1_1_1_1_1_1_1_1"/>
    <protectedRange sqref="BL9:BL10 BL12:BL15" name="Range1_5_5_1_1_1_1_1_1"/>
    <protectedRange sqref="BT13:BT15 BT9:BT10" name="Range1_6_4_1_1_1_1_1_1_1_1"/>
    <protectedRange sqref="BV13 BV15 BV9:BV10" name="Range1_7_4_1_1_1_1_1_1"/>
    <protectedRange sqref="BX13:BX15 BX9:BX10" name="Range1_8_4_1_1_1_1_1_1_1_1"/>
    <protectedRange sqref="CB13:CB15 CB9:CB10" name="Range1_10_4_1_1_1_1_1_1"/>
    <protectedRange sqref="CD13:CD15 CD9:CD10" name="Range1_11_4_1_1_1_1_1_1_1"/>
    <protectedRange sqref="CH13:CI15 CH9:CI10" name="Range1_13_4_1_1_1_1_1_1"/>
    <protectedRange sqref="CP15 CL9:CL10 CL12:CL15" name="Range1_14_4_1_1_1_1_1_1_1_1"/>
    <protectedRange sqref="CN12:CN15 CN9" name="Range1_15_4_1_1_1_1_1_1"/>
    <protectedRange sqref="CP9:CP10 CP12:CP14" name="Range1_16_4_1_1_1_1_1_1_1_1"/>
    <protectedRange sqref="CR9:CR10 CR12:CR15" name="Range1_17_4_1_1_1_1_1_1"/>
    <protectedRange sqref="CT9:CT10 CT12:CT15" name="Range1_18_4_1_1_1_1_1_1_1_1"/>
    <protectedRange sqref="CV9:CV10 CV12:CV15" name="Range1_19_4_1_1_1_1_1_1"/>
    <protectedRange sqref="CX9:CX10 CX12:CX15" name="Range1_20_4_1_1_1_1_1_1_1"/>
    <protectedRange sqref="CZ9:CZ10 CZ12:CZ15" name="Range1_21_4_1_1_1_1_1"/>
    <protectedRange sqref="DB14:DB15 DB9:DB10 DB12" name="Range1_22_4_1_1_1_1_1_1_1"/>
    <protectedRange sqref="DD9:DD10 DD12:DD15" name="Range1_23_4_1_1_1_1_1_1"/>
    <protectedRange sqref="DL14:DL15 DL9:DL10 DL12" name="Range2_1_4_1_1_1_1_1_1_1_1"/>
    <protectedRange sqref="DN9:DN10 DN12:DN15" name="Range2_2_4_1_1_1_1_1_1"/>
    <protectedRange sqref="DP14:DP15 DP9:DP10 DP12" name="Range2_3_4_1_1_1_1_1_1_1_1"/>
    <protectedRange sqref="CF13:CF15 CF9:CF10" name="Range1_25_4_1_1_1_1_1_1"/>
    <protectedRange sqref="BG14 BF9:BF10 BF12:BF15" name="Range1_3_1_1_1_1_1"/>
    <protectedRange sqref="BH9:BH10 BH12:BH15" name="Range1_12_1_1_1_1_1_1"/>
    <protectedRange sqref="AW14:AW15" name="Range1_26_2_1_1_1_1_1_1"/>
    <protectedRange sqref="DF9:DF10 DF12:DF15" name="Range1_2_1_1_1_1_1_1"/>
    <protectedRange sqref="J13" name="Range1_26_1_1_1_1_1_1_1_1"/>
    <protectedRange sqref="AR10" name="Range1_1_1_1_1_1_1"/>
    <protectedRange sqref="BV14" name="Range1_7_1_1_1_1_1_1_1_1"/>
    <protectedRange sqref="DB13" name="Range1_26_1_1_1_2"/>
    <protectedRange sqref="DL13" name="Range2_1_2_1_1_1"/>
    <protectedRange sqref="DP13" name="Range2_1_1_1_1_1"/>
    <protectedRange sqref="AV11" name="Range1_9_4_1_1_1"/>
    <protectedRange sqref="J11" name="Range1_28_1_1_1_2"/>
    <protectedRange sqref="AR11" name="Range1_1_5_1_1_1"/>
    <protectedRange sqref="AD11" name="Range1_2_5_1_1_1_2"/>
    <protectedRange sqref="BB11" name="Range1_3_5_1_1_1"/>
    <protectedRange sqref="BJ11" name="Range1_4_5_1_1_1_2"/>
    <protectedRange sqref="BL11" name="Range1_5_5_1_1_1"/>
    <protectedRange sqref="BT11" name="Range1_6_4_1_1_1_2"/>
    <protectedRange sqref="BV11" name="Range1_7_4_1_1_1"/>
    <protectedRange sqref="BX11" name="Range1_8_4_1_1_1_2"/>
    <protectedRange sqref="CB11" name="Range1_10_4_1_1_1"/>
    <protectedRange sqref="CD11" name="Range1_11_4_1_1_1_2"/>
    <protectedRange sqref="CH11" name="Range1_13_4_1_1_1"/>
    <protectedRange sqref="CL11" name="Range1_14_4_1_1_1_2"/>
    <protectedRange sqref="CN11" name="Range1_15_4_1_1_1"/>
    <protectedRange sqref="CP11" name="Range1_16_4_1_1_1_2"/>
    <protectedRange sqref="CR11" name="Range1_17_4_1_1_1"/>
    <protectedRange sqref="CT11" name="Range1_18_4_1_1_1_2"/>
    <protectedRange sqref="CV11" name="Range1_19_4_1_1_1"/>
    <protectedRange sqref="CX11" name="Range1_20_4_1_1_1_2"/>
    <protectedRange sqref="CZ11" name="Range1_21_4_1_1"/>
    <protectedRange sqref="DB11" name="Range1_22_4_1_1_2"/>
    <protectedRange sqref="DD11" name="Range1_23_4_1_1_1"/>
    <protectedRange sqref="DL11" name="Range2_1_4_1_1_1_2"/>
    <protectedRange sqref="DN11" name="Range2_2_4_1_1_1"/>
    <protectedRange sqref="DP11" name="Range2_3_4_1_1_1_2"/>
    <protectedRange sqref="CF11" name="Range1_25_4_1_1_1"/>
    <protectedRange sqref="BF11" name="Range1_3_1_2"/>
    <protectedRange sqref="BH11" name="Range1_12_1_1_1"/>
    <protectedRange sqref="DF11" name="Range1_2_1_1_1_2"/>
    <protectedRange sqref="CN10" name="Range1_15_1"/>
  </protectedRanges>
  <mergeCells count="99">
    <mergeCell ref="DO4:DP5"/>
    <mergeCell ref="DO6:DP6"/>
    <mergeCell ref="A16:B16"/>
    <mergeCell ref="A3:A7"/>
    <mergeCell ref="B3:B7"/>
    <mergeCell ref="C3:H5"/>
    <mergeCell ref="I4:L5"/>
    <mergeCell ref="U4:X5"/>
    <mergeCell ref="Y4:AB5"/>
    <mergeCell ref="AC4:AF5"/>
    <mergeCell ref="AW4:AZ5"/>
    <mergeCell ref="BI4:BL5"/>
    <mergeCell ref="CG4:CJ5"/>
    <mergeCell ref="CK4:CN5"/>
    <mergeCell ref="CW4:CZ5"/>
    <mergeCell ref="DE4:DH5"/>
    <mergeCell ref="DI4:DN5"/>
    <mergeCell ref="DE6:DF6"/>
    <mergeCell ref="DG6:DH6"/>
    <mergeCell ref="DI6:DJ6"/>
    <mergeCell ref="DK6:DL6"/>
    <mergeCell ref="DM6:DN6"/>
    <mergeCell ref="CU6:CV6"/>
    <mergeCell ref="CW6:CX6"/>
    <mergeCell ref="CY6:CZ6"/>
    <mergeCell ref="DA6:DB6"/>
    <mergeCell ref="DC6:DD6"/>
    <mergeCell ref="CK6:CL6"/>
    <mergeCell ref="CM6:CN6"/>
    <mergeCell ref="CO6:CP6"/>
    <mergeCell ref="CQ6:CR6"/>
    <mergeCell ref="CS6:CT6"/>
    <mergeCell ref="CA6:CB6"/>
    <mergeCell ref="CC6:CD6"/>
    <mergeCell ref="CE6:CF6"/>
    <mergeCell ref="CG6:CH6"/>
    <mergeCell ref="CI6:CJ6"/>
    <mergeCell ref="BQ6:BR6"/>
    <mergeCell ref="BS6:BT6"/>
    <mergeCell ref="BU6:BV6"/>
    <mergeCell ref="BW6:BX6"/>
    <mergeCell ref="BY6:BZ6"/>
    <mergeCell ref="BG6:BH6"/>
    <mergeCell ref="BI6:BJ6"/>
    <mergeCell ref="BK6:BL6"/>
    <mergeCell ref="BM6:BN6"/>
    <mergeCell ref="BO6:BP6"/>
    <mergeCell ref="AW6:AX6"/>
    <mergeCell ref="AY6:AZ6"/>
    <mergeCell ref="BA6:BB6"/>
    <mergeCell ref="BC6:BD6"/>
    <mergeCell ref="BE6:BF6"/>
    <mergeCell ref="AM6:AN6"/>
    <mergeCell ref="AO6:AP6"/>
    <mergeCell ref="AQ6:AR6"/>
    <mergeCell ref="AS6:AT6"/>
    <mergeCell ref="AU6:AV6"/>
    <mergeCell ref="AC6:AD6"/>
    <mergeCell ref="AE6:AF6"/>
    <mergeCell ref="AG6:AH6"/>
    <mergeCell ref="AI6:AJ6"/>
    <mergeCell ref="AK6:AL6"/>
    <mergeCell ref="CO5:CR5"/>
    <mergeCell ref="CS5:CV5"/>
    <mergeCell ref="DA5:DD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M4:T4"/>
    <mergeCell ref="AG4:AH4"/>
    <mergeCell ref="CA4:CF4"/>
    <mergeCell ref="M5:P5"/>
    <mergeCell ref="Q5:T5"/>
    <mergeCell ref="AG5:AJ5"/>
    <mergeCell ref="AK5:AN5"/>
    <mergeCell ref="AO5:AR5"/>
    <mergeCell ref="AS5:AV5"/>
    <mergeCell ref="BA5:BD5"/>
    <mergeCell ref="BE5:BH5"/>
    <mergeCell ref="BM5:BP5"/>
    <mergeCell ref="BQ5:BT5"/>
    <mergeCell ref="BU5:BX5"/>
    <mergeCell ref="BY5:CB5"/>
    <mergeCell ref="CC5:CF5"/>
    <mergeCell ref="A1:P1"/>
    <mergeCell ref="F2:I2"/>
    <mergeCell ref="O2:P2"/>
    <mergeCell ref="AA2:AB2"/>
    <mergeCell ref="I3:DP3"/>
  </mergeCells>
  <pageMargins left="0.2" right="0.19" top="0.74803149606299202" bottom="0.74803149606299202" header="0.31496062992126" footer="0.31496062992126"/>
  <pageSetup paperSize="9" orientation="landscape" horizontalDpi="180" verticalDpi="18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e1_6_4_1_1_1_1" rangeCreator="" othersAccessPermission="edit"/>
    <arrUserId title="Range1_16_4_1_1_1_1" rangeCreator="" othersAccessPermission="edit"/>
    <arrUserId title="Range2_1_4_1_1_1_1" rangeCreator="" othersAccessPermission="edit"/>
    <arrUserId title="Range1_26_1_1_1_1" rangeCreator="" othersAccessPermission="edit"/>
    <arrUserId title="Range1_28_1_1_1_1_1" rangeCreator="" othersAccessPermission="edit"/>
    <arrUserId title="Range1_4_5_1_1_1_1_1" rangeCreator="" othersAccessPermission="edit"/>
    <arrUserId title="Range1_8_4_1_1_1_1_1" rangeCreator="" othersAccessPermission="edit"/>
    <arrUserId title="Range1_14_4_1_1_1_1_1" rangeCreator="" othersAccessPermission="edit"/>
    <arrUserId title="Range1_18_4_1_1_1_1_1" rangeCreator="" othersAccessPermission="edit"/>
    <arrUserId title="Range1_22_4_1_1_1_1" rangeCreator="" othersAccessPermission="edit"/>
    <arrUserId title="Range2_3_4_1_1_1_1_1" rangeCreator="" othersAccessPermission="edit"/>
    <arrUserId title="Range1_26_2_1_1_1" rangeCreator="" othersAccessPermission="edit"/>
    <arrUserId title="Range1_7_1_1_1_1_1" rangeCreator="" othersAccessPermission="edit"/>
    <arrUserId title="Range1_28_1_1_1_1" rangeCreator="" othersAccessPermission="edit"/>
    <arrUserId title="Range1_4_5_1_1_1_1" rangeCreator="" othersAccessPermission="edit"/>
    <arrUserId title="Range1_8_4_1_1_1_1" rangeCreator="" othersAccessPermission="edit"/>
    <arrUserId title="Range1_14_4_1_1_1_1" rangeCreator="" othersAccessPermission="edit"/>
    <arrUserId title="Range1_18_4_1_1_1_1" rangeCreator="" othersAccessPermission="edit"/>
    <arrUserId title="Range1_22_4_1_1_1" rangeCreator="" othersAccessPermission="edit"/>
    <arrUserId title="Range2_3_4_1_1_1_1" rangeCreator="" othersAccessPermission="edit"/>
    <arrUserId title="Range1_26_2_1_1" rangeCreator="" othersAccessPermission="edit"/>
    <arrUserId title="Range1_7_1_1_1_1" rangeCreator="" othersAccessPermission="edit"/>
    <arrUserId title="Range1_9_4_1_1_1_1" rangeCreator="" othersAccessPermission="edit"/>
    <arrUserId title="Range1_1_5_1_1_1_1" rangeCreator="" othersAccessPermission="edit"/>
    <arrUserId title="Range1_3_5_1_1_1_1" rangeCreator="" othersAccessPermission="edit"/>
    <arrUserId title="Range1_5_5_1_1_1_1" rangeCreator="" othersAccessPermission="edit"/>
    <arrUserId title="Range1_7_4_1_1_1_1" rangeCreator="" othersAccessPermission="edit"/>
    <arrUserId title="Range1_10_4_1_1_1_1" rangeCreator="" othersAccessPermission="edit"/>
    <arrUserId title="Range1_13_4_1_1_1_1" rangeCreator="" othersAccessPermission="edit"/>
    <arrUserId title="Range1_15_4_1_1_1_1" rangeCreator="" othersAccessPermission="edit"/>
    <arrUserId title="Range1_17_4_1_1_1_1" rangeCreator="" othersAccessPermission="edit"/>
    <arrUserId title="Range1_19_4_1_1_1_1" rangeCreator="" othersAccessPermission="edit"/>
    <arrUserId title="Range1_21_4_1_1_1" rangeCreator="" othersAccessPermission="edit"/>
    <arrUserId title="Range1_23_4_1_1_1_1" rangeCreator="" othersAccessPermission="edit"/>
    <arrUserId title="Range2_2_4_1_1_1_1" rangeCreator="" othersAccessPermission="edit"/>
    <arrUserId title="Range1_25_4_1_1_1_1" rangeCreator="" othersAccessPermission="edit"/>
    <arrUserId title="Range1_12_1_1_1_1" rangeCreator="" othersAccessPermission="edit"/>
    <arrUserId title="Range1_2_1_1_1_1" rangeCreator="" othersAccessPermission="edit"/>
    <arrUserId title="Range1_1_1_1_1" rangeCreator="" othersAccessPermission="edit"/>
    <arrUserId title="Range1_26_1_1" rangeCreator="" othersAccessPermission="edit"/>
    <arrUserId title="Range2_1_1_1" rangeCreator="" othersAccessPermission="edit"/>
    <arrUserId title="Range1_28_1_1" rangeCreator="" othersAccessPermission="edit"/>
    <arrUserId title="Range1_2_5_1_1" rangeCreator="" othersAccessPermission="edit"/>
    <arrUserId title="Range1_4_5_1_1" rangeCreator="" othersAccessPermission="edit"/>
    <arrUserId title="Range1_6_4_1_1" rangeCreator="" othersAccessPermission="edit"/>
    <arrUserId title="Range1_8_4_1_1" rangeCreator="" othersAccessPermission="edit"/>
    <arrUserId title="Range1_11_4_1_1" rangeCreator="" othersAccessPermission="edit"/>
    <arrUserId title="Range1_14_4_1_1" rangeCreator="" othersAccessPermission="edit"/>
    <arrUserId title="Range1_16_4_1_1" rangeCreator="" othersAccessPermission="edit"/>
    <arrUserId title="Range1_18_4_1_1" rangeCreator="" othersAccessPermission="edit"/>
    <arrUserId title="Range1_20_4_1_1" rangeCreator="" othersAccessPermission="edit"/>
    <arrUserId title="Range1_22_4_1" rangeCreator="" othersAccessPermission="edit"/>
    <arrUserId title="Range2_1_4_1_1" rangeCreator="" othersAccessPermission="edit"/>
    <arrUserId title="Range2_3_4_1_1" rangeCreator="" othersAccessPermission="edit"/>
    <arrUserId title="Range1_3" rangeCreator="" othersAccessPermission="edit"/>
    <arrUserId title="Range1_2_1_1" rangeCreator="" othersAccessPermission="edit"/>
    <arrUserId title="Range1_2_5_1_1_1_1" rangeCreator="" othersAccessPermission="edit"/>
    <arrUserId title="Range1_6_4_1_1_1_1_1" rangeCreator="" othersAccessPermission="edit"/>
    <arrUserId title="Range1_11_4_1_1_1_1" rangeCreator="" othersAccessPermission="edit"/>
    <arrUserId title="Range1_16_4_1_1_1_1_1" rangeCreator="" othersAccessPermission="edit"/>
    <arrUserId title="Range1_20_4_1_1_1_1" rangeCreator="" othersAccessPermission="edit"/>
    <arrUserId title="Range2_1_4_1_1_1_1_1" rangeCreator="" othersAccessPermission="edit"/>
    <arrUserId title="Range1_3_1_1" rangeCreator="" othersAccessPermission="edit"/>
    <arrUserId title="Range1_26_1_1_1_1_1" rangeCreator="" othersAccessPermission="edit"/>
    <arrUserId title="Range2_1_2" rangeCreator="" othersAccessPermission="edit"/>
    <arrUserId title="Range1_28_1_1_1_1_1_1" rangeCreator="" othersAccessPermission="edit"/>
    <arrUserId title="Range1_2_5_1_1_1_1_1" rangeCreator="" othersAccessPermission="edit"/>
    <arrUserId title="Range1_4_5_1_1_1_1_1_1" rangeCreator="" othersAccessPermission="edit"/>
    <arrUserId title="Range1_6_4_1_1_1_1_1_1" rangeCreator="" othersAccessPermission="edit"/>
    <arrUserId title="Range1_8_4_1_1_1_1_1_1" rangeCreator="" othersAccessPermission="edit"/>
    <arrUserId title="Range1_11_4_1_1_1_1_1" rangeCreator="" othersAccessPermission="edit"/>
    <arrUserId title="Range1_14_4_1_1_1_1_1_1" rangeCreator="" othersAccessPermission="edit"/>
    <arrUserId title="Range1_16_4_1_1_1_1_1_1" rangeCreator="" othersAccessPermission="edit"/>
    <arrUserId title="Range1_18_4_1_1_1_1_1_1" rangeCreator="" othersAccessPermission="edit"/>
    <arrUserId title="Range1_20_4_1_1_1_1_1" rangeCreator="" othersAccessPermission="edit"/>
    <arrUserId title="Range1_22_4_1_1_1_1_1" rangeCreator="" othersAccessPermission="edit"/>
    <arrUserId title="Range2_1_4_1_1_1_1_1_1" rangeCreator="" othersAccessPermission="edit"/>
    <arrUserId title="Range2_3_4_1_1_1_1_1_1" rangeCreator="" othersAccessPermission="edit"/>
    <arrUserId title="Range1_3_1_1_1" rangeCreator="" othersAccessPermission="edit"/>
    <arrUserId title="Range1_26_2_1_1_1_1" rangeCreator="" othersAccessPermission="edit"/>
    <arrUserId title="Range1_26_1_1_1_1_1_1" rangeCreator="" othersAccessPermission="edit"/>
    <arrUserId title="Range1_7_1_1_1_1_1_1" rangeCreator="" othersAccessPermission="edit"/>
    <arrUserId title="Range2_1_2_1" rangeCreator="" othersAccessPermission="edit"/>
    <arrUserId title="Range1_28_1_1_1_1_2" rangeCreator="" othersAccessPermission="edit"/>
    <arrUserId title="Range1_2_5_1_1_1_1_2" rangeCreator="" othersAccessPermission="edit"/>
    <arrUserId title="Range1_4_5_1_1_1_1_2" rangeCreator="" othersAccessPermission="edit"/>
    <arrUserId title="Range1_6_4_1_1_1_1_2" rangeCreator="" othersAccessPermission="edit"/>
    <arrUserId title="Range1_8_4_1_1_1_1_2" rangeCreator="" othersAccessPermission="edit"/>
    <arrUserId title="Range1_11_4_1_1_1_1_2" rangeCreator="" othersAccessPermission="edit"/>
    <arrUserId title="Range1_14_4_1_1_1_1_2" rangeCreator="" othersAccessPermission="edit"/>
    <arrUserId title="Range1_16_4_1_1_1_1_2" rangeCreator="" othersAccessPermission="edit"/>
    <arrUserId title="Range1_18_4_1_1_1_1_2" rangeCreator="" othersAccessPermission="edit"/>
    <arrUserId title="Range1_20_4_1_1_1_1_2" rangeCreator="" othersAccessPermission="edit"/>
    <arrUserId title="Range1_22_4_1_1_1_2" rangeCreator="" othersAccessPermission="edit"/>
    <arrUserId title="Range2_1_4_1_1_1_1_2" rangeCreator="" othersAccessPermission="edit"/>
    <arrUserId title="Range2_3_4_1_1_1_1_2" rangeCreator="" othersAccessPermission="edit"/>
    <arrUserId title="Range1_3_1_1_2" rangeCreator="" othersAccessPermission="edit"/>
    <arrUserId title="Range1_26_2_1_1_2" rangeCreator="" othersAccessPermission="edit"/>
    <arrUserId title="Range1_26_1_1_1_1_2" rangeCreator="" othersAccessPermission="edit"/>
    <arrUserId title="Range1_7_1_1_1_1_2" rangeCreator="" othersAccessPermission="edit"/>
    <arrUserId title="Range2_1_2_2" rangeCreator="" othersAccessPermission="edit"/>
    <arrUserId title="Range1_9_4_1_1_1_1_1" rangeCreator="" othersAccessPermission="edit"/>
    <arrUserId title="Range1_28_1_1_1_1_1_1_1" rangeCreator="" othersAccessPermission="edit"/>
    <arrUserId title="Range1_1_5_1_1_1_1_1" rangeCreator="" othersAccessPermission="edit"/>
    <arrUserId title="Range1_2_5_1_1_1_1_1_1" rangeCreator="" othersAccessPermission="edit"/>
    <arrUserId title="Range1_3_5_1_1_1_1_1" rangeCreator="" othersAccessPermission="edit"/>
    <arrUserId title="Range1_4_5_1_1_1_1_1_1_1" rangeCreator="" othersAccessPermission="edit"/>
    <arrUserId title="Range1_5_5_1_1_1_1_1" rangeCreator="" othersAccessPermission="edit"/>
    <arrUserId title="Range1_6_4_1_1_1_1_1_1_1" rangeCreator="" othersAccessPermission="edit"/>
    <arrUserId title="Range1_7_4_1_1_1_1_1" rangeCreator="" othersAccessPermission="edit"/>
    <arrUserId title="Range1_8_4_1_1_1_1_1_1_1" rangeCreator="" othersAccessPermission="edit"/>
    <arrUserId title="Range1_10_4_1_1_1_1_1" rangeCreator="" othersAccessPermission="edit"/>
    <arrUserId title="Range1_11_4_1_1_1_1_1_1" rangeCreator="" othersAccessPermission="edit"/>
    <arrUserId title="Range1_13_4_1_1_1_1_1" rangeCreator="" othersAccessPermission="edit"/>
    <arrUserId title="Range1_14_4_1_1_1_1_1_1_1" rangeCreator="" othersAccessPermission="edit"/>
    <arrUserId title="Range1_15_4_1_1_1_1_1" rangeCreator="" othersAccessPermission="edit"/>
    <arrUserId title="Range1_16_4_1_1_1_1_1_1_1" rangeCreator="" othersAccessPermission="edit"/>
    <arrUserId title="Range1_17_4_1_1_1_1_1" rangeCreator="" othersAccessPermission="edit"/>
    <arrUserId title="Range1_18_4_1_1_1_1_1_1_1" rangeCreator="" othersAccessPermission="edit"/>
    <arrUserId title="Range1_19_4_1_1_1_1_1" rangeCreator="" othersAccessPermission="edit"/>
    <arrUserId title="Range1_20_4_1_1_1_1_1_1" rangeCreator="" othersAccessPermission="edit"/>
    <arrUserId title="Range1_21_4_1_1_1_1" rangeCreator="" othersAccessPermission="edit"/>
    <arrUserId title="Range1_22_4_1_1_1_1_1_1" rangeCreator="" othersAccessPermission="edit"/>
    <arrUserId title="Range1_23_4_1_1_1_1_1" rangeCreator="" othersAccessPermission="edit"/>
    <arrUserId title="Range2_1_4_1_1_1_1_1_1_1" rangeCreator="" othersAccessPermission="edit"/>
    <arrUserId title="Range2_2_4_1_1_1_1_1" rangeCreator="" othersAccessPermission="edit"/>
    <arrUserId title="Range2_3_4_1_1_1_1_1_1_1" rangeCreator="" othersAccessPermission="edit"/>
    <arrUserId title="Range1_25_4_1_1_1_1_1" rangeCreator="" othersAccessPermission="edit"/>
    <arrUserId title="Range1_3_1_1_1_1" rangeCreator="" othersAccessPermission="edit"/>
    <arrUserId title="Range1_12_1_1_1_1_1" rangeCreator="" othersAccessPermission="edit"/>
    <arrUserId title="Range1_26_2_1_1_1_1_1" rangeCreator="" othersAccessPermission="edit"/>
    <arrUserId title="Range1_2_1_1_1_1_1" rangeCreator="" othersAccessPermission="edit"/>
    <arrUserId title="Range1_26_1_1_1_1_1_1_1" rangeCreator="" othersAccessPermission="edit"/>
    <arrUserId title="Range1_1_1_1_1_1" rangeCreator="" othersAccessPermission="edit"/>
    <arrUserId title="Range1_7_1_1_1_1_1_1_1" rangeCreator="" othersAccessPermission="edit"/>
    <arrUserId title="Range1_26_1_1_1" rangeCreator="" othersAccessPermission="edit"/>
    <arrUserId title="Range2_1_2_1_1" rangeCreator="" othersAccessPermission="edit"/>
    <arrUserId title="Range2_1_1_1_1" rangeCreator="" othersAccessPermission="edit"/>
    <arrUserId title="Range1_9_4_1_1" rangeCreator="" othersAccessPermission="edit"/>
    <arrUserId title="Range1_28_1_1_1" rangeCreator="" othersAccessPermission="edit"/>
    <arrUserId title="Range1_1_5_1_1" rangeCreator="" othersAccessPermission="edit"/>
    <arrUserId title="Range1_2_5_1_1_1" rangeCreator="" othersAccessPermission="edit"/>
    <arrUserId title="Range1_3_5_1_1" rangeCreator="" othersAccessPermission="edit"/>
    <arrUserId title="Range1_4_5_1_1_1" rangeCreator="" othersAccessPermission="edit"/>
    <arrUserId title="Range1_5_5_1_1" rangeCreator="" othersAccessPermission="edit"/>
    <arrUserId title="Range1_6_4_1_1_1" rangeCreator="" othersAccessPermission="edit"/>
    <arrUserId title="Range1_7_4_1_1" rangeCreator="" othersAccessPermission="edit"/>
    <arrUserId title="Range1_8_4_1_1_1" rangeCreator="" othersAccessPermission="edit"/>
    <arrUserId title="Range1_10_4_1_1" rangeCreator="" othersAccessPermission="edit"/>
    <arrUserId title="Range1_11_4_1_1_1" rangeCreator="" othersAccessPermission="edit"/>
    <arrUserId title="Range1_13_4_1_1" rangeCreator="" othersAccessPermission="edit"/>
    <arrUserId title="Range1_14_4_1_1_1" rangeCreator="" othersAccessPermission="edit"/>
    <arrUserId title="Range1_15_4_1_1" rangeCreator="" othersAccessPermission="edit"/>
    <arrUserId title="Range1_16_4_1_1_1" rangeCreator="" othersAccessPermission="edit"/>
    <arrUserId title="Range1_17_4_1_1" rangeCreator="" othersAccessPermission="edit"/>
    <arrUserId title="Range1_18_4_1_1_1" rangeCreator="" othersAccessPermission="edit"/>
    <arrUserId title="Range1_19_4_1_1" rangeCreator="" othersAccessPermission="edit"/>
    <arrUserId title="Range1_20_4_1_1_1" rangeCreator="" othersAccessPermission="edit"/>
    <arrUserId title="Range1_21_4_1" rangeCreator="" othersAccessPermission="edit"/>
    <arrUserId title="Range1_22_4_1_1" rangeCreator="" othersAccessPermission="edit"/>
    <arrUserId title="Range1_23_4_1_1" rangeCreator="" othersAccessPermission="edit"/>
    <arrUserId title="Range2_1_4_1_1_1" rangeCreator="" othersAccessPermission="edit"/>
    <arrUserId title="Range2_2_4_1_1" rangeCreator="" othersAccessPermission="edit"/>
    <arrUserId title="Range2_3_4_1_1_1" rangeCreator="" othersAccessPermission="edit"/>
    <arrUserId title="Range1_25_4_1_1" rangeCreator="" othersAccessPermission="edit"/>
    <arrUserId title="Range1_3_1" rangeCreator="" othersAccessPermission="edit"/>
    <arrUserId title="Range1_12_1_1" rangeCreator="" othersAccessPermission="edit"/>
    <arrUserId title="Range1_2_1_1_1" rangeCreator="" othersAccessPermission="edit"/>
    <arrUserId title="Range1_15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Armavir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HAdmin</cp:lastModifiedBy>
  <dcterms:created xsi:type="dcterms:W3CDTF">2006-09-28T05:33:00Z</dcterms:created>
  <dcterms:modified xsi:type="dcterms:W3CDTF">2026-07-02T07:34:58Z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494FD047B44C4205BCD500237F260D79_12</vt:lpwstr>
  </property>
  <property fmtid="{D5CDD505-2E9C-101B-9397-08002B2CF9AE}" pid="3" name="KSOProductBuildVer">
    <vt:lpwstr>1049-12.2.0.23196</vt:lpwstr>
  </property>
</Properties>
</file>