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dmin\Desktop\Ծախսեր\"/>
    </mc:Choice>
  </mc:AlternateContent>
  <bookViews>
    <workbookView xWindow="0" yWindow="0" windowWidth="23040" windowHeight="9060"/>
  </bookViews>
  <sheets>
    <sheet name="Armavir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P16" i="1" l="1"/>
  <c r="DO16" i="1"/>
  <c r="DN16" i="1"/>
  <c r="DM16" i="1"/>
  <c r="DL16" i="1"/>
  <c r="DK16" i="1"/>
  <c r="DJ16" i="1"/>
  <c r="DI16" i="1"/>
  <c r="DH16" i="1"/>
  <c r="DG16" i="1"/>
  <c r="DF16" i="1"/>
  <c r="DE16" i="1"/>
  <c r="DD16" i="1"/>
  <c r="DC16" i="1"/>
  <c r="DB16" i="1"/>
  <c r="DA16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BZ16" i="1"/>
  <c r="BY16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G16" i="1"/>
  <c r="F16" i="1"/>
  <c r="E16" i="1"/>
  <c r="DI15" i="1"/>
  <c r="H15" i="1"/>
  <c r="G15" i="1"/>
  <c r="F15" i="1"/>
  <c r="E15" i="1"/>
  <c r="C15" i="1" s="1"/>
  <c r="D15" i="1"/>
  <c r="DJ14" i="1"/>
  <c r="DI14" i="1"/>
  <c r="H14" i="1"/>
  <c r="G14" i="1"/>
  <c r="F14" i="1"/>
  <c r="E14" i="1"/>
  <c r="C14" i="1" s="1"/>
  <c r="D14" i="1"/>
  <c r="DJ13" i="1"/>
  <c r="DI13" i="1"/>
  <c r="H13" i="1"/>
  <c r="G13" i="1"/>
  <c r="F13" i="1"/>
  <c r="E13" i="1"/>
  <c r="C13" i="1" s="1"/>
  <c r="D13" i="1"/>
  <c r="DJ12" i="1"/>
  <c r="DI12" i="1"/>
  <c r="H12" i="1"/>
  <c r="G12" i="1"/>
  <c r="F12" i="1"/>
  <c r="E12" i="1"/>
  <c r="C12" i="1" s="1"/>
  <c r="D12" i="1"/>
  <c r="DJ11" i="1"/>
  <c r="DI11" i="1"/>
  <c r="H11" i="1"/>
  <c r="G11" i="1"/>
  <c r="F11" i="1"/>
  <c r="E11" i="1"/>
  <c r="C11" i="1" s="1"/>
  <c r="D11" i="1"/>
  <c r="DJ10" i="1"/>
  <c r="DI10" i="1"/>
  <c r="H10" i="1"/>
  <c r="G10" i="1"/>
  <c r="F10" i="1"/>
  <c r="E10" i="1"/>
  <c r="C10" i="1" s="1"/>
  <c r="D10" i="1"/>
  <c r="DJ9" i="1"/>
  <c r="DI9" i="1"/>
  <c r="H9" i="1"/>
  <c r="H16" i="1" s="1"/>
  <c r="G9" i="1"/>
  <c r="F9" i="1"/>
  <c r="E9" i="1"/>
  <c r="C9" i="1" s="1"/>
  <c r="D9" i="1"/>
  <c r="D16" i="1" s="1"/>
  <c r="C16" i="1" l="1"/>
</calcChain>
</file>

<file path=xl/sharedStrings.xml><?xml version="1.0" encoding="utf-8"?>
<sst xmlns="http://schemas.openxmlformats.org/spreadsheetml/2006/main" count="226" uniqueCount="51">
  <si>
    <t xml:space="preserve">                                                ՀՀ ՀԱՄԱՅՆՔԻ  ԲՅՈՒՋԵԻ ԾԱԽՍԵՐԸ` ԸՍՏ ԲՅՈՒՋԵՏԱՅԻՆ ԾԱԽՍԵՐԻ  ԳՈՐԾԱՌԱԿԱՆ ԴԱՍԱԿԱՐԳՄԱՆ</t>
  </si>
  <si>
    <t>հազար դրամ</t>
  </si>
  <si>
    <t>Հ/Հ</t>
  </si>
  <si>
    <t>Անվանումը</t>
  </si>
  <si>
    <t>այդ թվում`</t>
  </si>
  <si>
    <t xml:space="preserve">  որից`</t>
  </si>
  <si>
    <t xml:space="preserve">որից` </t>
  </si>
  <si>
    <t>որից`</t>
  </si>
  <si>
    <t>Մշակութային ծառայություններ
բյուջ. տող 2820</t>
  </si>
  <si>
    <t xml:space="preserve">որից`
մշակույթի տներ, ակումբներ, կենտրոններ   բյուջ. տող 2823
</t>
  </si>
  <si>
    <t xml:space="preserve"> վարչական մաս</t>
  </si>
  <si>
    <t>ֆոնդային մաս</t>
  </si>
  <si>
    <t>ԸՆԴԱՄԵՆԸ</t>
  </si>
  <si>
    <t>տարեկան ճշտված պլան</t>
  </si>
  <si>
    <t>փաստ</t>
  </si>
  <si>
    <t>Վաղարշապատ</t>
  </si>
  <si>
    <t>Արաքս</t>
  </si>
  <si>
    <t>Փարաքար</t>
  </si>
  <si>
    <t>Ֆերիկ</t>
  </si>
  <si>
    <t>Արմավիր</t>
  </si>
  <si>
    <t>Մեծամոր</t>
  </si>
  <si>
    <t>Բաղրամյան</t>
  </si>
  <si>
    <t>2026թ. III եռամսյակ</t>
  </si>
  <si>
    <r>
      <rPr>
        <u/>
        <sz val="12"/>
        <rFont val="GHEA Grapalat"/>
        <family val="3"/>
      </rPr>
      <t xml:space="preserve">բյուջ. </t>
    </r>
    <r>
      <rPr>
        <b/>
        <u/>
        <sz val="12"/>
        <rFont val="GHEA Grapalat"/>
        <family val="3"/>
      </rPr>
      <t>տող 2000</t>
    </r>
    <r>
      <rPr>
        <sz val="12"/>
        <rFont val="GHEA Grapalat"/>
        <family val="3"/>
      </rPr>
      <t xml:space="preserve">
ԸՆԴԱՄԵՆԸ ԾԱԽՍԵՐ (բյուջ.տող2100+տող2200+տող2300+տող2400+տող2500+տող2600+ տող2700+տող2800+տող2900+տող3000+տող3100)                                                 </t>
    </r>
  </si>
  <si>
    <r>
      <rPr>
        <b/>
        <u/>
        <sz val="12"/>
        <rFont val="GHEA Grapalat"/>
        <family val="3"/>
      </rPr>
      <t>տող 2100</t>
    </r>
    <r>
      <rPr>
        <sz val="12"/>
        <rFont val="GHEA Grapalat"/>
        <family val="3"/>
      </rPr>
      <t xml:space="preserve">
ԸՆԴՀԱՆՈՒՐ ԲՆՈՒՅԹԻ ՀԱՆՐԱՅԻՆ ԾԱՌԱՅՈՒԹՅՈՒՆՆԵՐ (տող2110+տող2120+տող2130+տող2140+տող 2150+տող2160+տող2170+տող2180)                                                                                            </t>
    </r>
  </si>
  <si>
    <r>
      <rPr>
        <b/>
        <u/>
        <sz val="12"/>
        <rFont val="GHEA Grapalat"/>
        <family val="3"/>
      </rPr>
      <t>տող 2200</t>
    </r>
    <r>
      <rPr>
        <sz val="12"/>
        <rFont val="GHEA Grapalat"/>
        <family val="3"/>
      </rPr>
      <t xml:space="preserve">
ՊԱՇՏՊԱՆՈՒԹՅՈՒՆ (տող2210+2220+տող2230+տող2240+տող2250)</t>
    </r>
  </si>
  <si>
    <r>
      <rPr>
        <b/>
        <u/>
        <sz val="12"/>
        <rFont val="GHEA Grapalat"/>
        <family val="3"/>
      </rPr>
      <t>տող 2300</t>
    </r>
    <r>
      <rPr>
        <sz val="12"/>
        <rFont val="GHEA Grapalat"/>
        <family val="3"/>
      </rPr>
      <t xml:space="preserve">
ՀԱՍԱՐԱԿԱԿԱՆ ԿԱՐԳ, ԱՆՎՏԱՆԳՈՒԹՅՈՒՆ և ԴԱՏԱԿԱՆ ԳՈՐԾՈՒՆԵՈՒԹՅՈՒՆ (տող2310+տող2320+տող2330+տող2340+տող2350+տող2360+տող2370)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</si>
  <si>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u/>
        <sz val="12"/>
        <rFont val="GHEA Grapalat"/>
        <family val="3"/>
      </rPr>
      <t>տող 2400</t>
    </r>
    <r>
      <rPr>
        <sz val="12"/>
        <rFont val="GHEA Grapalat"/>
        <family val="3"/>
      </rPr>
      <t xml:space="preserve">
ՏՆՏԵՍԱԿԱՆ ՀԱՐԱԲԵՐՈՒԹՅՈՒՆՆԵՐ (տող2410+տող2420+տող2430+տող2440+տող2450+տող2460+տող2470+տող2480+տող2490)</t>
    </r>
  </si>
  <si>
    <r>
      <rPr>
        <b/>
        <u/>
        <sz val="12"/>
        <rFont val="GHEA Grapalat"/>
        <family val="3"/>
      </rPr>
      <t>տող 2500</t>
    </r>
    <r>
      <rPr>
        <sz val="12"/>
        <rFont val="GHEA Grapalat"/>
        <family val="3"/>
      </rPr>
      <t xml:space="preserve">
ՇՐՋԱԿԱ ՄԻՋԱՎԱՅՐԻ ՊԱՇՏՊԱՆՈՒԹՅՈՒՆ (տող2510+տող2520+տող2530+տող2540+տող2550+տող2560)</t>
    </r>
  </si>
  <si>
    <r>
      <rPr>
        <b/>
        <u/>
        <sz val="12"/>
        <rFont val="GHEA Grapalat"/>
        <family val="3"/>
      </rPr>
      <t>բյուջ. տող 2600</t>
    </r>
    <r>
      <rPr>
        <sz val="12"/>
        <rFont val="GHEA Grapalat"/>
        <family val="3"/>
      </rPr>
      <t xml:space="preserve">
ԲՆԱԿԱՐԱՆԱՅԻՆ ՇԻՆԱՐԱՐՈՒԹՅՈՒՆ ԵՎ ԿՈՄՈՒՆԱԼ ԾԱՌԱՅՈՒԹՅՈՒՆ (տող3610+տող3620+տող3630+տող3640+տող3650+տող3660)</t>
    </r>
  </si>
  <si>
    <r>
      <rPr>
        <b/>
        <u/>
        <sz val="12"/>
        <rFont val="GHEA Grapalat"/>
        <family val="3"/>
      </rPr>
      <t>բյուջ. տող 2700</t>
    </r>
    <r>
      <rPr>
        <sz val="12"/>
        <rFont val="GHEA Grapalat"/>
        <family val="3"/>
      </rPr>
      <t xml:space="preserve">
ԱՌՈՂՋԱՊԱՀՈՒԹՅՈՒՆ (տող2710+տող2720+տող2730+տող2740+տող2750+տող2760)</t>
    </r>
  </si>
  <si>
    <r>
      <rPr>
        <b/>
        <u/>
        <sz val="12"/>
        <rFont val="GHEA Grapalat"/>
        <family val="3"/>
      </rPr>
      <t>բյուջ. տող 2800</t>
    </r>
    <r>
      <rPr>
        <sz val="12"/>
        <rFont val="GHEA Grapalat"/>
        <family val="3"/>
      </rPr>
      <t xml:space="preserve">
ՀԱՆԳԻՍՏ, ՄՇԱԿՈՒՅԹ ԵՎ ԿՐՈՆ (տող2810+տող2820+տող2830+տող2840+տող2850+տող2860)տող 2800
</t>
    </r>
  </si>
  <si>
    <r>
      <rPr>
        <b/>
        <u/>
        <sz val="12"/>
        <rFont val="GHEA Grapalat"/>
        <family val="3"/>
      </rPr>
      <t>բյուջ. տող 2900</t>
    </r>
    <r>
      <rPr>
        <sz val="12"/>
        <rFont val="GHEA Grapalat"/>
        <family val="3"/>
      </rPr>
      <t xml:space="preserve">
ԿՐԹՈՒԹՅՈՒՆ (տող2910+տող2920+տող2930+տող2940+տող2950+տող2960+տող2970+տող2980)</t>
    </r>
  </si>
  <si>
    <r>
      <rPr>
        <b/>
        <u/>
        <sz val="12"/>
        <rFont val="GHEA Grapalat"/>
        <family val="3"/>
      </rPr>
      <t>բյուջ. տող 3000</t>
    </r>
    <r>
      <rPr>
        <sz val="12"/>
        <rFont val="GHEA Grapalat"/>
        <family val="3"/>
      </rPr>
      <t xml:space="preserve">
ՍՈՑԻԱԼԱԿԱՆ ՊԱՇՏՊԱՆՈՒԹՅՈՒՆ (տող3010+տող3020+տող3030+տող3040+տող3050+տող3060+տող3070+տող3080+տող3090) </t>
    </r>
  </si>
  <si>
    <r>
      <rPr>
        <b/>
        <u/>
        <sz val="12"/>
        <rFont val="GHEA Grapalat"/>
        <family val="3"/>
      </rPr>
      <t>բյուջ. տող 3100</t>
    </r>
    <r>
      <rPr>
        <sz val="12"/>
        <rFont val="GHEA Grapalat"/>
        <family val="3"/>
      </rPr>
      <t xml:space="preserve">
ՀԻՄՆԱԿԱՆ ԲԱԺԻՆՆԵՐԻՆ ՉԴԱՍՎՈՂ ՊԱՀՈՒՍՏԱՅԻՆ ՖՈՆԴԵՐ (տող3112)</t>
    </r>
  </si>
  <si>
    <r>
      <rPr>
        <sz val="12"/>
        <rFont val="GHEA Grapalat"/>
        <family val="3"/>
      </rPr>
      <t>Հատված 1 (տող 1392)
(Համայնքի բյուջ. եկամուտներ)
բյուջետ.</t>
    </r>
    <r>
      <rPr>
        <b/>
        <sz val="12"/>
        <rFont val="GHEA Grapalat"/>
        <family val="3"/>
      </rPr>
      <t xml:space="preserve"> տող. 1392 </t>
    </r>
    <r>
      <rPr>
        <sz val="12"/>
        <rFont val="GHEA Grapalat"/>
        <family val="3"/>
      </rPr>
      <t>Վարչական բյուջեի պահուստային ֆոնդից ֆոնդային բյուջե կատարվող հատկացումներից մուտքեր</t>
    </r>
  </si>
  <si>
    <r>
      <rPr>
        <b/>
        <sz val="12"/>
        <rFont val="GHEA Grapalat"/>
        <family val="3"/>
      </rPr>
      <t xml:space="preserve">տող 2110 </t>
    </r>
    <r>
      <rPr>
        <sz val="12"/>
        <rFont val="GHEA Grapalat"/>
        <family val="3"/>
      </rPr>
      <t xml:space="preserve">
Օրենսդիր և գործադիր մարմիններ, պետական կառավարում, ‎ֆինանսական և հարկաբյուջետային հարաբերություններ, արտաքին հարաբերություններ
</t>
    </r>
  </si>
  <si>
    <r>
      <rPr>
        <b/>
        <sz val="12"/>
        <rFont val="GHEA Grapalat"/>
        <family val="3"/>
      </rPr>
      <t>տող 2160</t>
    </r>
    <r>
      <rPr>
        <sz val="12"/>
        <rFont val="GHEA Grapalat"/>
        <family val="3"/>
      </rPr>
      <t xml:space="preserve">
Ընդհանուր բնույթի հանրային ծառայություններ (այլ դասերին չպատկանող)</t>
    </r>
  </si>
  <si>
    <r>
      <rPr>
        <b/>
        <sz val="12"/>
        <rFont val="GHEA Grapalat"/>
        <family val="3"/>
      </rPr>
      <t>տող 2420</t>
    </r>
    <r>
      <rPr>
        <sz val="12"/>
        <rFont val="GHEA Grapalat"/>
        <family val="3"/>
      </rPr>
      <t xml:space="preserve">
Գյուղատնտեսություն, անտառային տնտեսություն, ձկնորսություն և որսորդություն
</t>
    </r>
  </si>
  <si>
    <r>
      <rPr>
        <sz val="12"/>
        <rFont val="GHEA Grapalat"/>
        <family val="3"/>
      </rPr>
      <t xml:space="preserve">Վառելիք և էներգետիկա
</t>
    </r>
    <r>
      <rPr>
        <b/>
        <sz val="12"/>
        <rFont val="GHEA Grapalat"/>
        <family val="3"/>
      </rPr>
      <t>տող 2430</t>
    </r>
  </si>
  <si>
    <r>
      <rPr>
        <sz val="12"/>
        <rFont val="GHEA Grapalat"/>
        <family val="3"/>
      </rPr>
      <t xml:space="preserve">Տրանսպորտ
</t>
    </r>
    <r>
      <rPr>
        <b/>
        <sz val="12"/>
        <rFont val="GHEA Grapalat"/>
        <family val="3"/>
      </rPr>
      <t>տող 2450</t>
    </r>
  </si>
  <si>
    <r>
      <rPr>
        <sz val="12"/>
        <rFont val="GHEA Grapalat"/>
        <family val="3"/>
      </rPr>
      <t xml:space="preserve">Տնտեսական հարաբերություններ 
(այլ դասերին չպատկանող) 
</t>
    </r>
    <r>
      <rPr>
        <b/>
        <sz val="12"/>
        <rFont val="GHEA Grapalat"/>
        <family val="3"/>
      </rPr>
      <t xml:space="preserve"> </t>
    </r>
    <r>
      <rPr>
        <b/>
        <u/>
        <sz val="12"/>
        <rFont val="GHEA Grapalat"/>
        <family val="3"/>
      </rPr>
      <t>/տող 2490/</t>
    </r>
  </si>
  <si>
    <r>
      <rPr>
        <sz val="12"/>
        <rFont val="GHEA Grapalat"/>
        <family val="3"/>
      </rPr>
      <t xml:space="preserve">բյուջ. </t>
    </r>
    <r>
      <rPr>
        <b/>
        <sz val="12"/>
        <rFont val="GHEA Grapalat"/>
        <family val="3"/>
      </rPr>
      <t>տող 2511</t>
    </r>
    <r>
      <rPr>
        <sz val="12"/>
        <rFont val="GHEA Grapalat"/>
        <family val="3"/>
      </rPr>
      <t xml:space="preserve">
Աղբահանում
</t>
    </r>
  </si>
  <si>
    <r>
      <rPr>
        <sz val="12"/>
        <rFont val="GHEA Grapalat"/>
        <family val="3"/>
      </rPr>
      <t xml:space="preserve">բյուջ. </t>
    </r>
    <r>
      <rPr>
        <b/>
        <sz val="12"/>
        <rFont val="GHEA Grapalat"/>
        <family val="3"/>
      </rPr>
      <t>տող 2560</t>
    </r>
    <r>
      <rPr>
        <sz val="12"/>
        <rFont val="GHEA Grapalat"/>
        <family val="3"/>
      </rPr>
      <t xml:space="preserve">
Շրջակա միջավայրի պաշտպանություն (այլ դասերին չպատկանող)</t>
    </r>
  </si>
  <si>
    <r>
      <rPr>
        <sz val="12"/>
        <rFont val="GHEA Grapalat"/>
        <family val="3"/>
      </rPr>
      <t xml:space="preserve">ԲՆԱԿԱՐԱՆԱՅԻՆ ՇԻՆԱՐԱՐՈՒԹՅՈՒՆ
</t>
    </r>
    <r>
      <rPr>
        <b/>
        <sz val="12"/>
        <rFont val="GHEA Grapalat"/>
        <family val="3"/>
      </rPr>
      <t>տող 2610</t>
    </r>
  </si>
  <si>
    <r>
      <rPr>
        <b/>
        <sz val="12"/>
        <rFont val="GHEA Grapalat"/>
        <family val="3"/>
      </rPr>
      <t>տող 2620</t>
    </r>
    <r>
      <rPr>
        <sz val="12"/>
        <rFont val="GHEA Grapalat"/>
        <family val="3"/>
      </rPr>
      <t xml:space="preserve">
Համայնքային զարգացում</t>
    </r>
  </si>
  <si>
    <r>
      <rPr>
        <b/>
        <sz val="12"/>
        <rFont val="GHEA Grapalat"/>
        <family val="3"/>
      </rPr>
      <t>տող 2630</t>
    </r>
    <r>
      <rPr>
        <sz val="12"/>
        <rFont val="GHEA Grapalat"/>
        <family val="3"/>
      </rPr>
      <t xml:space="preserve">
Ջրամատակարարում</t>
    </r>
  </si>
  <si>
    <r>
      <rPr>
        <b/>
        <sz val="12"/>
        <rFont val="GHEA Grapalat"/>
        <family val="3"/>
      </rPr>
      <t>տող  2640</t>
    </r>
    <r>
      <rPr>
        <sz val="12"/>
        <rFont val="GHEA Grapalat"/>
        <family val="3"/>
      </rPr>
      <t xml:space="preserve">
Փողոցների լուսավորում</t>
    </r>
  </si>
  <si>
    <r>
      <rPr>
        <b/>
        <sz val="12"/>
        <rFont val="GHEA Grapalat"/>
        <family val="3"/>
      </rPr>
      <t>տող  2660</t>
    </r>
    <r>
      <rPr>
        <sz val="12"/>
        <rFont val="GHEA Grapalat"/>
        <family val="3"/>
      </rPr>
      <t xml:space="preserve">
Բնակարանային շինարարության և կոմունալ ծառայություններ (այլ դասերին չպատկանող)</t>
    </r>
  </si>
  <si>
    <r>
      <rPr>
        <sz val="12"/>
        <rFont val="GHEA Grapalat"/>
        <family val="3"/>
      </rPr>
      <t xml:space="preserve">բյուջ. </t>
    </r>
    <r>
      <rPr>
        <b/>
        <sz val="12"/>
        <rFont val="GHEA Grapalat"/>
        <family val="3"/>
      </rPr>
      <t>տող 2911</t>
    </r>
    <r>
      <rPr>
        <sz val="12"/>
        <rFont val="GHEA Grapalat"/>
        <family val="3"/>
      </rPr>
      <t xml:space="preserve">
Նախադպրոցական կրթություն </t>
    </r>
  </si>
  <si>
    <r>
      <rPr>
        <b/>
        <sz val="12"/>
        <rFont val="GHEA Grapalat"/>
        <family val="3"/>
      </rPr>
      <t xml:space="preserve">         ԸՆԴԱՄԵՆԸ ԾԱԽՍԵՐ   </t>
    </r>
    <r>
      <rPr>
        <sz val="12"/>
        <rFont val="GHEA Grapalat"/>
        <family val="3"/>
      </rPr>
      <t xml:space="preserve">(բյուջ.տող2100+տող2200+տող2300+տող2400+տող2500+տող2600+ ող2700+տող2800+տող2900+
            տող3000+տող3100)       </t>
    </r>
    <r>
      <rPr>
        <b/>
        <sz val="12"/>
        <rFont val="GHEA Grapalat"/>
        <family val="3"/>
      </rPr>
      <t xml:space="preserve">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</si>
</sst>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\ ##0.00"/>
    <numFmt numFmtId="166" formatCode="#\ ##0"/>
    <numFmt numFmtId="167" formatCode="#\ ##0.0"/>
    <numFmt numFmtId="168" formatCode="0.0_ "/>
    <numFmt numFmtId="169" formatCode="#,##0.0"/>
  </numFmts>
  <fonts count="11">
    <font>
      <sz val="11"/>
      <color theme="1"/>
      <name val="Calibri"/>
      <charset val="204"/>
      <scheme val="minor"/>
    </font>
    <font>
      <sz val="10"/>
      <name val="Times Armenian"/>
      <charset val="134"/>
    </font>
    <font>
      <sz val="11"/>
      <name val="GHEA Grapalat"/>
      <family val="3"/>
    </font>
    <font>
      <sz val="11"/>
      <color theme="1"/>
      <name val="GHEA Grapalat"/>
      <family val="3"/>
    </font>
    <font>
      <sz val="12"/>
      <name val="GHEA Grapalat"/>
      <family val="3"/>
    </font>
    <font>
      <u/>
      <sz val="12"/>
      <name val="GHEA Grapalat"/>
      <family val="3"/>
    </font>
    <font>
      <b/>
      <u/>
      <sz val="12"/>
      <name val="GHEA Grapalat"/>
      <family val="3"/>
    </font>
    <font>
      <b/>
      <sz val="12"/>
      <name val="GHEA Grapalat"/>
      <family val="3"/>
    </font>
    <font>
      <sz val="11"/>
      <color indexed="8"/>
      <name val="Arial LatArm"/>
      <family val="2"/>
    </font>
    <font>
      <sz val="12"/>
      <color theme="1"/>
      <name val="GHEA Grapalat"/>
      <family val="3"/>
    </font>
    <font>
      <sz val="12"/>
      <color indexed="8"/>
      <name val="Arial LatArm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0" fillId="0" borderId="0" xfId="0" applyFont="1" applyFill="1" applyAlignment="1"/>
    <xf numFmtId="0" fontId="0" fillId="2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164" fontId="4" fillId="2" borderId="0" xfId="0" applyNumberFormat="1" applyFont="1" applyFill="1" applyAlignment="1"/>
    <xf numFmtId="164" fontId="4" fillId="0" borderId="0" xfId="0" applyNumberFormat="1" applyFont="1" applyFill="1" applyAlignment="1"/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9" borderId="2" xfId="0" applyFont="1" applyFill="1" applyBorder="1" applyAlignment="1" applyProtection="1">
      <alignment vertical="center" wrapText="1"/>
    </xf>
    <xf numFmtId="0" fontId="4" fillId="10" borderId="2" xfId="0" applyFont="1" applyFill="1" applyBorder="1" applyAlignment="1" applyProtection="1">
      <alignment horizontal="center" vertical="center" wrapText="1"/>
    </xf>
    <xf numFmtId="0" fontId="4" fillId="4" borderId="2" xfId="0" applyNumberFormat="1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165" fontId="4" fillId="5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66" fontId="4" fillId="7" borderId="2" xfId="0" applyNumberFormat="1" applyFont="1" applyFill="1" applyBorder="1" applyAlignment="1">
      <alignment horizontal="center" vertical="center" wrapText="1"/>
    </xf>
    <xf numFmtId="167" fontId="4" fillId="0" borderId="2" xfId="1" applyNumberFormat="1" applyFont="1" applyFill="1" applyBorder="1" applyAlignment="1">
      <alignment horizontal="right" vertical="center"/>
    </xf>
    <xf numFmtId="167" fontId="4" fillId="0" borderId="2" xfId="0" applyNumberFormat="1" applyFont="1" applyFill="1" applyBorder="1" applyAlignment="1">
      <alignment horizontal="right" vertical="center" wrapText="1"/>
    </xf>
    <xf numFmtId="167" fontId="4" fillId="4" borderId="2" xfId="0" applyNumberFormat="1" applyFont="1" applyFill="1" applyBorder="1" applyAlignment="1">
      <alignment horizontal="right" vertical="center" wrapText="1"/>
    </xf>
    <xf numFmtId="167" fontId="4" fillId="0" borderId="2" xfId="1" applyNumberFormat="1" applyFont="1" applyFill="1" applyBorder="1" applyAlignment="1" applyProtection="1">
      <alignment horizontal="right" vertical="center"/>
    </xf>
    <xf numFmtId="167" fontId="4" fillId="4" borderId="2" xfId="0" applyNumberFormat="1" applyFont="1" applyFill="1" applyBorder="1" applyAlignment="1"/>
    <xf numFmtId="164" fontId="4" fillId="4" borderId="2" xfId="0" applyNumberFormat="1" applyFont="1" applyFill="1" applyBorder="1" applyAlignment="1"/>
    <xf numFmtId="167" fontId="8" fillId="0" borderId="2" xfId="0" applyNumberFormat="1" applyFont="1" applyFill="1" applyBorder="1" applyAlignment="1"/>
    <xf numFmtId="167" fontId="7" fillId="4" borderId="2" xfId="0" applyNumberFormat="1" applyFont="1" applyFill="1" applyBorder="1" applyAlignment="1" applyProtection="1">
      <alignment horizontal="center" vertical="center" wrapText="1"/>
      <protection locked="0"/>
    </xf>
    <xf numFmtId="167" fontId="4" fillId="0" borderId="2" xfId="0" applyNumberFormat="1" applyFont="1" applyFill="1" applyBorder="1" applyAlignment="1"/>
    <xf numFmtId="169" fontId="4" fillId="2" borderId="2" xfId="0" applyNumberFormat="1" applyFont="1" applyFill="1" applyBorder="1" applyAlignment="1">
      <alignment horizontal="right" vertical="center" wrapText="1"/>
    </xf>
    <xf numFmtId="169" fontId="2" fillId="2" borderId="2" xfId="0" applyNumberFormat="1" applyFont="1" applyFill="1" applyBorder="1" applyAlignment="1">
      <alignment horizontal="right" vertical="center" wrapText="1"/>
    </xf>
    <xf numFmtId="169" fontId="3" fillId="2" borderId="2" xfId="0" applyNumberFormat="1" applyFont="1" applyFill="1" applyBorder="1" applyAlignment="1">
      <alignment vertical="center"/>
    </xf>
    <xf numFmtId="168" fontId="4" fillId="0" borderId="0" xfId="0" applyNumberFormat="1" applyFont="1" applyFill="1" applyAlignment="1"/>
    <xf numFmtId="169" fontId="9" fillId="2" borderId="2" xfId="0" applyNumberFormat="1" applyFont="1" applyFill="1" applyBorder="1" applyAlignment="1">
      <alignment vertical="center"/>
    </xf>
    <xf numFmtId="168" fontId="4" fillId="0" borderId="2" xfId="0" applyNumberFormat="1" applyFont="1" applyFill="1" applyBorder="1" applyAlignment="1">
      <alignment horizontal="right" vertical="center" wrapText="1"/>
    </xf>
    <xf numFmtId="169" fontId="4" fillId="2" borderId="2" xfId="1" applyNumberFormat="1" applyFont="1" applyFill="1" applyBorder="1" applyAlignment="1" applyProtection="1">
      <alignment horizontal="right" vertical="center"/>
    </xf>
    <xf numFmtId="168" fontId="4" fillId="0" borderId="2" xfId="1" applyNumberFormat="1" applyFont="1" applyFill="1" applyBorder="1" applyAlignment="1" applyProtection="1">
      <alignment horizontal="right" vertical="center"/>
    </xf>
    <xf numFmtId="167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Fill="1" applyBorder="1" applyAlignment="1">
      <alignment horizontal="right" vertical="center" wrapText="1"/>
    </xf>
    <xf numFmtId="169" fontId="4" fillId="0" borderId="2" xfId="1" applyNumberFormat="1" applyFont="1" applyFill="1" applyBorder="1" applyAlignment="1" applyProtection="1">
      <alignment horizontal="right" vertical="center"/>
    </xf>
    <xf numFmtId="167" fontId="10" fillId="0" borderId="2" xfId="0" applyNumberFormat="1" applyFont="1" applyFill="1" applyBorder="1" applyAlignment="1"/>
    <xf numFmtId="167" fontId="4" fillId="4" borderId="2" xfId="0" applyNumberFormat="1" applyFont="1" applyFill="1" applyBorder="1" applyAlignment="1">
      <alignment horizontal="right"/>
    </xf>
    <xf numFmtId="167" fontId="4" fillId="0" borderId="2" xfId="0" applyNumberFormat="1" applyFont="1" applyFill="1" applyBorder="1" applyAlignment="1">
      <alignment horizontal="right"/>
    </xf>
    <xf numFmtId="167" fontId="7" fillId="3" borderId="2" xfId="0" applyNumberFormat="1" applyFont="1" applyFill="1" applyBorder="1" applyAlignment="1">
      <alignment horizontal="right" vertical="center" wrapText="1"/>
    </xf>
    <xf numFmtId="167" fontId="7" fillId="3" borderId="2" xfId="0" applyNumberFormat="1" applyFont="1" applyFill="1" applyBorder="1" applyAlignment="1">
      <alignment horizontal="center" vertical="center" wrapText="1"/>
    </xf>
    <xf numFmtId="169" fontId="4" fillId="2" borderId="0" xfId="0" applyNumberFormat="1" applyFont="1" applyFill="1" applyBorder="1" applyAlignment="1">
      <alignment horizontal="left" vertical="center" wrapText="1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 wrapText="1"/>
    </xf>
    <xf numFmtId="164" fontId="4" fillId="4" borderId="0" xfId="0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Border="1" applyAlignment="1">
      <alignment horizontal="center" vertical="center" wrapText="1"/>
    </xf>
    <xf numFmtId="169" fontId="4" fillId="0" borderId="0" xfId="0" applyNumberFormat="1" applyFont="1" applyBorder="1" applyAlignment="1">
      <alignment horizontal="right" vertical="center" wrapText="1"/>
    </xf>
    <xf numFmtId="169" fontId="4" fillId="0" borderId="0" xfId="1" applyNumberFormat="1" applyFont="1" applyFill="1" applyBorder="1" applyAlignment="1" applyProtection="1">
      <alignment horizontal="right" vertical="center"/>
    </xf>
    <xf numFmtId="164" fontId="4" fillId="4" borderId="0" xfId="0" applyNumberFormat="1" applyFont="1" applyFill="1" applyBorder="1"/>
    <xf numFmtId="169" fontId="4" fillId="4" borderId="0" xfId="0" applyNumberFormat="1" applyFont="1" applyFill="1" applyBorder="1"/>
    <xf numFmtId="169" fontId="4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/>
    <xf numFmtId="167" fontId="4" fillId="2" borderId="10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9" borderId="2" xfId="0" applyFont="1" applyFill="1" applyBorder="1" applyAlignment="1" applyProtection="1">
      <alignment horizontal="center" vertical="center" wrapText="1"/>
    </xf>
    <xf numFmtId="0" fontId="7" fillId="4" borderId="2" xfId="0" applyNumberFormat="1" applyFont="1" applyFill="1" applyBorder="1" applyAlignment="1" applyProtection="1">
      <alignment horizontal="center" vertical="center" wrapText="1"/>
    </xf>
    <xf numFmtId="0" fontId="4" fillId="4" borderId="2" xfId="0" applyNumberFormat="1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wrapText="1"/>
    </xf>
    <xf numFmtId="0" fontId="7" fillId="0" borderId="11" xfId="0" applyFont="1" applyFill="1" applyBorder="1" applyAlignment="1" applyProtection="1">
      <alignment horizont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67" fontId="7" fillId="3" borderId="2" xfId="0" applyNumberFormat="1" applyFont="1" applyFill="1" applyBorder="1" applyAlignment="1">
      <alignment horizontal="center" vertical="center" wrapText="1"/>
    </xf>
    <xf numFmtId="167" fontId="7" fillId="2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4" xfId="0" applyNumberFormat="1" applyFont="1" applyFill="1" applyBorder="1" applyAlignment="1" applyProtection="1">
      <alignment horizontal="center" vertical="center" wrapText="1"/>
    </xf>
    <xf numFmtId="0" fontId="4" fillId="4" borderId="5" xfId="0" applyNumberFormat="1" applyFont="1" applyFill="1" applyBorder="1" applyAlignment="1" applyProtection="1">
      <alignment horizontal="center" vertical="center" wrapText="1"/>
    </xf>
    <xf numFmtId="0" fontId="4" fillId="4" borderId="6" xfId="0" applyNumberFormat="1" applyFont="1" applyFill="1" applyBorder="1" applyAlignment="1" applyProtection="1">
      <alignment horizontal="center" vertical="center" wrapText="1"/>
    </xf>
    <xf numFmtId="0" fontId="4" fillId="4" borderId="0" xfId="0" applyNumberFormat="1" applyFont="1" applyFill="1" applyBorder="1" applyAlignment="1" applyProtection="1">
      <alignment horizontal="center" vertical="center" wrapText="1"/>
    </xf>
    <xf numFmtId="0" fontId="4" fillId="4" borderId="7" xfId="0" applyNumberFormat="1" applyFont="1" applyFill="1" applyBorder="1" applyAlignment="1" applyProtection="1">
      <alignment horizontal="center" vertical="center" wrapText="1"/>
    </xf>
    <xf numFmtId="0" fontId="4" fillId="4" borderId="8" xfId="0" applyNumberFormat="1" applyFont="1" applyFill="1" applyBorder="1" applyAlignment="1" applyProtection="1">
      <alignment horizontal="center" vertical="center" wrapText="1"/>
    </xf>
    <xf numFmtId="0" fontId="4" fillId="4" borderId="1" xfId="0" applyNumberFormat="1" applyFont="1" applyFill="1" applyBorder="1" applyAlignment="1" applyProtection="1">
      <alignment horizontal="center" vertical="center" wrapText="1"/>
    </xf>
    <xf numFmtId="0" fontId="4" fillId="4" borderId="9" xfId="0" applyNumberFormat="1" applyFont="1" applyFill="1" applyBorder="1" applyAlignment="1" applyProtection="1">
      <alignment horizontal="center" vertical="center" wrapText="1"/>
    </xf>
  </cellXfs>
  <cellStyles count="2">
    <cellStyle name="Normal_Sheet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106"/>
  <sheetViews>
    <sheetView tabSelected="1" workbookViewId="0">
      <pane xSplit="2" ySplit="8" topLeftCell="C9" activePane="bottomRight" state="frozen"/>
      <selection pane="topRight"/>
      <selection pane="bottomLeft"/>
      <selection pane="bottomRight" activeCell="C6" sqref="C6:D6"/>
    </sheetView>
  </sheetViews>
  <sheetFormatPr defaultColWidth="15.77734375" defaultRowHeight="14.4"/>
  <cols>
    <col min="1" max="1" width="4.77734375" style="1" customWidth="1"/>
    <col min="2" max="2" width="19.5546875" style="2" customWidth="1"/>
    <col min="3" max="3" width="15.77734375" style="1"/>
    <col min="4" max="4" width="25.109375" style="1" customWidth="1"/>
    <col min="5" max="48" width="15.77734375" style="1"/>
    <col min="49" max="49" width="17.33203125" style="1" customWidth="1"/>
    <col min="50" max="50" width="15.77734375" style="1"/>
    <col min="51" max="51" width="17.109375" style="1" customWidth="1"/>
    <col min="52" max="118" width="15.77734375" style="1"/>
    <col min="119" max="119" width="20" style="1" customWidth="1"/>
    <col min="120" max="120" width="19.21875" style="1" customWidth="1"/>
    <col min="121" max="16384" width="15.77734375" style="1"/>
  </cols>
  <sheetData>
    <row r="1" spans="1:120" ht="32.4" customHeight="1">
      <c r="A1" s="60" t="s">
        <v>0</v>
      </c>
      <c r="B1" s="61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5"/>
      <c r="DF1" s="5"/>
      <c r="DG1" s="5"/>
      <c r="DH1" s="5"/>
      <c r="DI1" s="5"/>
      <c r="DJ1" s="5"/>
      <c r="DK1" s="5"/>
      <c r="DL1" s="5"/>
      <c r="DM1" s="5"/>
      <c r="DN1" s="5"/>
      <c r="DO1" s="6"/>
      <c r="DP1" s="6"/>
    </row>
    <row r="2" spans="1:120" ht="24" customHeight="1">
      <c r="A2" s="6"/>
      <c r="B2" s="7"/>
      <c r="C2" s="8"/>
      <c r="D2" s="8"/>
      <c r="E2" s="9"/>
      <c r="F2" s="62" t="s">
        <v>22</v>
      </c>
      <c r="G2" s="62"/>
      <c r="H2" s="62"/>
      <c r="I2" s="62"/>
      <c r="J2" s="9"/>
      <c r="K2" s="9"/>
      <c r="L2" s="9"/>
      <c r="M2" s="9"/>
      <c r="N2" s="9"/>
      <c r="O2" s="62" t="s">
        <v>1</v>
      </c>
      <c r="P2" s="62"/>
      <c r="Q2" s="9"/>
      <c r="R2" s="9"/>
      <c r="S2" s="9"/>
      <c r="T2" s="9"/>
      <c r="U2" s="9"/>
      <c r="V2" s="9"/>
      <c r="W2" s="9"/>
      <c r="X2" s="9"/>
      <c r="Y2" s="9"/>
      <c r="Z2" s="9"/>
      <c r="AA2" s="62"/>
      <c r="AB2" s="62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10"/>
      <c r="DB2" s="10"/>
      <c r="DC2" s="10"/>
      <c r="DD2" s="10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</row>
    <row r="3" spans="1:120" ht="17.399999999999999" customHeight="1">
      <c r="A3" s="77" t="s">
        <v>2</v>
      </c>
      <c r="B3" s="78" t="s">
        <v>3</v>
      </c>
      <c r="C3" s="79" t="s">
        <v>23</v>
      </c>
      <c r="D3" s="80"/>
      <c r="E3" s="80"/>
      <c r="F3" s="80"/>
      <c r="G3" s="80"/>
      <c r="H3" s="81"/>
      <c r="I3" s="63" t="s">
        <v>4</v>
      </c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</row>
    <row r="4" spans="1:120" ht="27.6" customHeight="1">
      <c r="A4" s="77"/>
      <c r="B4" s="78"/>
      <c r="C4" s="82"/>
      <c r="D4" s="83"/>
      <c r="E4" s="83"/>
      <c r="F4" s="83"/>
      <c r="G4" s="83"/>
      <c r="H4" s="84"/>
      <c r="I4" s="67" t="s">
        <v>24</v>
      </c>
      <c r="J4" s="67"/>
      <c r="K4" s="67"/>
      <c r="L4" s="67"/>
      <c r="M4" s="64" t="s">
        <v>5</v>
      </c>
      <c r="N4" s="64"/>
      <c r="O4" s="64"/>
      <c r="P4" s="64"/>
      <c r="Q4" s="64"/>
      <c r="R4" s="64"/>
      <c r="S4" s="64"/>
      <c r="T4" s="64"/>
      <c r="U4" s="67" t="s">
        <v>25</v>
      </c>
      <c r="V4" s="67"/>
      <c r="W4" s="67"/>
      <c r="X4" s="67"/>
      <c r="Y4" s="67" t="s">
        <v>26</v>
      </c>
      <c r="Z4" s="67"/>
      <c r="AA4" s="67"/>
      <c r="AB4" s="67"/>
      <c r="AC4" s="67" t="s">
        <v>27</v>
      </c>
      <c r="AD4" s="67"/>
      <c r="AE4" s="67"/>
      <c r="AF4" s="67"/>
      <c r="AG4" s="65" t="s">
        <v>4</v>
      </c>
      <c r="AH4" s="65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67" t="s">
        <v>28</v>
      </c>
      <c r="AX4" s="67"/>
      <c r="AY4" s="67"/>
      <c r="AZ4" s="67"/>
      <c r="BA4" s="12" t="s">
        <v>6</v>
      </c>
      <c r="BB4" s="12"/>
      <c r="BC4" s="12"/>
      <c r="BD4" s="12"/>
      <c r="BE4" s="12"/>
      <c r="BF4" s="12"/>
      <c r="BG4" s="12"/>
      <c r="BH4" s="12"/>
      <c r="BI4" s="67" t="s">
        <v>29</v>
      </c>
      <c r="BJ4" s="67"/>
      <c r="BK4" s="67"/>
      <c r="BL4" s="67"/>
      <c r="BM4" s="11" t="s">
        <v>7</v>
      </c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65"/>
      <c r="CB4" s="65"/>
      <c r="CC4" s="65"/>
      <c r="CD4" s="65"/>
      <c r="CE4" s="65"/>
      <c r="CF4" s="65"/>
      <c r="CG4" s="67" t="s">
        <v>30</v>
      </c>
      <c r="CH4" s="67"/>
      <c r="CI4" s="67"/>
      <c r="CJ4" s="67"/>
      <c r="CK4" s="67" t="s">
        <v>31</v>
      </c>
      <c r="CL4" s="67"/>
      <c r="CM4" s="67"/>
      <c r="CN4" s="67"/>
      <c r="CO4" s="13" t="s">
        <v>7</v>
      </c>
      <c r="CP4" s="13"/>
      <c r="CQ4" s="13"/>
      <c r="CR4" s="13"/>
      <c r="CS4" s="13"/>
      <c r="CT4" s="13"/>
      <c r="CU4" s="13"/>
      <c r="CV4" s="13"/>
      <c r="CW4" s="67" t="s">
        <v>32</v>
      </c>
      <c r="CX4" s="67"/>
      <c r="CY4" s="67"/>
      <c r="CZ4" s="67"/>
      <c r="DA4" s="14" t="s">
        <v>7</v>
      </c>
      <c r="DB4" s="14"/>
      <c r="DC4" s="14"/>
      <c r="DD4" s="14"/>
      <c r="DE4" s="67" t="s">
        <v>33</v>
      </c>
      <c r="DF4" s="67"/>
      <c r="DG4" s="67"/>
      <c r="DH4" s="67"/>
      <c r="DI4" s="67" t="s">
        <v>34</v>
      </c>
      <c r="DJ4" s="67"/>
      <c r="DK4" s="67"/>
      <c r="DL4" s="67"/>
      <c r="DM4" s="67"/>
      <c r="DN4" s="67"/>
      <c r="DO4" s="71" t="s">
        <v>35</v>
      </c>
      <c r="DP4" s="72"/>
    </row>
    <row r="5" spans="1:120" ht="66" customHeight="1">
      <c r="A5" s="77"/>
      <c r="B5" s="78"/>
      <c r="C5" s="85"/>
      <c r="D5" s="86"/>
      <c r="E5" s="86"/>
      <c r="F5" s="86"/>
      <c r="G5" s="86"/>
      <c r="H5" s="87"/>
      <c r="I5" s="67"/>
      <c r="J5" s="67"/>
      <c r="K5" s="67"/>
      <c r="L5" s="67"/>
      <c r="M5" s="66" t="s">
        <v>36</v>
      </c>
      <c r="N5" s="67"/>
      <c r="O5" s="67"/>
      <c r="P5" s="67"/>
      <c r="Q5" s="66" t="s">
        <v>37</v>
      </c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6" t="s">
        <v>38</v>
      </c>
      <c r="AH5" s="67"/>
      <c r="AI5" s="67"/>
      <c r="AJ5" s="67"/>
      <c r="AK5" s="67" t="s">
        <v>39</v>
      </c>
      <c r="AL5" s="67"/>
      <c r="AM5" s="67"/>
      <c r="AN5" s="67"/>
      <c r="AO5" s="67" t="s">
        <v>40</v>
      </c>
      <c r="AP5" s="67"/>
      <c r="AQ5" s="67"/>
      <c r="AR5" s="67"/>
      <c r="AS5" s="67" t="s">
        <v>41</v>
      </c>
      <c r="AT5" s="67"/>
      <c r="AU5" s="67"/>
      <c r="AV5" s="67"/>
      <c r="AW5" s="67"/>
      <c r="AX5" s="67"/>
      <c r="AY5" s="67"/>
      <c r="AZ5" s="67"/>
      <c r="BA5" s="67" t="s">
        <v>42</v>
      </c>
      <c r="BB5" s="67"/>
      <c r="BC5" s="67"/>
      <c r="BD5" s="67"/>
      <c r="BE5" s="67" t="s">
        <v>43</v>
      </c>
      <c r="BF5" s="67"/>
      <c r="BG5" s="67"/>
      <c r="BH5" s="67"/>
      <c r="BI5" s="67"/>
      <c r="BJ5" s="67"/>
      <c r="BK5" s="67"/>
      <c r="BL5" s="67"/>
      <c r="BM5" s="67" t="s">
        <v>44</v>
      </c>
      <c r="BN5" s="67"/>
      <c r="BO5" s="67"/>
      <c r="BP5" s="67"/>
      <c r="BQ5" s="66" t="s">
        <v>45</v>
      </c>
      <c r="BR5" s="67"/>
      <c r="BS5" s="67"/>
      <c r="BT5" s="67"/>
      <c r="BU5" s="66" t="s">
        <v>46</v>
      </c>
      <c r="BV5" s="67"/>
      <c r="BW5" s="67"/>
      <c r="BX5" s="67"/>
      <c r="BY5" s="66" t="s">
        <v>47</v>
      </c>
      <c r="BZ5" s="67"/>
      <c r="CA5" s="67"/>
      <c r="CB5" s="67"/>
      <c r="CC5" s="66" t="s">
        <v>48</v>
      </c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8</v>
      </c>
      <c r="CP5" s="67"/>
      <c r="CQ5" s="67"/>
      <c r="CR5" s="67"/>
      <c r="CS5" s="67" t="s">
        <v>9</v>
      </c>
      <c r="CT5" s="67"/>
      <c r="CU5" s="67"/>
      <c r="CV5" s="67"/>
      <c r="CW5" s="67"/>
      <c r="CX5" s="67"/>
      <c r="CY5" s="67"/>
      <c r="CZ5" s="67"/>
      <c r="DA5" s="67" t="s">
        <v>49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73"/>
      <c r="DP5" s="74"/>
    </row>
    <row r="6" spans="1:120" ht="87.6" customHeight="1">
      <c r="A6" s="77"/>
      <c r="B6" s="78"/>
      <c r="C6" s="68" t="s">
        <v>50</v>
      </c>
      <c r="D6" s="69"/>
      <c r="E6" s="70" t="s">
        <v>10</v>
      </c>
      <c r="F6" s="70"/>
      <c r="G6" s="70" t="s">
        <v>11</v>
      </c>
      <c r="H6" s="70"/>
      <c r="I6" s="70" t="s">
        <v>10</v>
      </c>
      <c r="J6" s="70"/>
      <c r="K6" s="70" t="s">
        <v>11</v>
      </c>
      <c r="L6" s="70"/>
      <c r="M6" s="70" t="s">
        <v>10</v>
      </c>
      <c r="N6" s="70"/>
      <c r="O6" s="70" t="s">
        <v>11</v>
      </c>
      <c r="P6" s="70"/>
      <c r="Q6" s="70" t="s">
        <v>10</v>
      </c>
      <c r="R6" s="70"/>
      <c r="S6" s="70" t="s">
        <v>11</v>
      </c>
      <c r="T6" s="70"/>
      <c r="U6" s="70" t="s">
        <v>10</v>
      </c>
      <c r="V6" s="70"/>
      <c r="W6" s="70" t="s">
        <v>11</v>
      </c>
      <c r="X6" s="70"/>
      <c r="Y6" s="70" t="s">
        <v>10</v>
      </c>
      <c r="Z6" s="70"/>
      <c r="AA6" s="70" t="s">
        <v>11</v>
      </c>
      <c r="AB6" s="70"/>
      <c r="AC6" s="70" t="s">
        <v>10</v>
      </c>
      <c r="AD6" s="70"/>
      <c r="AE6" s="70" t="s">
        <v>11</v>
      </c>
      <c r="AF6" s="70"/>
      <c r="AG6" s="70" t="s">
        <v>10</v>
      </c>
      <c r="AH6" s="70"/>
      <c r="AI6" s="70" t="s">
        <v>11</v>
      </c>
      <c r="AJ6" s="70"/>
      <c r="AK6" s="70" t="s">
        <v>10</v>
      </c>
      <c r="AL6" s="70"/>
      <c r="AM6" s="70" t="s">
        <v>11</v>
      </c>
      <c r="AN6" s="70"/>
      <c r="AO6" s="70" t="s">
        <v>10</v>
      </c>
      <c r="AP6" s="70"/>
      <c r="AQ6" s="70" t="s">
        <v>11</v>
      </c>
      <c r="AR6" s="70"/>
      <c r="AS6" s="70" t="s">
        <v>10</v>
      </c>
      <c r="AT6" s="70"/>
      <c r="AU6" s="70" t="s">
        <v>11</v>
      </c>
      <c r="AV6" s="70"/>
      <c r="AW6" s="70" t="s">
        <v>10</v>
      </c>
      <c r="AX6" s="70"/>
      <c r="AY6" s="70" t="s">
        <v>11</v>
      </c>
      <c r="AZ6" s="70"/>
      <c r="BA6" s="70" t="s">
        <v>10</v>
      </c>
      <c r="BB6" s="70"/>
      <c r="BC6" s="70" t="s">
        <v>11</v>
      </c>
      <c r="BD6" s="70"/>
      <c r="BE6" s="70" t="s">
        <v>10</v>
      </c>
      <c r="BF6" s="70"/>
      <c r="BG6" s="70" t="s">
        <v>11</v>
      </c>
      <c r="BH6" s="70"/>
      <c r="BI6" s="70" t="s">
        <v>10</v>
      </c>
      <c r="BJ6" s="70"/>
      <c r="BK6" s="70" t="s">
        <v>11</v>
      </c>
      <c r="BL6" s="70"/>
      <c r="BM6" s="70" t="s">
        <v>10</v>
      </c>
      <c r="BN6" s="70"/>
      <c r="BO6" s="70" t="s">
        <v>11</v>
      </c>
      <c r="BP6" s="70"/>
      <c r="BQ6" s="70" t="s">
        <v>10</v>
      </c>
      <c r="BR6" s="70"/>
      <c r="BS6" s="70" t="s">
        <v>11</v>
      </c>
      <c r="BT6" s="70"/>
      <c r="BU6" s="70" t="s">
        <v>10</v>
      </c>
      <c r="BV6" s="70"/>
      <c r="BW6" s="70" t="s">
        <v>11</v>
      </c>
      <c r="BX6" s="70"/>
      <c r="BY6" s="70" t="s">
        <v>10</v>
      </c>
      <c r="BZ6" s="70"/>
      <c r="CA6" s="70" t="s">
        <v>11</v>
      </c>
      <c r="CB6" s="70"/>
      <c r="CC6" s="70" t="s">
        <v>10</v>
      </c>
      <c r="CD6" s="70"/>
      <c r="CE6" s="70" t="s">
        <v>11</v>
      </c>
      <c r="CF6" s="70"/>
      <c r="CG6" s="70" t="s">
        <v>10</v>
      </c>
      <c r="CH6" s="70"/>
      <c r="CI6" s="70" t="s">
        <v>11</v>
      </c>
      <c r="CJ6" s="70"/>
      <c r="CK6" s="70" t="s">
        <v>10</v>
      </c>
      <c r="CL6" s="70"/>
      <c r="CM6" s="70" t="s">
        <v>11</v>
      </c>
      <c r="CN6" s="70"/>
      <c r="CO6" s="70" t="s">
        <v>10</v>
      </c>
      <c r="CP6" s="70"/>
      <c r="CQ6" s="70" t="s">
        <v>11</v>
      </c>
      <c r="CR6" s="70"/>
      <c r="CS6" s="70" t="s">
        <v>10</v>
      </c>
      <c r="CT6" s="70"/>
      <c r="CU6" s="70" t="s">
        <v>11</v>
      </c>
      <c r="CV6" s="70"/>
      <c r="CW6" s="70" t="s">
        <v>10</v>
      </c>
      <c r="CX6" s="70"/>
      <c r="CY6" s="70" t="s">
        <v>11</v>
      </c>
      <c r="CZ6" s="70"/>
      <c r="DA6" s="70" t="s">
        <v>10</v>
      </c>
      <c r="DB6" s="70"/>
      <c r="DC6" s="70" t="s">
        <v>11</v>
      </c>
      <c r="DD6" s="70"/>
      <c r="DE6" s="70" t="s">
        <v>10</v>
      </c>
      <c r="DF6" s="70"/>
      <c r="DG6" s="70" t="s">
        <v>11</v>
      </c>
      <c r="DH6" s="70"/>
      <c r="DI6" s="70" t="s">
        <v>12</v>
      </c>
      <c r="DJ6" s="70"/>
      <c r="DK6" s="70" t="s">
        <v>10</v>
      </c>
      <c r="DL6" s="70"/>
      <c r="DM6" s="70" t="s">
        <v>11</v>
      </c>
      <c r="DN6" s="70"/>
      <c r="DO6" s="70" t="s">
        <v>11</v>
      </c>
      <c r="DP6" s="70"/>
    </row>
    <row r="7" spans="1:120" ht="33.6" customHeight="1">
      <c r="A7" s="77"/>
      <c r="B7" s="78"/>
      <c r="C7" s="15" t="s">
        <v>13</v>
      </c>
      <c r="D7" s="16" t="s">
        <v>14</v>
      </c>
      <c r="E7" s="15" t="s">
        <v>13</v>
      </c>
      <c r="F7" s="16" t="s">
        <v>14</v>
      </c>
      <c r="G7" s="15" t="s">
        <v>13</v>
      </c>
      <c r="H7" s="16" t="s">
        <v>14</v>
      </c>
      <c r="I7" s="15" t="s">
        <v>13</v>
      </c>
      <c r="J7" s="16" t="s">
        <v>14</v>
      </c>
      <c r="K7" s="15" t="s">
        <v>13</v>
      </c>
      <c r="L7" s="16" t="s">
        <v>14</v>
      </c>
      <c r="M7" s="15" t="s">
        <v>13</v>
      </c>
      <c r="N7" s="16" t="s">
        <v>14</v>
      </c>
      <c r="O7" s="15" t="s">
        <v>13</v>
      </c>
      <c r="P7" s="16" t="s">
        <v>14</v>
      </c>
      <c r="Q7" s="15" t="s">
        <v>13</v>
      </c>
      <c r="R7" s="16" t="s">
        <v>14</v>
      </c>
      <c r="S7" s="15" t="s">
        <v>13</v>
      </c>
      <c r="T7" s="16" t="s">
        <v>14</v>
      </c>
      <c r="U7" s="15" t="s">
        <v>13</v>
      </c>
      <c r="V7" s="16" t="s">
        <v>14</v>
      </c>
      <c r="W7" s="15" t="s">
        <v>13</v>
      </c>
      <c r="X7" s="16" t="s">
        <v>14</v>
      </c>
      <c r="Y7" s="15" t="s">
        <v>13</v>
      </c>
      <c r="Z7" s="16" t="s">
        <v>14</v>
      </c>
      <c r="AA7" s="15" t="s">
        <v>13</v>
      </c>
      <c r="AB7" s="16" t="s">
        <v>14</v>
      </c>
      <c r="AC7" s="15" t="s">
        <v>13</v>
      </c>
      <c r="AD7" s="16" t="s">
        <v>14</v>
      </c>
      <c r="AE7" s="15" t="s">
        <v>13</v>
      </c>
      <c r="AF7" s="16" t="s">
        <v>14</v>
      </c>
      <c r="AG7" s="15" t="s">
        <v>13</v>
      </c>
      <c r="AH7" s="16" t="s">
        <v>14</v>
      </c>
      <c r="AI7" s="15" t="s">
        <v>13</v>
      </c>
      <c r="AJ7" s="16" t="s">
        <v>14</v>
      </c>
      <c r="AK7" s="15" t="s">
        <v>13</v>
      </c>
      <c r="AL7" s="16" t="s">
        <v>14</v>
      </c>
      <c r="AM7" s="15" t="s">
        <v>13</v>
      </c>
      <c r="AN7" s="16" t="s">
        <v>14</v>
      </c>
      <c r="AO7" s="15" t="s">
        <v>13</v>
      </c>
      <c r="AP7" s="16" t="s">
        <v>14</v>
      </c>
      <c r="AQ7" s="15" t="s">
        <v>13</v>
      </c>
      <c r="AR7" s="16" t="s">
        <v>14</v>
      </c>
      <c r="AS7" s="15" t="s">
        <v>13</v>
      </c>
      <c r="AT7" s="16" t="s">
        <v>14</v>
      </c>
      <c r="AU7" s="15" t="s">
        <v>13</v>
      </c>
      <c r="AV7" s="16" t="s">
        <v>14</v>
      </c>
      <c r="AW7" s="15" t="s">
        <v>13</v>
      </c>
      <c r="AX7" s="16" t="s">
        <v>14</v>
      </c>
      <c r="AY7" s="15" t="s">
        <v>13</v>
      </c>
      <c r="AZ7" s="16" t="s">
        <v>14</v>
      </c>
      <c r="BA7" s="15" t="s">
        <v>13</v>
      </c>
      <c r="BB7" s="16" t="s">
        <v>14</v>
      </c>
      <c r="BC7" s="15" t="s">
        <v>13</v>
      </c>
      <c r="BD7" s="16" t="s">
        <v>14</v>
      </c>
      <c r="BE7" s="15" t="s">
        <v>13</v>
      </c>
      <c r="BF7" s="16" t="s">
        <v>14</v>
      </c>
      <c r="BG7" s="15" t="s">
        <v>13</v>
      </c>
      <c r="BH7" s="16" t="s">
        <v>14</v>
      </c>
      <c r="BI7" s="15" t="s">
        <v>13</v>
      </c>
      <c r="BJ7" s="16" t="s">
        <v>14</v>
      </c>
      <c r="BK7" s="15" t="s">
        <v>13</v>
      </c>
      <c r="BL7" s="16" t="s">
        <v>14</v>
      </c>
      <c r="BM7" s="15" t="s">
        <v>13</v>
      </c>
      <c r="BN7" s="16" t="s">
        <v>14</v>
      </c>
      <c r="BO7" s="15" t="s">
        <v>13</v>
      </c>
      <c r="BP7" s="16" t="s">
        <v>14</v>
      </c>
      <c r="BQ7" s="15" t="s">
        <v>13</v>
      </c>
      <c r="BR7" s="16" t="s">
        <v>14</v>
      </c>
      <c r="BS7" s="15" t="s">
        <v>13</v>
      </c>
      <c r="BT7" s="16" t="s">
        <v>14</v>
      </c>
      <c r="BU7" s="15" t="s">
        <v>13</v>
      </c>
      <c r="BV7" s="16" t="s">
        <v>14</v>
      </c>
      <c r="BW7" s="15" t="s">
        <v>13</v>
      </c>
      <c r="BX7" s="16" t="s">
        <v>14</v>
      </c>
      <c r="BY7" s="15" t="s">
        <v>13</v>
      </c>
      <c r="BZ7" s="16" t="s">
        <v>14</v>
      </c>
      <c r="CA7" s="15" t="s">
        <v>13</v>
      </c>
      <c r="CB7" s="16" t="s">
        <v>14</v>
      </c>
      <c r="CC7" s="15" t="s">
        <v>13</v>
      </c>
      <c r="CD7" s="16" t="s">
        <v>14</v>
      </c>
      <c r="CE7" s="15" t="s">
        <v>13</v>
      </c>
      <c r="CF7" s="16" t="s">
        <v>14</v>
      </c>
      <c r="CG7" s="15" t="s">
        <v>13</v>
      </c>
      <c r="CH7" s="16" t="s">
        <v>14</v>
      </c>
      <c r="CI7" s="15" t="s">
        <v>13</v>
      </c>
      <c r="CJ7" s="16" t="s">
        <v>14</v>
      </c>
      <c r="CK7" s="15" t="s">
        <v>13</v>
      </c>
      <c r="CL7" s="16" t="s">
        <v>14</v>
      </c>
      <c r="CM7" s="15" t="s">
        <v>13</v>
      </c>
      <c r="CN7" s="16" t="s">
        <v>14</v>
      </c>
      <c r="CO7" s="15" t="s">
        <v>13</v>
      </c>
      <c r="CP7" s="16" t="s">
        <v>14</v>
      </c>
      <c r="CQ7" s="15" t="s">
        <v>13</v>
      </c>
      <c r="CR7" s="16" t="s">
        <v>14</v>
      </c>
      <c r="CS7" s="15" t="s">
        <v>13</v>
      </c>
      <c r="CT7" s="16" t="s">
        <v>14</v>
      </c>
      <c r="CU7" s="15" t="s">
        <v>13</v>
      </c>
      <c r="CV7" s="16" t="s">
        <v>14</v>
      </c>
      <c r="CW7" s="15" t="s">
        <v>13</v>
      </c>
      <c r="CX7" s="16" t="s">
        <v>14</v>
      </c>
      <c r="CY7" s="15" t="s">
        <v>13</v>
      </c>
      <c r="CZ7" s="16" t="s">
        <v>14</v>
      </c>
      <c r="DA7" s="15" t="s">
        <v>13</v>
      </c>
      <c r="DB7" s="16" t="s">
        <v>14</v>
      </c>
      <c r="DC7" s="15" t="s">
        <v>13</v>
      </c>
      <c r="DD7" s="16" t="s">
        <v>14</v>
      </c>
      <c r="DE7" s="15" t="s">
        <v>13</v>
      </c>
      <c r="DF7" s="16" t="s">
        <v>14</v>
      </c>
      <c r="DG7" s="15" t="s">
        <v>13</v>
      </c>
      <c r="DH7" s="16" t="s">
        <v>14</v>
      </c>
      <c r="DI7" s="15" t="s">
        <v>13</v>
      </c>
      <c r="DJ7" s="16" t="s">
        <v>14</v>
      </c>
      <c r="DK7" s="15" t="s">
        <v>13</v>
      </c>
      <c r="DL7" s="16" t="s">
        <v>14</v>
      </c>
      <c r="DM7" s="15" t="s">
        <v>13</v>
      </c>
      <c r="DN7" s="16" t="s">
        <v>14</v>
      </c>
      <c r="DO7" s="15" t="s">
        <v>13</v>
      </c>
      <c r="DP7" s="16" t="s">
        <v>14</v>
      </c>
    </row>
    <row r="8" spans="1:120" ht="17.399999999999999">
      <c r="A8" s="17"/>
      <c r="B8" s="18">
        <v>1</v>
      </c>
      <c r="C8" s="19">
        <v>2</v>
      </c>
      <c r="D8" s="20">
        <v>3</v>
      </c>
      <c r="E8" s="19">
        <v>4</v>
      </c>
      <c r="F8" s="20">
        <v>5</v>
      </c>
      <c r="G8" s="19">
        <v>6</v>
      </c>
      <c r="H8" s="20">
        <v>7</v>
      </c>
      <c r="I8" s="19">
        <v>8</v>
      </c>
      <c r="J8" s="20">
        <v>9</v>
      </c>
      <c r="K8" s="19">
        <v>10</v>
      </c>
      <c r="L8" s="20">
        <v>11</v>
      </c>
      <c r="M8" s="19">
        <v>12</v>
      </c>
      <c r="N8" s="20">
        <v>13</v>
      </c>
      <c r="O8" s="19">
        <v>14</v>
      </c>
      <c r="P8" s="20">
        <v>15</v>
      </c>
      <c r="Q8" s="19">
        <v>16</v>
      </c>
      <c r="R8" s="20">
        <v>17</v>
      </c>
      <c r="S8" s="19">
        <v>18</v>
      </c>
      <c r="T8" s="20">
        <v>19</v>
      </c>
      <c r="U8" s="19">
        <v>20</v>
      </c>
      <c r="V8" s="20">
        <v>21</v>
      </c>
      <c r="W8" s="19">
        <v>22</v>
      </c>
      <c r="X8" s="20">
        <v>23</v>
      </c>
      <c r="Y8" s="19">
        <v>24</v>
      </c>
      <c r="Z8" s="20">
        <v>25</v>
      </c>
      <c r="AA8" s="19">
        <v>26</v>
      </c>
      <c r="AB8" s="20">
        <v>27</v>
      </c>
      <c r="AC8" s="19">
        <v>28</v>
      </c>
      <c r="AD8" s="20">
        <v>29</v>
      </c>
      <c r="AE8" s="19">
        <v>30</v>
      </c>
      <c r="AF8" s="20">
        <v>31</v>
      </c>
      <c r="AG8" s="19">
        <v>32</v>
      </c>
      <c r="AH8" s="20">
        <v>33</v>
      </c>
      <c r="AI8" s="19">
        <v>34</v>
      </c>
      <c r="AJ8" s="20">
        <v>35</v>
      </c>
      <c r="AK8" s="19">
        <v>36</v>
      </c>
      <c r="AL8" s="20">
        <v>37</v>
      </c>
      <c r="AM8" s="19">
        <v>38</v>
      </c>
      <c r="AN8" s="20">
        <v>39</v>
      </c>
      <c r="AO8" s="19">
        <v>40</v>
      </c>
      <c r="AP8" s="20">
        <v>41</v>
      </c>
      <c r="AQ8" s="19">
        <v>42</v>
      </c>
      <c r="AR8" s="20">
        <v>43</v>
      </c>
      <c r="AS8" s="19">
        <v>44</v>
      </c>
      <c r="AT8" s="20">
        <v>45</v>
      </c>
      <c r="AU8" s="19">
        <v>46</v>
      </c>
      <c r="AV8" s="20">
        <v>47</v>
      </c>
      <c r="AW8" s="19">
        <v>48</v>
      </c>
      <c r="AX8" s="20">
        <v>49</v>
      </c>
      <c r="AY8" s="19">
        <v>50</v>
      </c>
      <c r="AZ8" s="20">
        <v>51</v>
      </c>
      <c r="BA8" s="19">
        <v>52</v>
      </c>
      <c r="BB8" s="20">
        <v>53</v>
      </c>
      <c r="BC8" s="19">
        <v>54</v>
      </c>
      <c r="BD8" s="20">
        <v>55</v>
      </c>
      <c r="BE8" s="19">
        <v>56</v>
      </c>
      <c r="BF8" s="20">
        <v>57</v>
      </c>
      <c r="BG8" s="19">
        <v>58</v>
      </c>
      <c r="BH8" s="20">
        <v>59</v>
      </c>
      <c r="BI8" s="19">
        <v>60</v>
      </c>
      <c r="BJ8" s="20">
        <v>61</v>
      </c>
      <c r="BK8" s="19">
        <v>62</v>
      </c>
      <c r="BL8" s="20">
        <v>63</v>
      </c>
      <c r="BM8" s="19">
        <v>64</v>
      </c>
      <c r="BN8" s="20">
        <v>65</v>
      </c>
      <c r="BO8" s="19">
        <v>66</v>
      </c>
      <c r="BP8" s="20">
        <v>67</v>
      </c>
      <c r="BQ8" s="19">
        <v>68</v>
      </c>
      <c r="BR8" s="20">
        <v>69</v>
      </c>
      <c r="BS8" s="19">
        <v>70</v>
      </c>
      <c r="BT8" s="20">
        <v>71</v>
      </c>
      <c r="BU8" s="19">
        <v>72</v>
      </c>
      <c r="BV8" s="20">
        <v>73</v>
      </c>
      <c r="BW8" s="19">
        <v>74</v>
      </c>
      <c r="BX8" s="20">
        <v>75</v>
      </c>
      <c r="BY8" s="19">
        <v>76</v>
      </c>
      <c r="BZ8" s="20">
        <v>77</v>
      </c>
      <c r="CA8" s="19">
        <v>78</v>
      </c>
      <c r="CB8" s="20">
        <v>79</v>
      </c>
      <c r="CC8" s="19">
        <v>80</v>
      </c>
      <c r="CD8" s="20">
        <v>81</v>
      </c>
      <c r="CE8" s="19">
        <v>82</v>
      </c>
      <c r="CF8" s="20">
        <v>83</v>
      </c>
      <c r="CG8" s="19">
        <v>84</v>
      </c>
      <c r="CH8" s="20">
        <v>85</v>
      </c>
      <c r="CI8" s="19">
        <v>86</v>
      </c>
      <c r="CJ8" s="20">
        <v>87</v>
      </c>
      <c r="CK8" s="19">
        <v>88</v>
      </c>
      <c r="CL8" s="20">
        <v>89</v>
      </c>
      <c r="CM8" s="19">
        <v>90</v>
      </c>
      <c r="CN8" s="20">
        <v>91</v>
      </c>
      <c r="CO8" s="19">
        <v>92</v>
      </c>
      <c r="CP8" s="20">
        <v>93</v>
      </c>
      <c r="CQ8" s="19">
        <v>94</v>
      </c>
      <c r="CR8" s="20">
        <v>95</v>
      </c>
      <c r="CS8" s="19">
        <v>96</v>
      </c>
      <c r="CT8" s="20">
        <v>97</v>
      </c>
      <c r="CU8" s="19">
        <v>98</v>
      </c>
      <c r="CV8" s="20">
        <v>99</v>
      </c>
      <c r="CW8" s="19">
        <v>100</v>
      </c>
      <c r="CX8" s="20">
        <v>101</v>
      </c>
      <c r="CY8" s="19">
        <v>102</v>
      </c>
      <c r="CZ8" s="20">
        <v>103</v>
      </c>
      <c r="DA8" s="19">
        <v>104</v>
      </c>
      <c r="DB8" s="20">
        <v>105</v>
      </c>
      <c r="DC8" s="19">
        <v>106</v>
      </c>
      <c r="DD8" s="20">
        <v>107</v>
      </c>
      <c r="DE8" s="19">
        <v>108</v>
      </c>
      <c r="DF8" s="20">
        <v>109</v>
      </c>
      <c r="DG8" s="19">
        <v>110</v>
      </c>
      <c r="DH8" s="20">
        <v>111</v>
      </c>
      <c r="DI8" s="19">
        <v>112</v>
      </c>
      <c r="DJ8" s="20">
        <v>113</v>
      </c>
      <c r="DK8" s="19">
        <v>114</v>
      </c>
      <c r="DL8" s="20">
        <v>0</v>
      </c>
      <c r="DM8" s="19">
        <v>116</v>
      </c>
      <c r="DN8" s="20">
        <v>117</v>
      </c>
      <c r="DO8" s="19">
        <v>118</v>
      </c>
      <c r="DP8" s="20">
        <v>119</v>
      </c>
    </row>
    <row r="9" spans="1:120" ht="19.8" customHeight="1">
      <c r="A9" s="21">
        <v>1</v>
      </c>
      <c r="B9" s="59" t="s">
        <v>15</v>
      </c>
      <c r="C9" s="22">
        <f t="shared" ref="C9:D15" si="0">E9+G9-DO9</f>
        <v>8309300.3000000007</v>
      </c>
      <c r="D9" s="22">
        <f t="shared" si="0"/>
        <v>4621973.8</v>
      </c>
      <c r="E9" s="23">
        <f t="shared" ref="E9:H15" si="1">I9+U9+Y9+AC9+AW9+BI9+CG9+CK9+CW9+DE9+DK9</f>
        <v>5549956.5999999996</v>
      </c>
      <c r="F9" s="23">
        <f t="shared" si="1"/>
        <v>3357328.5999999996</v>
      </c>
      <c r="G9" s="23">
        <f t="shared" si="1"/>
        <v>2943039.7</v>
      </c>
      <c r="H9" s="23">
        <f t="shared" si="1"/>
        <v>1448341.2</v>
      </c>
      <c r="I9" s="24">
        <v>1634893.8</v>
      </c>
      <c r="J9" s="25">
        <v>961334.6</v>
      </c>
      <c r="K9" s="24">
        <v>385831.4</v>
      </c>
      <c r="L9" s="24">
        <v>258497.4</v>
      </c>
      <c r="M9" s="26">
        <v>1341043.8</v>
      </c>
      <c r="N9" s="23">
        <v>836637.6</v>
      </c>
      <c r="O9" s="26">
        <v>287201.7</v>
      </c>
      <c r="P9" s="23">
        <v>163647.5</v>
      </c>
      <c r="Q9" s="27">
        <v>293850</v>
      </c>
      <c r="R9" s="23">
        <v>124697</v>
      </c>
      <c r="S9" s="26">
        <v>98629.7</v>
      </c>
      <c r="T9" s="23">
        <v>94849.9</v>
      </c>
      <c r="U9" s="23">
        <v>10000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147614.39999999999</v>
      </c>
      <c r="AD9" s="25">
        <v>113697.5</v>
      </c>
      <c r="AE9" s="23">
        <v>1429927.2</v>
      </c>
      <c r="AF9" s="23">
        <v>535060.69999999995</v>
      </c>
      <c r="AG9" s="23">
        <v>1614.4</v>
      </c>
      <c r="AH9" s="23">
        <v>1614.4</v>
      </c>
      <c r="AI9" s="23">
        <v>313901.40000000002</v>
      </c>
      <c r="AJ9" s="23">
        <v>245949.9</v>
      </c>
      <c r="AK9" s="23">
        <v>0</v>
      </c>
      <c r="AL9" s="23">
        <v>0</v>
      </c>
      <c r="AM9" s="23">
        <v>119372.3</v>
      </c>
      <c r="AN9" s="23">
        <v>79505.899999999994</v>
      </c>
      <c r="AO9" s="23">
        <v>146000</v>
      </c>
      <c r="AP9" s="23">
        <v>112083.1</v>
      </c>
      <c r="AQ9" s="23">
        <v>1151653.5</v>
      </c>
      <c r="AR9" s="25">
        <v>386073.4</v>
      </c>
      <c r="AS9" s="23">
        <v>0</v>
      </c>
      <c r="AT9" s="23">
        <v>0</v>
      </c>
      <c r="AU9" s="23">
        <v>-155000</v>
      </c>
      <c r="AV9" s="25">
        <v>-176468.5</v>
      </c>
      <c r="AW9" s="27">
        <v>410982</v>
      </c>
      <c r="AX9" s="23">
        <v>263809.40000000002</v>
      </c>
      <c r="AY9" s="23">
        <v>559802.6</v>
      </c>
      <c r="AZ9" s="23">
        <v>371012.9</v>
      </c>
      <c r="BA9" s="27">
        <v>410982</v>
      </c>
      <c r="BB9" s="25">
        <v>263809.40000000002</v>
      </c>
      <c r="BC9" s="27">
        <v>30500</v>
      </c>
      <c r="BD9" s="23">
        <v>24034.9</v>
      </c>
      <c r="BE9" s="23">
        <v>0</v>
      </c>
      <c r="BF9" s="28">
        <v>0</v>
      </c>
      <c r="BG9" s="23">
        <v>0</v>
      </c>
      <c r="BH9" s="28">
        <v>0</v>
      </c>
      <c r="BI9" s="23">
        <v>1024324.2</v>
      </c>
      <c r="BJ9" s="25">
        <v>648925</v>
      </c>
      <c r="BK9" s="27">
        <v>149000</v>
      </c>
      <c r="BL9" s="25">
        <v>108876.7</v>
      </c>
      <c r="BM9" s="27">
        <v>0</v>
      </c>
      <c r="BN9" s="23">
        <v>0</v>
      </c>
      <c r="BO9" s="23">
        <v>0</v>
      </c>
      <c r="BP9" s="23">
        <v>0</v>
      </c>
      <c r="BQ9" s="27">
        <v>328632</v>
      </c>
      <c r="BR9" s="23">
        <v>224463.1</v>
      </c>
      <c r="BS9" s="23">
        <v>66500</v>
      </c>
      <c r="BT9" s="25">
        <v>56866.9</v>
      </c>
      <c r="BU9" s="23">
        <v>0</v>
      </c>
      <c r="BV9" s="25">
        <v>0</v>
      </c>
      <c r="BW9" s="26">
        <v>0</v>
      </c>
      <c r="BX9" s="25">
        <v>0</v>
      </c>
      <c r="BY9" s="23">
        <v>119687.2</v>
      </c>
      <c r="BZ9" s="23">
        <v>79089.899999999994</v>
      </c>
      <c r="CA9" s="23">
        <v>0</v>
      </c>
      <c r="CB9" s="25">
        <v>0</v>
      </c>
      <c r="CC9" s="23">
        <v>576005</v>
      </c>
      <c r="CD9" s="25">
        <v>345372</v>
      </c>
      <c r="CE9" s="23">
        <v>82500</v>
      </c>
      <c r="CF9" s="25">
        <v>52009.9</v>
      </c>
      <c r="CG9" s="23">
        <v>0</v>
      </c>
      <c r="CH9" s="25">
        <v>0</v>
      </c>
      <c r="CI9" s="25">
        <v>0</v>
      </c>
      <c r="CJ9" s="23">
        <v>0</v>
      </c>
      <c r="CK9" s="23">
        <v>518497.3</v>
      </c>
      <c r="CL9" s="25">
        <v>330337.90000000002</v>
      </c>
      <c r="CM9" s="23">
        <v>11727.1</v>
      </c>
      <c r="CN9" s="25">
        <v>952.6</v>
      </c>
      <c r="CO9" s="23">
        <v>289305.3</v>
      </c>
      <c r="CP9" s="25">
        <v>173682.7</v>
      </c>
      <c r="CQ9" s="23">
        <v>11727.1</v>
      </c>
      <c r="CR9" s="25">
        <v>952.6</v>
      </c>
      <c r="CS9" s="23">
        <v>122035.3</v>
      </c>
      <c r="CT9" s="25">
        <v>90606.8</v>
      </c>
      <c r="CU9" s="23">
        <v>10000</v>
      </c>
      <c r="CV9" s="25">
        <v>0</v>
      </c>
      <c r="CW9" s="23">
        <v>1431563.3</v>
      </c>
      <c r="CX9" s="25">
        <v>854204.7</v>
      </c>
      <c r="CY9" s="23">
        <v>406751.4</v>
      </c>
      <c r="CZ9" s="25">
        <v>173940.9</v>
      </c>
      <c r="DA9" s="23">
        <v>1099123.3</v>
      </c>
      <c r="DB9" s="25">
        <v>648330.30000000005</v>
      </c>
      <c r="DC9" s="23">
        <v>406751.4</v>
      </c>
      <c r="DD9" s="25">
        <v>173940.9</v>
      </c>
      <c r="DE9" s="23">
        <v>18385.599999999999</v>
      </c>
      <c r="DF9" s="25">
        <v>1323.5</v>
      </c>
      <c r="DG9" s="23">
        <v>0</v>
      </c>
      <c r="DH9" s="23">
        <v>0</v>
      </c>
      <c r="DI9" s="23">
        <f t="shared" ref="DI9:DJ15" si="2">DK9+DM9-DO9</f>
        <v>170000</v>
      </c>
      <c r="DJ9" s="23">
        <f t="shared" si="2"/>
        <v>0</v>
      </c>
      <c r="DK9" s="23">
        <v>353696</v>
      </c>
      <c r="DL9" s="25">
        <v>183696</v>
      </c>
      <c r="DM9" s="26">
        <v>0</v>
      </c>
      <c r="DN9" s="25">
        <v>0</v>
      </c>
      <c r="DO9" s="29">
        <v>183696</v>
      </c>
      <c r="DP9" s="25">
        <v>183696</v>
      </c>
    </row>
    <row r="10" spans="1:120" ht="19.8" customHeight="1">
      <c r="A10" s="21">
        <v>2</v>
      </c>
      <c r="B10" s="59" t="s">
        <v>16</v>
      </c>
      <c r="C10" s="22">
        <f t="shared" si="0"/>
        <v>2968895.4</v>
      </c>
      <c r="D10" s="22">
        <f t="shared" si="0"/>
        <v>1147146.3999999999</v>
      </c>
      <c r="E10" s="23">
        <f t="shared" si="1"/>
        <v>1639306.5</v>
      </c>
      <c r="F10" s="23">
        <f t="shared" si="1"/>
        <v>978537.2</v>
      </c>
      <c r="G10" s="23">
        <f t="shared" si="1"/>
        <v>1562706.4</v>
      </c>
      <c r="H10" s="23">
        <f t="shared" si="1"/>
        <v>401726.7</v>
      </c>
      <c r="I10" s="24">
        <v>564627</v>
      </c>
      <c r="J10" s="25">
        <v>297072.59999999998</v>
      </c>
      <c r="K10" s="24">
        <v>11569.2</v>
      </c>
      <c r="L10" s="24">
        <v>3072</v>
      </c>
      <c r="M10" s="30">
        <v>506627</v>
      </c>
      <c r="N10" s="6">
        <v>265179.40000000002</v>
      </c>
      <c r="O10" s="30">
        <v>9069.2000000000007</v>
      </c>
      <c r="P10" s="23">
        <v>1072</v>
      </c>
      <c r="Q10" s="27">
        <v>52000</v>
      </c>
      <c r="R10" s="23">
        <v>31893.1</v>
      </c>
      <c r="S10" s="26">
        <v>2500</v>
      </c>
      <c r="T10" s="23">
        <v>2000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57813</v>
      </c>
      <c r="AD10" s="25">
        <v>14308.3</v>
      </c>
      <c r="AE10" s="23">
        <v>561581.19999999995</v>
      </c>
      <c r="AF10" s="23">
        <v>98581.2</v>
      </c>
      <c r="AG10" s="23">
        <v>25813</v>
      </c>
      <c r="AH10" s="23">
        <v>6486.4</v>
      </c>
      <c r="AI10" s="23">
        <v>139447.6</v>
      </c>
      <c r="AJ10" s="23">
        <v>4805.5</v>
      </c>
      <c r="AK10" s="23">
        <v>3000</v>
      </c>
      <c r="AL10" s="23">
        <v>896.9</v>
      </c>
      <c r="AM10" s="23">
        <v>266306.59999999998</v>
      </c>
      <c r="AN10" s="23">
        <v>117412.2</v>
      </c>
      <c r="AO10" s="23">
        <v>29000</v>
      </c>
      <c r="AP10" s="23">
        <v>6925</v>
      </c>
      <c r="AQ10" s="23">
        <v>341327</v>
      </c>
      <c r="AR10" s="25">
        <v>163413.70000000001</v>
      </c>
      <c r="AS10" s="23">
        <v>0</v>
      </c>
      <c r="AT10" s="23">
        <v>0</v>
      </c>
      <c r="AU10" s="23">
        <v>-185500</v>
      </c>
      <c r="AV10" s="25">
        <v>-187050.1</v>
      </c>
      <c r="AW10" s="27">
        <v>97800</v>
      </c>
      <c r="AX10" s="23">
        <v>63760</v>
      </c>
      <c r="AY10" s="23">
        <v>5000</v>
      </c>
      <c r="AZ10" s="23">
        <v>3339.7</v>
      </c>
      <c r="BA10" s="27">
        <v>97800</v>
      </c>
      <c r="BB10" s="25">
        <v>63760</v>
      </c>
      <c r="BC10" s="27">
        <v>5000</v>
      </c>
      <c r="BD10" s="23">
        <v>3339.7</v>
      </c>
      <c r="BE10" s="23">
        <v>0</v>
      </c>
      <c r="BF10" s="28">
        <v>0</v>
      </c>
      <c r="BG10" s="23">
        <v>0</v>
      </c>
      <c r="BH10" s="28">
        <v>0</v>
      </c>
      <c r="BI10" s="23">
        <v>118825</v>
      </c>
      <c r="BJ10" s="25">
        <v>47798.1</v>
      </c>
      <c r="BK10" s="27">
        <v>146038.29999999999</v>
      </c>
      <c r="BL10" s="25">
        <v>95673.3</v>
      </c>
      <c r="BM10" s="27">
        <v>0</v>
      </c>
      <c r="BN10" s="23">
        <v>0</v>
      </c>
      <c r="BO10" s="23">
        <v>0</v>
      </c>
      <c r="BP10" s="23">
        <v>0</v>
      </c>
      <c r="BQ10" s="27">
        <v>0</v>
      </c>
      <c r="BR10" s="23">
        <v>0</v>
      </c>
      <c r="BS10" s="23">
        <v>0</v>
      </c>
      <c r="BT10" s="25">
        <v>0</v>
      </c>
      <c r="BU10" s="23">
        <v>36825</v>
      </c>
      <c r="BV10" s="25">
        <v>13069.8</v>
      </c>
      <c r="BW10" s="26">
        <v>140730.5</v>
      </c>
      <c r="BX10" s="25">
        <v>93611.7</v>
      </c>
      <c r="BY10" s="23">
        <v>62000</v>
      </c>
      <c r="BZ10" s="23">
        <v>20168.3</v>
      </c>
      <c r="CA10" s="23">
        <v>5307.8</v>
      </c>
      <c r="CB10" s="25">
        <v>2061.4</v>
      </c>
      <c r="CC10" s="23">
        <v>20000</v>
      </c>
      <c r="CD10" s="25">
        <v>14560</v>
      </c>
      <c r="CE10" s="23">
        <v>0</v>
      </c>
      <c r="CF10" s="25">
        <v>0</v>
      </c>
      <c r="CG10" s="23">
        <v>0</v>
      </c>
      <c r="CH10" s="25">
        <v>0</v>
      </c>
      <c r="CI10" s="25">
        <v>0</v>
      </c>
      <c r="CJ10" s="23">
        <v>0</v>
      </c>
      <c r="CK10" s="23">
        <v>77124</v>
      </c>
      <c r="CL10" s="25">
        <v>31556.799999999999</v>
      </c>
      <c r="CM10" s="23">
        <v>645167.1</v>
      </c>
      <c r="CN10" s="25">
        <v>164900.79999999999</v>
      </c>
      <c r="CO10" s="23">
        <v>59224</v>
      </c>
      <c r="CP10" s="25">
        <v>29803.8</v>
      </c>
      <c r="CQ10" s="23">
        <v>506204.8</v>
      </c>
      <c r="CR10" s="25">
        <v>157718.5</v>
      </c>
      <c r="CS10" s="23">
        <v>35900</v>
      </c>
      <c r="CT10" s="25">
        <v>15850.5</v>
      </c>
      <c r="CU10" s="23">
        <v>506204.8</v>
      </c>
      <c r="CV10" s="25">
        <v>157718.5</v>
      </c>
      <c r="CW10" s="23">
        <v>480000</v>
      </c>
      <c r="CX10" s="25">
        <v>290923.90000000002</v>
      </c>
      <c r="CY10" s="23">
        <v>193350.6</v>
      </c>
      <c r="CZ10" s="25">
        <v>36159.699999999997</v>
      </c>
      <c r="DA10" s="23">
        <v>443000</v>
      </c>
      <c r="DB10" s="25">
        <v>271423.90000000002</v>
      </c>
      <c r="DC10" s="23">
        <v>193350.6</v>
      </c>
      <c r="DD10" s="25">
        <v>36159.699999999997</v>
      </c>
      <c r="DE10" s="23">
        <v>10000</v>
      </c>
      <c r="DF10" s="25">
        <v>0</v>
      </c>
      <c r="DG10" s="23">
        <v>0</v>
      </c>
      <c r="DH10" s="23">
        <v>0</v>
      </c>
      <c r="DI10" s="23">
        <f t="shared" si="2"/>
        <v>0</v>
      </c>
      <c r="DJ10" s="23">
        <f t="shared" si="2"/>
        <v>0</v>
      </c>
      <c r="DK10" s="23">
        <v>233117.5</v>
      </c>
      <c r="DL10" s="25">
        <v>233117.5</v>
      </c>
      <c r="DM10" s="26">
        <v>0</v>
      </c>
      <c r="DN10" s="25">
        <v>0</v>
      </c>
      <c r="DO10" s="29">
        <v>233117.5</v>
      </c>
      <c r="DP10" s="25">
        <v>233117.5</v>
      </c>
    </row>
    <row r="11" spans="1:120" ht="21" customHeight="1">
      <c r="A11" s="21">
        <v>3</v>
      </c>
      <c r="B11" s="59" t="s">
        <v>17</v>
      </c>
      <c r="C11" s="22">
        <f t="shared" si="0"/>
        <v>3131575.2</v>
      </c>
      <c r="D11" s="22">
        <f t="shared" si="0"/>
        <v>808007.6</v>
      </c>
      <c r="E11" s="23">
        <f t="shared" si="1"/>
        <v>1885000</v>
      </c>
      <c r="F11" s="23">
        <f t="shared" si="1"/>
        <v>953918.9</v>
      </c>
      <c r="G11" s="23">
        <f t="shared" si="1"/>
        <v>1246575.2000000002</v>
      </c>
      <c r="H11" s="23">
        <f t="shared" si="1"/>
        <v>-145911.30000000002</v>
      </c>
      <c r="I11" s="24">
        <v>619064</v>
      </c>
      <c r="J11" s="31">
        <v>295368.90000000002</v>
      </c>
      <c r="K11" s="24">
        <v>144000</v>
      </c>
      <c r="L11" s="24">
        <v>16008</v>
      </c>
      <c r="M11" s="8">
        <v>532364</v>
      </c>
      <c r="N11" s="32">
        <v>273609.5</v>
      </c>
      <c r="O11" s="33">
        <v>100000</v>
      </c>
      <c r="P11" s="31">
        <v>7818.9</v>
      </c>
      <c r="Q11" s="34">
        <v>86700</v>
      </c>
      <c r="R11" s="31">
        <v>21759.4</v>
      </c>
      <c r="S11" s="35">
        <v>44000</v>
      </c>
      <c r="T11" s="31">
        <v>8189.1</v>
      </c>
      <c r="U11" s="34">
        <v>6790</v>
      </c>
      <c r="V11" s="23">
        <v>885.1</v>
      </c>
      <c r="W11" s="27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34">
        <v>19000</v>
      </c>
      <c r="AD11" s="31">
        <v>8435.2000000000007</v>
      </c>
      <c r="AE11" s="34">
        <v>283696.10000000003</v>
      </c>
      <c r="AF11" s="31">
        <v>-236346.1</v>
      </c>
      <c r="AG11" s="34">
        <v>5000</v>
      </c>
      <c r="AH11" s="31">
        <v>377.2</v>
      </c>
      <c r="AI11" s="34">
        <v>67000</v>
      </c>
      <c r="AJ11" s="36">
        <v>0</v>
      </c>
      <c r="AK11" s="34">
        <v>0</v>
      </c>
      <c r="AL11" s="23">
        <v>0</v>
      </c>
      <c r="AM11" s="34">
        <v>0</v>
      </c>
      <c r="AN11" s="23">
        <v>0</v>
      </c>
      <c r="AO11" s="34">
        <v>14000</v>
      </c>
      <c r="AP11" s="31">
        <v>8058</v>
      </c>
      <c r="AQ11" s="34">
        <v>360080.9</v>
      </c>
      <c r="AR11" s="37">
        <v>51620.2</v>
      </c>
      <c r="AS11" s="34">
        <v>0</v>
      </c>
      <c r="AT11" s="23">
        <v>0</v>
      </c>
      <c r="AU11" s="34">
        <v>-143384.79999999999</v>
      </c>
      <c r="AV11" s="37">
        <v>-287966.3</v>
      </c>
      <c r="AW11" s="34">
        <v>313524</v>
      </c>
      <c r="AX11" s="31">
        <v>206203.7</v>
      </c>
      <c r="AY11" s="34">
        <v>215000</v>
      </c>
      <c r="AZ11" s="31">
        <v>26945.3</v>
      </c>
      <c r="BA11" s="27">
        <v>282700</v>
      </c>
      <c r="BB11" s="31">
        <v>202216.4</v>
      </c>
      <c r="BC11" s="27">
        <v>133000</v>
      </c>
      <c r="BD11" s="31">
        <v>2117.3000000000002</v>
      </c>
      <c r="BE11" s="34">
        <v>0</v>
      </c>
      <c r="BF11" s="28">
        <v>0</v>
      </c>
      <c r="BG11" s="34">
        <v>0</v>
      </c>
      <c r="BH11" s="28">
        <v>0</v>
      </c>
      <c r="BI11" s="34">
        <v>63000</v>
      </c>
      <c r="BJ11" s="31">
        <v>35658.5</v>
      </c>
      <c r="BK11" s="34">
        <v>139000</v>
      </c>
      <c r="BL11" s="31">
        <v>35331.5</v>
      </c>
      <c r="BM11" s="34">
        <v>0</v>
      </c>
      <c r="BN11" s="23">
        <v>0</v>
      </c>
      <c r="BO11" s="34">
        <v>0</v>
      </c>
      <c r="BP11" s="23">
        <v>0</v>
      </c>
      <c r="BQ11" s="34">
        <v>0</v>
      </c>
      <c r="BR11" s="23">
        <v>0</v>
      </c>
      <c r="BS11" s="34">
        <v>0</v>
      </c>
      <c r="BT11" s="25">
        <v>0</v>
      </c>
      <c r="BU11" s="34">
        <v>1000</v>
      </c>
      <c r="BV11" s="38">
        <v>0</v>
      </c>
      <c r="BW11" s="34">
        <v>117000</v>
      </c>
      <c r="BX11" s="37">
        <v>34284.400000000001</v>
      </c>
      <c r="BY11" s="34">
        <v>62000</v>
      </c>
      <c r="BZ11" s="31">
        <v>35658.5</v>
      </c>
      <c r="CA11" s="23">
        <v>22000</v>
      </c>
      <c r="CB11" s="37">
        <v>1047</v>
      </c>
      <c r="CC11" s="34">
        <v>0</v>
      </c>
      <c r="CD11" s="25">
        <v>0</v>
      </c>
      <c r="CE11" s="23">
        <v>0</v>
      </c>
      <c r="CF11" s="25">
        <v>0</v>
      </c>
      <c r="CG11" s="34">
        <v>0</v>
      </c>
      <c r="CH11" s="38">
        <v>0</v>
      </c>
      <c r="CI11" s="34">
        <v>0</v>
      </c>
      <c r="CJ11" s="23">
        <v>0</v>
      </c>
      <c r="CK11" s="34">
        <v>192000</v>
      </c>
      <c r="CL11" s="31">
        <v>88470.9</v>
      </c>
      <c r="CM11" s="34">
        <v>147879.1</v>
      </c>
      <c r="CN11" s="31">
        <v>210</v>
      </c>
      <c r="CO11" s="34">
        <v>163000</v>
      </c>
      <c r="CP11" s="37">
        <v>73053.2</v>
      </c>
      <c r="CQ11" s="34">
        <v>82879.100000000006</v>
      </c>
      <c r="CR11" s="37">
        <v>210</v>
      </c>
      <c r="CS11" s="34">
        <v>0</v>
      </c>
      <c r="CT11" s="25">
        <v>0</v>
      </c>
      <c r="CU11" s="34">
        <v>0</v>
      </c>
      <c r="CV11" s="25">
        <v>0</v>
      </c>
      <c r="CW11" s="34">
        <v>511866</v>
      </c>
      <c r="CX11" s="37">
        <v>315830.2</v>
      </c>
      <c r="CY11" s="34">
        <v>317000</v>
      </c>
      <c r="CZ11" s="37">
        <v>11940</v>
      </c>
      <c r="DA11" s="34">
        <v>406566</v>
      </c>
      <c r="DB11" s="37">
        <v>233592.5</v>
      </c>
      <c r="DC11" s="34">
        <v>317000</v>
      </c>
      <c r="DD11" s="37">
        <v>11940</v>
      </c>
      <c r="DE11" s="34">
        <v>16000</v>
      </c>
      <c r="DF11" s="37">
        <v>3066.4</v>
      </c>
      <c r="DG11" s="34">
        <v>0</v>
      </c>
      <c r="DH11" s="23">
        <v>0</v>
      </c>
      <c r="DI11" s="23">
        <f t="shared" si="2"/>
        <v>143756</v>
      </c>
      <c r="DJ11" s="23">
        <f t="shared" si="2"/>
        <v>0</v>
      </c>
      <c r="DK11" s="34">
        <v>143756</v>
      </c>
      <c r="DL11" s="25"/>
      <c r="DM11" s="26">
        <v>0</v>
      </c>
      <c r="DN11" s="25">
        <v>0</v>
      </c>
      <c r="DO11" s="39">
        <v>0</v>
      </c>
      <c r="DP11" s="25"/>
    </row>
    <row r="12" spans="1:120" ht="19.8" customHeight="1">
      <c r="A12" s="21">
        <v>4</v>
      </c>
      <c r="B12" s="59" t="s">
        <v>18</v>
      </c>
      <c r="C12" s="22">
        <f t="shared" si="0"/>
        <v>142894.09999999998</v>
      </c>
      <c r="D12" s="22">
        <f t="shared" si="0"/>
        <v>57196.7</v>
      </c>
      <c r="E12" s="23">
        <f t="shared" si="1"/>
        <v>52791.3</v>
      </c>
      <c r="F12" s="23">
        <f t="shared" si="1"/>
        <v>20199.899999999998</v>
      </c>
      <c r="G12" s="23">
        <f t="shared" si="1"/>
        <v>90102.799999999988</v>
      </c>
      <c r="H12" s="23">
        <f t="shared" si="1"/>
        <v>36996.799999999996</v>
      </c>
      <c r="I12" s="24">
        <v>35900.800000000003</v>
      </c>
      <c r="J12" s="25">
        <v>18541.099999999999</v>
      </c>
      <c r="K12" s="24">
        <v>2050</v>
      </c>
      <c r="L12" s="24">
        <v>0</v>
      </c>
      <c r="M12" s="30">
        <v>33900.800000000003</v>
      </c>
      <c r="N12" s="23">
        <v>17544.400000000001</v>
      </c>
      <c r="O12" s="30">
        <v>2050</v>
      </c>
      <c r="P12" s="23">
        <v>0</v>
      </c>
      <c r="Q12" s="27">
        <v>2000</v>
      </c>
      <c r="R12" s="23">
        <v>996.7</v>
      </c>
      <c r="S12" s="26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5">
        <v>0</v>
      </c>
      <c r="AE12" s="23">
        <v>43732.7</v>
      </c>
      <c r="AF12" s="23">
        <v>28982.6</v>
      </c>
      <c r="AG12" s="23">
        <v>0</v>
      </c>
      <c r="AH12" s="23">
        <v>0</v>
      </c>
      <c r="AI12" s="23">
        <v>43732.7</v>
      </c>
      <c r="AJ12" s="23">
        <v>28982.6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5">
        <v>0</v>
      </c>
      <c r="AS12" s="23">
        <v>0</v>
      </c>
      <c r="AT12" s="23">
        <v>0</v>
      </c>
      <c r="AU12" s="23">
        <v>0</v>
      </c>
      <c r="AV12" s="25">
        <v>0</v>
      </c>
      <c r="AW12" s="27">
        <v>3000</v>
      </c>
      <c r="AX12" s="23">
        <v>1440</v>
      </c>
      <c r="AY12" s="23">
        <v>0</v>
      </c>
      <c r="AZ12" s="23">
        <v>0</v>
      </c>
      <c r="BA12" s="27">
        <v>3000</v>
      </c>
      <c r="BB12" s="25">
        <v>1440</v>
      </c>
      <c r="BC12" s="27">
        <v>0</v>
      </c>
      <c r="BD12" s="23">
        <v>0</v>
      </c>
      <c r="BE12" s="23">
        <v>0</v>
      </c>
      <c r="BF12" s="28">
        <v>0</v>
      </c>
      <c r="BG12" s="23">
        <v>0</v>
      </c>
      <c r="BH12" s="28">
        <v>0</v>
      </c>
      <c r="BI12" s="23">
        <v>0</v>
      </c>
      <c r="BJ12" s="25">
        <v>0</v>
      </c>
      <c r="BK12" s="27">
        <v>44320.1</v>
      </c>
      <c r="BL12" s="25">
        <v>8014.2</v>
      </c>
      <c r="BM12" s="27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44320.1</v>
      </c>
      <c r="BT12" s="23">
        <v>8014.2</v>
      </c>
      <c r="BU12" s="23">
        <v>0</v>
      </c>
      <c r="BV12" s="23">
        <v>0</v>
      </c>
      <c r="BW12" s="23">
        <v>0</v>
      </c>
      <c r="BX12" s="23">
        <v>0</v>
      </c>
      <c r="BY12" s="23">
        <v>0</v>
      </c>
      <c r="BZ12" s="23">
        <v>0</v>
      </c>
      <c r="CA12" s="23">
        <v>0</v>
      </c>
      <c r="CB12" s="23">
        <v>0</v>
      </c>
      <c r="CC12" s="23">
        <v>0</v>
      </c>
      <c r="CD12" s="23">
        <v>0</v>
      </c>
      <c r="CE12" s="23">
        <v>0</v>
      </c>
      <c r="CF12" s="23">
        <v>0</v>
      </c>
      <c r="CG12" s="23">
        <v>0</v>
      </c>
      <c r="CH12" s="23">
        <v>0</v>
      </c>
      <c r="CI12" s="23">
        <v>0</v>
      </c>
      <c r="CJ12" s="23">
        <v>0</v>
      </c>
      <c r="CK12" s="23">
        <v>0</v>
      </c>
      <c r="CL12" s="25">
        <v>0</v>
      </c>
      <c r="CM12" s="23">
        <v>0</v>
      </c>
      <c r="CN12" s="25">
        <v>0</v>
      </c>
      <c r="CO12" s="23">
        <v>0</v>
      </c>
      <c r="CP12" s="25">
        <v>0</v>
      </c>
      <c r="CQ12" s="23">
        <v>0</v>
      </c>
      <c r="CR12" s="25">
        <v>0</v>
      </c>
      <c r="CS12" s="23">
        <v>0</v>
      </c>
      <c r="CT12" s="25">
        <v>0</v>
      </c>
      <c r="CU12" s="23">
        <v>0</v>
      </c>
      <c r="CV12" s="25">
        <v>0</v>
      </c>
      <c r="CW12" s="23">
        <v>2500</v>
      </c>
      <c r="CX12" s="25">
        <v>218.8</v>
      </c>
      <c r="CY12" s="23">
        <v>0</v>
      </c>
      <c r="CZ12" s="25">
        <v>0</v>
      </c>
      <c r="DA12" s="23">
        <v>2500</v>
      </c>
      <c r="DB12" s="25">
        <v>218.8</v>
      </c>
      <c r="DC12" s="23">
        <v>0</v>
      </c>
      <c r="DD12" s="25">
        <v>0</v>
      </c>
      <c r="DE12" s="40">
        <v>850</v>
      </c>
      <c r="DF12" s="25">
        <v>0</v>
      </c>
      <c r="DG12" s="23">
        <v>0</v>
      </c>
      <c r="DH12" s="23">
        <v>0</v>
      </c>
      <c r="DI12" s="23">
        <f t="shared" si="2"/>
        <v>10540.5</v>
      </c>
      <c r="DJ12" s="23">
        <f t="shared" si="2"/>
        <v>0</v>
      </c>
      <c r="DK12" s="23">
        <v>10540.5</v>
      </c>
      <c r="DL12" s="25">
        <v>0</v>
      </c>
      <c r="DM12" s="26">
        <v>0</v>
      </c>
      <c r="DN12" s="25">
        <v>0</v>
      </c>
      <c r="DO12" s="29">
        <v>0</v>
      </c>
      <c r="DP12" s="25">
        <v>0</v>
      </c>
    </row>
    <row r="13" spans="1:120" ht="19.8" customHeight="1">
      <c r="A13" s="21">
        <v>5</v>
      </c>
      <c r="B13" s="59" t="s">
        <v>19</v>
      </c>
      <c r="C13" s="22">
        <f t="shared" si="0"/>
        <v>4645951.5999999996</v>
      </c>
      <c r="D13" s="22">
        <f t="shared" si="0"/>
        <v>2828257.3810000001</v>
      </c>
      <c r="E13" s="23">
        <f t="shared" si="1"/>
        <v>3538828.5</v>
      </c>
      <c r="F13" s="23">
        <f t="shared" si="1"/>
        <v>2081391.558</v>
      </c>
      <c r="G13" s="23">
        <f t="shared" si="1"/>
        <v>1377123.1</v>
      </c>
      <c r="H13" s="23">
        <f t="shared" si="1"/>
        <v>746865.82300000009</v>
      </c>
      <c r="I13" s="24">
        <v>763431.10000000009</v>
      </c>
      <c r="J13" s="25">
        <v>427831.18599999999</v>
      </c>
      <c r="K13" s="24">
        <v>157000</v>
      </c>
      <c r="L13" s="24">
        <v>107922.01700000001</v>
      </c>
      <c r="M13" s="30">
        <v>584707.9</v>
      </c>
      <c r="N13" s="41">
        <v>365469.451</v>
      </c>
      <c r="O13" s="30">
        <v>8000</v>
      </c>
      <c r="P13" s="41">
        <v>1848.94</v>
      </c>
      <c r="Q13" s="27">
        <v>178723.20000000001</v>
      </c>
      <c r="R13" s="41">
        <v>62361.733999999997</v>
      </c>
      <c r="S13" s="26">
        <v>149000</v>
      </c>
      <c r="T13" s="41">
        <v>106073.077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174069.6</v>
      </c>
      <c r="AD13" s="41">
        <v>122262.806</v>
      </c>
      <c r="AE13" s="23">
        <v>402473.1</v>
      </c>
      <c r="AF13" s="41">
        <v>159067.45600000001</v>
      </c>
      <c r="AG13" s="23">
        <v>142069.6</v>
      </c>
      <c r="AH13" s="41">
        <v>106061.576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32000</v>
      </c>
      <c r="AP13" s="41">
        <v>16201.23</v>
      </c>
      <c r="AQ13" s="23">
        <v>600023.1</v>
      </c>
      <c r="AR13" s="41">
        <v>374876.71</v>
      </c>
      <c r="AS13" s="23">
        <v>0</v>
      </c>
      <c r="AT13" s="23">
        <v>0</v>
      </c>
      <c r="AU13" s="23">
        <v>-197550</v>
      </c>
      <c r="AV13" s="41">
        <v>-215809.25399999999</v>
      </c>
      <c r="AW13" s="27">
        <v>518456</v>
      </c>
      <c r="AX13" s="41">
        <v>343928.24</v>
      </c>
      <c r="AY13" s="23">
        <v>1550</v>
      </c>
      <c r="AZ13" s="41">
        <v>1545.9</v>
      </c>
      <c r="BA13" s="27">
        <v>518456</v>
      </c>
      <c r="BB13" s="41">
        <v>343928.24</v>
      </c>
      <c r="BC13" s="27">
        <v>1550</v>
      </c>
      <c r="BD13" s="41">
        <v>1545.9</v>
      </c>
      <c r="BE13" s="23">
        <v>0</v>
      </c>
      <c r="BF13" s="42">
        <v>0</v>
      </c>
      <c r="BG13" s="23">
        <v>0</v>
      </c>
      <c r="BH13" s="28">
        <v>0</v>
      </c>
      <c r="BI13" s="23">
        <v>171655.1</v>
      </c>
      <c r="BJ13" s="41">
        <v>121285.046</v>
      </c>
      <c r="BK13" s="27">
        <v>266000</v>
      </c>
      <c r="BL13" s="41">
        <v>107644.39</v>
      </c>
      <c r="BM13" s="27">
        <v>0</v>
      </c>
      <c r="BN13" s="23">
        <v>0</v>
      </c>
      <c r="BO13" s="23">
        <v>0</v>
      </c>
      <c r="BP13" s="23">
        <v>0</v>
      </c>
      <c r="BQ13" s="27">
        <v>0</v>
      </c>
      <c r="BR13" s="23">
        <v>0</v>
      </c>
      <c r="BS13" s="23">
        <v>0</v>
      </c>
      <c r="BT13" s="25">
        <v>0</v>
      </c>
      <c r="BU13" s="23">
        <v>77978</v>
      </c>
      <c r="BV13" s="41">
        <v>53950.682000000001</v>
      </c>
      <c r="BW13" s="26">
        <v>266000</v>
      </c>
      <c r="BX13" s="41">
        <v>107644.39</v>
      </c>
      <c r="BY13" s="23">
        <v>80046.600000000006</v>
      </c>
      <c r="BZ13" s="41">
        <v>58686.493999999999</v>
      </c>
      <c r="CA13" s="23">
        <v>0</v>
      </c>
      <c r="CB13" s="25">
        <v>0</v>
      </c>
      <c r="CC13" s="23">
        <v>13630.5</v>
      </c>
      <c r="CD13" s="41">
        <v>8647.8690000000006</v>
      </c>
      <c r="CE13" s="23">
        <v>0</v>
      </c>
      <c r="CF13" s="25">
        <v>0</v>
      </c>
      <c r="CG13" s="23">
        <v>0</v>
      </c>
      <c r="CH13" s="25">
        <v>0</v>
      </c>
      <c r="CI13" s="25">
        <v>0</v>
      </c>
      <c r="CJ13" s="23">
        <v>0</v>
      </c>
      <c r="CK13" s="23">
        <v>259942.8</v>
      </c>
      <c r="CL13" s="41">
        <v>206261.76699999999</v>
      </c>
      <c r="CM13" s="23">
        <v>0</v>
      </c>
      <c r="CN13" s="25">
        <v>0</v>
      </c>
      <c r="CO13" s="23">
        <v>259942.8</v>
      </c>
      <c r="CP13" s="41">
        <v>206261.766</v>
      </c>
      <c r="CQ13" s="23">
        <v>0</v>
      </c>
      <c r="CR13" s="25">
        <v>0</v>
      </c>
      <c r="CS13" s="23">
        <v>50136.9</v>
      </c>
      <c r="CT13" s="41">
        <v>32233.71</v>
      </c>
      <c r="CU13" s="23">
        <v>0</v>
      </c>
      <c r="CV13" s="25">
        <v>0</v>
      </c>
      <c r="CW13" s="23">
        <v>1292174.6000000001</v>
      </c>
      <c r="CX13" s="41">
        <v>859822.51300000004</v>
      </c>
      <c r="CY13" s="23">
        <v>550100</v>
      </c>
      <c r="CZ13" s="41">
        <v>370686.06</v>
      </c>
      <c r="DA13" s="23">
        <v>1033942.8</v>
      </c>
      <c r="DB13" s="41">
        <v>664587.69700000004</v>
      </c>
      <c r="DC13" s="23">
        <v>550100</v>
      </c>
      <c r="DD13" s="41">
        <v>370686.06</v>
      </c>
      <c r="DE13" s="23">
        <v>20000</v>
      </c>
      <c r="DF13" s="25">
        <v>0</v>
      </c>
      <c r="DG13" s="23">
        <v>0</v>
      </c>
      <c r="DH13" s="23">
        <v>0</v>
      </c>
      <c r="DI13" s="23">
        <f t="shared" si="2"/>
        <v>69099.299999999988</v>
      </c>
      <c r="DJ13" s="23">
        <f t="shared" si="2"/>
        <v>0</v>
      </c>
      <c r="DK13" s="23">
        <v>339099.3</v>
      </c>
      <c r="DL13" s="25">
        <v>0</v>
      </c>
      <c r="DM13" s="26">
        <v>0</v>
      </c>
      <c r="DN13" s="25">
        <v>0</v>
      </c>
      <c r="DO13" s="29">
        <v>270000</v>
      </c>
      <c r="DP13" s="25">
        <v>0</v>
      </c>
    </row>
    <row r="14" spans="1:120" ht="19.8" customHeight="1">
      <c r="A14" s="21">
        <v>6</v>
      </c>
      <c r="B14" s="59" t="s">
        <v>20</v>
      </c>
      <c r="C14" s="22">
        <f t="shared" si="0"/>
        <v>8008562.6999999993</v>
      </c>
      <c r="D14" s="22">
        <f t="shared" si="0"/>
        <v>4834541.0999999996</v>
      </c>
      <c r="E14" s="23">
        <f t="shared" si="1"/>
        <v>5869480.2999999998</v>
      </c>
      <c r="F14" s="23">
        <f t="shared" si="1"/>
        <v>3455603.0999999996</v>
      </c>
      <c r="G14" s="23">
        <f t="shared" si="1"/>
        <v>3058495.4</v>
      </c>
      <c r="H14" s="23">
        <f t="shared" si="1"/>
        <v>1378938</v>
      </c>
      <c r="I14" s="43">
        <v>1149791.3</v>
      </c>
      <c r="J14" s="25">
        <v>736968.5</v>
      </c>
      <c r="K14" s="43">
        <v>14880</v>
      </c>
      <c r="L14" s="43">
        <v>9811.7000000000007</v>
      </c>
      <c r="M14" s="30">
        <v>1100663.8</v>
      </c>
      <c r="N14" s="44">
        <v>711091.5</v>
      </c>
      <c r="O14" s="30">
        <v>14880</v>
      </c>
      <c r="P14" s="44">
        <v>9811.7000000000007</v>
      </c>
      <c r="Q14" s="27">
        <v>36707.5</v>
      </c>
      <c r="R14" s="44">
        <v>18082.5</v>
      </c>
      <c r="S14" s="26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904205.3</v>
      </c>
      <c r="AD14" s="25">
        <v>826147.6</v>
      </c>
      <c r="AE14" s="44">
        <v>2355619.5</v>
      </c>
      <c r="AF14" s="44">
        <v>1123817.1000000001</v>
      </c>
      <c r="AG14" s="44">
        <v>777195.3</v>
      </c>
      <c r="AH14" s="44">
        <v>756546.3</v>
      </c>
      <c r="AI14" s="44">
        <v>99384</v>
      </c>
      <c r="AJ14" s="44">
        <v>51213.7</v>
      </c>
      <c r="AK14" s="44">
        <v>0</v>
      </c>
      <c r="AL14" s="44">
        <v>0</v>
      </c>
      <c r="AM14" s="44">
        <v>131583.1</v>
      </c>
      <c r="AN14" s="44">
        <v>81598.399999999994</v>
      </c>
      <c r="AO14" s="44">
        <v>127010</v>
      </c>
      <c r="AP14" s="44">
        <v>69601.3</v>
      </c>
      <c r="AQ14" s="44">
        <v>2124652.4</v>
      </c>
      <c r="AR14" s="25">
        <v>1042579.3</v>
      </c>
      <c r="AS14" s="44">
        <v>0</v>
      </c>
      <c r="AT14" s="44">
        <v>0</v>
      </c>
      <c r="AU14" s="44">
        <v>0</v>
      </c>
      <c r="AV14" s="25">
        <v>-51574.3</v>
      </c>
      <c r="AW14" s="27">
        <v>414556</v>
      </c>
      <c r="AX14" s="44">
        <v>279481.90000000002</v>
      </c>
      <c r="AY14" s="44">
        <v>179187</v>
      </c>
      <c r="AZ14" s="44">
        <v>70206</v>
      </c>
      <c r="BA14" s="27">
        <v>414556</v>
      </c>
      <c r="BB14" s="25">
        <v>279481.90000000002</v>
      </c>
      <c r="BC14" s="27">
        <v>0</v>
      </c>
      <c r="BD14" s="44">
        <v>0</v>
      </c>
      <c r="BE14" s="44">
        <v>0</v>
      </c>
      <c r="BF14" s="42">
        <v>0</v>
      </c>
      <c r="BG14" s="42">
        <v>179187</v>
      </c>
      <c r="BH14" s="42">
        <v>70206</v>
      </c>
      <c r="BI14" s="44">
        <v>1211986.2</v>
      </c>
      <c r="BJ14" s="25">
        <v>824268.80000000005</v>
      </c>
      <c r="BK14" s="27">
        <v>184715.3</v>
      </c>
      <c r="BL14" s="25">
        <v>50326.2</v>
      </c>
      <c r="BM14" s="27">
        <v>506897</v>
      </c>
      <c r="BN14" s="44">
        <v>358046.5</v>
      </c>
      <c r="BO14" s="44">
        <v>17606</v>
      </c>
      <c r="BP14" s="44">
        <v>15081.3</v>
      </c>
      <c r="BQ14" s="27">
        <v>0</v>
      </c>
      <c r="BR14" s="44">
        <v>0</v>
      </c>
      <c r="BS14" s="44">
        <v>0</v>
      </c>
      <c r="BT14" s="25">
        <v>0</v>
      </c>
      <c r="BU14" s="44">
        <v>605403.30000000005</v>
      </c>
      <c r="BV14" s="25">
        <v>419814.1</v>
      </c>
      <c r="BW14" s="26">
        <v>167109.29999999999</v>
      </c>
      <c r="BX14" s="25">
        <v>35244.800000000003</v>
      </c>
      <c r="BY14" s="44">
        <v>46285.4</v>
      </c>
      <c r="BZ14" s="44">
        <v>35876.699999999997</v>
      </c>
      <c r="CA14" s="23">
        <v>0</v>
      </c>
      <c r="CB14" s="25">
        <v>0</v>
      </c>
      <c r="CC14" s="44">
        <v>53400.5</v>
      </c>
      <c r="CD14" s="25">
        <v>10531.5</v>
      </c>
      <c r="CE14" s="23">
        <v>0</v>
      </c>
      <c r="CF14" s="25">
        <v>0</v>
      </c>
      <c r="CG14" s="44">
        <v>1000</v>
      </c>
      <c r="CH14" s="25">
        <v>1000</v>
      </c>
      <c r="CI14" s="25">
        <v>0</v>
      </c>
      <c r="CJ14" s="44">
        <v>0</v>
      </c>
      <c r="CK14" s="44">
        <v>209646.3</v>
      </c>
      <c r="CL14" s="25">
        <v>115211.5</v>
      </c>
      <c r="CM14" s="44">
        <v>2350</v>
      </c>
      <c r="CN14" s="25">
        <v>0</v>
      </c>
      <c r="CO14" s="44">
        <v>208366.3</v>
      </c>
      <c r="CP14" s="25">
        <v>115211.5</v>
      </c>
      <c r="CQ14" s="44">
        <v>2350</v>
      </c>
      <c r="CR14" s="25">
        <v>0</v>
      </c>
      <c r="CS14" s="44">
        <v>142341.29999999999</v>
      </c>
      <c r="CT14" s="25">
        <v>90218.1</v>
      </c>
      <c r="CU14" s="44">
        <v>2350</v>
      </c>
      <c r="CV14" s="25">
        <v>0</v>
      </c>
      <c r="CW14" s="44">
        <v>1043902</v>
      </c>
      <c r="CX14" s="25">
        <v>666274.80000000005</v>
      </c>
      <c r="CY14" s="44">
        <v>321743.59999999998</v>
      </c>
      <c r="CZ14" s="25">
        <v>124777</v>
      </c>
      <c r="DA14" s="44">
        <v>818143.7</v>
      </c>
      <c r="DB14" s="25">
        <v>524520.19999999995</v>
      </c>
      <c r="DC14" s="44">
        <v>294255.59999999998</v>
      </c>
      <c r="DD14" s="25">
        <v>114163.1</v>
      </c>
      <c r="DE14" s="44">
        <v>14600</v>
      </c>
      <c r="DF14" s="25">
        <v>6250</v>
      </c>
      <c r="DG14" s="44">
        <v>0</v>
      </c>
      <c r="DH14" s="44">
        <v>0</v>
      </c>
      <c r="DI14" s="23">
        <f t="shared" si="2"/>
        <v>380.19999999995343</v>
      </c>
      <c r="DJ14" s="23">
        <f t="shared" si="2"/>
        <v>0</v>
      </c>
      <c r="DK14" s="44">
        <v>919793.2</v>
      </c>
      <c r="DL14" s="25">
        <v>0</v>
      </c>
      <c r="DM14" s="26">
        <v>0</v>
      </c>
      <c r="DN14" s="25">
        <v>0</v>
      </c>
      <c r="DO14" s="29">
        <v>919413</v>
      </c>
      <c r="DP14" s="25">
        <v>0</v>
      </c>
    </row>
    <row r="15" spans="1:120" ht="19.8" customHeight="1">
      <c r="A15" s="21">
        <v>7</v>
      </c>
      <c r="B15" s="59" t="s">
        <v>21</v>
      </c>
      <c r="C15" s="22">
        <f t="shared" si="0"/>
        <v>2336713.1</v>
      </c>
      <c r="D15" s="22">
        <f t="shared" si="0"/>
        <v>1330529.0999999999</v>
      </c>
      <c r="E15" s="23">
        <f t="shared" si="1"/>
        <v>1707006.8</v>
      </c>
      <c r="F15" s="23">
        <f t="shared" si="1"/>
        <v>1240019.3999999999</v>
      </c>
      <c r="G15" s="23">
        <f t="shared" si="1"/>
        <v>888173.4</v>
      </c>
      <c r="H15" s="23">
        <f t="shared" si="1"/>
        <v>150509.70000000001</v>
      </c>
      <c r="I15" s="43">
        <v>489039.7</v>
      </c>
      <c r="J15" s="25">
        <v>335772.2</v>
      </c>
      <c r="K15" s="43">
        <v>23000</v>
      </c>
      <c r="L15" s="43">
        <v>21052.2</v>
      </c>
      <c r="M15" s="30">
        <v>477139.7</v>
      </c>
      <c r="N15" s="44">
        <v>328206.7</v>
      </c>
      <c r="O15" s="30">
        <v>23000</v>
      </c>
      <c r="P15" s="44">
        <v>21052.2</v>
      </c>
      <c r="Q15" s="27">
        <v>7500</v>
      </c>
      <c r="R15" s="44">
        <v>4573.5</v>
      </c>
      <c r="S15" s="26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560500</v>
      </c>
      <c r="AD15" s="25">
        <v>555779.80000000005</v>
      </c>
      <c r="AE15" s="44">
        <v>860173.4</v>
      </c>
      <c r="AF15" s="44">
        <v>126638.8</v>
      </c>
      <c r="AG15" s="44">
        <v>560500</v>
      </c>
      <c r="AH15" s="44">
        <v>555779.80000000005</v>
      </c>
      <c r="AI15" s="44">
        <v>160000</v>
      </c>
      <c r="AJ15" s="44">
        <v>14221.9</v>
      </c>
      <c r="AK15" s="44">
        <v>0</v>
      </c>
      <c r="AL15" s="44">
        <v>0</v>
      </c>
      <c r="AM15" s="44">
        <v>404016.3</v>
      </c>
      <c r="AN15" s="44">
        <v>115844.6</v>
      </c>
      <c r="AO15" s="44">
        <v>0</v>
      </c>
      <c r="AP15" s="44">
        <v>0</v>
      </c>
      <c r="AQ15" s="44">
        <v>393467.1</v>
      </c>
      <c r="AR15" s="25">
        <v>4502.8</v>
      </c>
      <c r="AS15" s="44">
        <v>0</v>
      </c>
      <c r="AT15" s="44">
        <v>0</v>
      </c>
      <c r="AU15" s="44">
        <v>-97310</v>
      </c>
      <c r="AV15" s="25">
        <v>7930.5</v>
      </c>
      <c r="AW15" s="27">
        <v>55000</v>
      </c>
      <c r="AX15" s="44">
        <v>36334.199999999997</v>
      </c>
      <c r="AY15" s="44">
        <v>0</v>
      </c>
      <c r="AZ15" s="44">
        <v>0</v>
      </c>
      <c r="BA15" s="27">
        <v>55000</v>
      </c>
      <c r="BB15" s="25">
        <v>36334.199999999997</v>
      </c>
      <c r="BC15" s="27">
        <v>0</v>
      </c>
      <c r="BD15" s="44">
        <v>0</v>
      </c>
      <c r="BE15" s="44">
        <v>0</v>
      </c>
      <c r="BF15" s="28">
        <v>0</v>
      </c>
      <c r="BG15" s="44">
        <v>0</v>
      </c>
      <c r="BH15" s="28">
        <v>0</v>
      </c>
      <c r="BI15" s="44">
        <v>40000</v>
      </c>
      <c r="BJ15" s="25">
        <v>24271</v>
      </c>
      <c r="BK15" s="27">
        <v>0</v>
      </c>
      <c r="BL15" s="25">
        <v>750</v>
      </c>
      <c r="BM15" s="27">
        <v>0</v>
      </c>
      <c r="BN15" s="44">
        <v>0</v>
      </c>
      <c r="BO15" s="44">
        <v>0</v>
      </c>
      <c r="BP15" s="44">
        <v>0</v>
      </c>
      <c r="BQ15" s="27">
        <v>0</v>
      </c>
      <c r="BR15" s="44">
        <v>0</v>
      </c>
      <c r="BS15" s="44">
        <v>0</v>
      </c>
      <c r="BT15" s="25">
        <v>0</v>
      </c>
      <c r="BU15" s="44">
        <v>30000</v>
      </c>
      <c r="BV15" s="25">
        <v>18253.400000000001</v>
      </c>
      <c r="BW15" s="26">
        <v>0</v>
      </c>
      <c r="BX15" s="25">
        <v>750</v>
      </c>
      <c r="BY15" s="44">
        <v>10000</v>
      </c>
      <c r="BZ15" s="44">
        <v>6017.6</v>
      </c>
      <c r="CA15" s="23">
        <v>0</v>
      </c>
      <c r="CB15" s="25">
        <v>0</v>
      </c>
      <c r="CC15" s="44">
        <v>0</v>
      </c>
      <c r="CD15" s="25">
        <v>0</v>
      </c>
      <c r="CE15" s="23">
        <v>0</v>
      </c>
      <c r="CF15" s="25">
        <v>0</v>
      </c>
      <c r="CG15" s="44">
        <v>1500</v>
      </c>
      <c r="CH15" s="25">
        <v>700</v>
      </c>
      <c r="CI15" s="25">
        <v>0</v>
      </c>
      <c r="CJ15" s="44">
        <v>0</v>
      </c>
      <c r="CK15" s="44">
        <v>40000</v>
      </c>
      <c r="CL15" s="25">
        <v>27097.5</v>
      </c>
      <c r="CM15" s="44">
        <v>0</v>
      </c>
      <c r="CN15" s="25">
        <v>0</v>
      </c>
      <c r="CO15" s="44">
        <v>40000</v>
      </c>
      <c r="CP15" s="25">
        <v>27097.5</v>
      </c>
      <c r="CQ15" s="44">
        <v>0</v>
      </c>
      <c r="CR15" s="25">
        <v>0</v>
      </c>
      <c r="CS15" s="44">
        <v>27000</v>
      </c>
      <c r="CT15" s="25">
        <v>18521.099999999999</v>
      </c>
      <c r="CU15" s="44">
        <v>0</v>
      </c>
      <c r="CV15" s="25">
        <v>0</v>
      </c>
      <c r="CW15" s="44">
        <v>261500</v>
      </c>
      <c r="CX15" s="25">
        <v>198598.7</v>
      </c>
      <c r="CY15" s="44">
        <v>5000</v>
      </c>
      <c r="CZ15" s="25">
        <v>2068.6999999999998</v>
      </c>
      <c r="DA15" s="44">
        <v>230000</v>
      </c>
      <c r="DB15" s="25">
        <v>176741.9</v>
      </c>
      <c r="DC15" s="44">
        <v>5000</v>
      </c>
      <c r="DD15" s="25">
        <v>2068.6999999999998</v>
      </c>
      <c r="DE15" s="44">
        <v>1000</v>
      </c>
      <c r="DF15" s="25">
        <v>1466</v>
      </c>
      <c r="DG15" s="44">
        <v>0</v>
      </c>
      <c r="DH15" s="44">
        <v>0</v>
      </c>
      <c r="DI15" s="23">
        <f t="shared" si="2"/>
        <v>0</v>
      </c>
      <c r="DJ15" s="23">
        <v>0</v>
      </c>
      <c r="DK15" s="44">
        <v>258467.1</v>
      </c>
      <c r="DL15" s="25">
        <v>60000</v>
      </c>
      <c r="DM15" s="26">
        <v>0</v>
      </c>
      <c r="DN15" s="25">
        <v>0</v>
      </c>
      <c r="DO15" s="29">
        <v>258467.1</v>
      </c>
      <c r="DP15" s="25">
        <v>60000</v>
      </c>
    </row>
    <row r="16" spans="1:120" ht="19.8" customHeight="1">
      <c r="A16" s="75" t="s">
        <v>12</v>
      </c>
      <c r="B16" s="76"/>
      <c r="C16" s="45">
        <f t="shared" ref="C16:BN16" si="3">SUM(C9:C15)</f>
        <v>29543892.400000002</v>
      </c>
      <c r="D16" s="45">
        <f t="shared" si="3"/>
        <v>15627652.080999998</v>
      </c>
      <c r="E16" s="45">
        <f t="shared" si="3"/>
        <v>20242370</v>
      </c>
      <c r="F16" s="45">
        <f t="shared" si="3"/>
        <v>12086998.658000002</v>
      </c>
      <c r="G16" s="45">
        <f t="shared" si="3"/>
        <v>11166216</v>
      </c>
      <c r="H16" s="45">
        <f t="shared" si="3"/>
        <v>4017466.9230000004</v>
      </c>
      <c r="I16" s="45">
        <f t="shared" si="3"/>
        <v>5256747.7</v>
      </c>
      <c r="J16" s="45">
        <f t="shared" si="3"/>
        <v>3072889.0860000001</v>
      </c>
      <c r="K16" s="45">
        <f t="shared" si="3"/>
        <v>738330.60000000009</v>
      </c>
      <c r="L16" s="45">
        <f t="shared" si="3"/>
        <v>416363.31700000004</v>
      </c>
      <c r="M16" s="45">
        <f t="shared" si="3"/>
        <v>4576447</v>
      </c>
      <c r="N16" s="45">
        <f t="shared" si="3"/>
        <v>2797738.551</v>
      </c>
      <c r="O16" s="45">
        <f t="shared" si="3"/>
        <v>444200.9</v>
      </c>
      <c r="P16" s="45">
        <f t="shared" si="3"/>
        <v>205251.24000000002</v>
      </c>
      <c r="Q16" s="45">
        <f t="shared" si="3"/>
        <v>657480.69999999995</v>
      </c>
      <c r="R16" s="45">
        <f t="shared" si="3"/>
        <v>264363.93400000001</v>
      </c>
      <c r="S16" s="45">
        <f t="shared" si="3"/>
        <v>294129.7</v>
      </c>
      <c r="T16" s="45">
        <f t="shared" si="3"/>
        <v>211112.07699999999</v>
      </c>
      <c r="U16" s="45">
        <f t="shared" si="3"/>
        <v>16790</v>
      </c>
      <c r="V16" s="45">
        <f t="shared" si="3"/>
        <v>885.1</v>
      </c>
      <c r="W16" s="45">
        <f t="shared" si="3"/>
        <v>0</v>
      </c>
      <c r="X16" s="45">
        <f t="shared" si="3"/>
        <v>0</v>
      </c>
      <c r="Y16" s="45">
        <f t="shared" si="3"/>
        <v>0</v>
      </c>
      <c r="Z16" s="45">
        <f t="shared" si="3"/>
        <v>0</v>
      </c>
      <c r="AA16" s="45">
        <f t="shared" si="3"/>
        <v>0</v>
      </c>
      <c r="AB16" s="45">
        <f t="shared" si="3"/>
        <v>0</v>
      </c>
      <c r="AC16" s="45">
        <f t="shared" si="3"/>
        <v>1863202.3</v>
      </c>
      <c r="AD16" s="45">
        <f t="shared" si="3"/>
        <v>1640631.206</v>
      </c>
      <c r="AE16" s="45">
        <f t="shared" si="3"/>
        <v>5937203.2000000011</v>
      </c>
      <c r="AF16" s="45">
        <f t="shared" si="3"/>
        <v>1835801.7560000001</v>
      </c>
      <c r="AG16" s="45">
        <f t="shared" si="3"/>
        <v>1512192.3</v>
      </c>
      <c r="AH16" s="45">
        <f t="shared" si="3"/>
        <v>1426865.676</v>
      </c>
      <c r="AI16" s="45">
        <f t="shared" si="3"/>
        <v>823465.7</v>
      </c>
      <c r="AJ16" s="45">
        <f t="shared" si="3"/>
        <v>345173.60000000003</v>
      </c>
      <c r="AK16" s="45">
        <f t="shared" si="3"/>
        <v>3000</v>
      </c>
      <c r="AL16" s="45">
        <f t="shared" si="3"/>
        <v>896.9</v>
      </c>
      <c r="AM16" s="45">
        <f t="shared" si="3"/>
        <v>921278.3</v>
      </c>
      <c r="AN16" s="45">
        <f t="shared" si="3"/>
        <v>394361.1</v>
      </c>
      <c r="AO16" s="45">
        <f t="shared" si="3"/>
        <v>348010</v>
      </c>
      <c r="AP16" s="45">
        <f t="shared" si="3"/>
        <v>212868.63</v>
      </c>
      <c r="AQ16" s="45">
        <f t="shared" si="3"/>
        <v>4971204</v>
      </c>
      <c r="AR16" s="45">
        <f t="shared" si="3"/>
        <v>2023066.11</v>
      </c>
      <c r="AS16" s="45">
        <f t="shared" si="3"/>
        <v>0</v>
      </c>
      <c r="AT16" s="45">
        <f t="shared" si="3"/>
        <v>0</v>
      </c>
      <c r="AU16" s="45">
        <f t="shared" si="3"/>
        <v>-778744.8</v>
      </c>
      <c r="AV16" s="45">
        <f t="shared" si="3"/>
        <v>-910937.95399999991</v>
      </c>
      <c r="AW16" s="45">
        <f t="shared" si="3"/>
        <v>1813318</v>
      </c>
      <c r="AX16" s="45">
        <f t="shared" si="3"/>
        <v>1194957.4400000002</v>
      </c>
      <c r="AY16" s="45">
        <f t="shared" si="3"/>
        <v>960539.6</v>
      </c>
      <c r="AZ16" s="45">
        <f t="shared" si="3"/>
        <v>473049.80000000005</v>
      </c>
      <c r="BA16" s="45">
        <f t="shared" si="3"/>
        <v>1782494</v>
      </c>
      <c r="BB16" s="45">
        <f t="shared" si="3"/>
        <v>1190970.1399999999</v>
      </c>
      <c r="BC16" s="45">
        <f t="shared" si="3"/>
        <v>170050</v>
      </c>
      <c r="BD16" s="45">
        <f t="shared" si="3"/>
        <v>31037.800000000003</v>
      </c>
      <c r="BE16" s="45">
        <f t="shared" si="3"/>
        <v>0</v>
      </c>
      <c r="BF16" s="45">
        <f t="shared" si="3"/>
        <v>0</v>
      </c>
      <c r="BG16" s="45">
        <f t="shared" si="3"/>
        <v>179187</v>
      </c>
      <c r="BH16" s="45">
        <f t="shared" si="3"/>
        <v>70206</v>
      </c>
      <c r="BI16" s="45">
        <f t="shared" si="3"/>
        <v>2629790.5</v>
      </c>
      <c r="BJ16" s="45">
        <f t="shared" si="3"/>
        <v>1702206.446</v>
      </c>
      <c r="BK16" s="45">
        <f t="shared" si="3"/>
        <v>929073.7</v>
      </c>
      <c r="BL16" s="45">
        <f t="shared" si="3"/>
        <v>406616.29000000004</v>
      </c>
      <c r="BM16" s="45">
        <f t="shared" si="3"/>
        <v>506897</v>
      </c>
      <c r="BN16" s="45">
        <f t="shared" si="3"/>
        <v>358046.5</v>
      </c>
      <c r="BO16" s="45">
        <f t="shared" ref="BO16:DP16" si="4">SUM(BO9:BO15)</f>
        <v>17606</v>
      </c>
      <c r="BP16" s="45">
        <f t="shared" si="4"/>
        <v>15081.3</v>
      </c>
      <c r="BQ16" s="45">
        <f t="shared" si="4"/>
        <v>328632</v>
      </c>
      <c r="BR16" s="45">
        <f t="shared" si="4"/>
        <v>224463.1</v>
      </c>
      <c r="BS16" s="45">
        <f t="shared" si="4"/>
        <v>110820.1</v>
      </c>
      <c r="BT16" s="45">
        <f t="shared" si="4"/>
        <v>64881.1</v>
      </c>
      <c r="BU16" s="45">
        <f t="shared" si="4"/>
        <v>751206.3</v>
      </c>
      <c r="BV16" s="45">
        <f t="shared" si="4"/>
        <v>505087.98200000002</v>
      </c>
      <c r="BW16" s="45">
        <f t="shared" si="4"/>
        <v>690839.8</v>
      </c>
      <c r="BX16" s="45">
        <f t="shared" si="4"/>
        <v>271535.28999999998</v>
      </c>
      <c r="BY16" s="45">
        <f t="shared" si="4"/>
        <v>380019.20000000007</v>
      </c>
      <c r="BZ16" s="45">
        <f t="shared" si="4"/>
        <v>235497.49400000004</v>
      </c>
      <c r="CA16" s="45">
        <f t="shared" si="4"/>
        <v>27307.8</v>
      </c>
      <c r="CB16" s="45">
        <f t="shared" si="4"/>
        <v>3108.4</v>
      </c>
      <c r="CC16" s="45">
        <f t="shared" si="4"/>
        <v>663036</v>
      </c>
      <c r="CD16" s="45">
        <f t="shared" si="4"/>
        <v>379111.36900000001</v>
      </c>
      <c r="CE16" s="45">
        <f t="shared" si="4"/>
        <v>82500</v>
      </c>
      <c r="CF16" s="45">
        <f t="shared" si="4"/>
        <v>52009.9</v>
      </c>
      <c r="CG16" s="45">
        <f t="shared" si="4"/>
        <v>2500</v>
      </c>
      <c r="CH16" s="45">
        <f t="shared" si="4"/>
        <v>1700</v>
      </c>
      <c r="CI16" s="45">
        <f t="shared" si="4"/>
        <v>0</v>
      </c>
      <c r="CJ16" s="45">
        <f t="shared" si="4"/>
        <v>0</v>
      </c>
      <c r="CK16" s="45">
        <f t="shared" si="4"/>
        <v>1297210.4000000001</v>
      </c>
      <c r="CL16" s="45">
        <f t="shared" si="4"/>
        <v>798936.36699999997</v>
      </c>
      <c r="CM16" s="45">
        <f t="shared" si="4"/>
        <v>807123.29999999993</v>
      </c>
      <c r="CN16" s="45">
        <f t="shared" si="4"/>
        <v>166063.4</v>
      </c>
      <c r="CO16" s="45">
        <f t="shared" si="4"/>
        <v>1019838.3999999999</v>
      </c>
      <c r="CP16" s="45">
        <f t="shared" si="4"/>
        <v>625110.46600000001</v>
      </c>
      <c r="CQ16" s="45">
        <f t="shared" si="4"/>
        <v>603161</v>
      </c>
      <c r="CR16" s="45">
        <f t="shared" si="4"/>
        <v>158881.1</v>
      </c>
      <c r="CS16" s="45">
        <f t="shared" si="4"/>
        <v>377413.5</v>
      </c>
      <c r="CT16" s="45">
        <f t="shared" si="4"/>
        <v>247430.21000000002</v>
      </c>
      <c r="CU16" s="45">
        <f t="shared" si="4"/>
        <v>518554.8</v>
      </c>
      <c r="CV16" s="45">
        <f t="shared" si="4"/>
        <v>157718.5</v>
      </c>
      <c r="CW16" s="45">
        <f t="shared" si="4"/>
        <v>5023505.9000000004</v>
      </c>
      <c r="CX16" s="45">
        <f t="shared" si="4"/>
        <v>3185873.6129999999</v>
      </c>
      <c r="CY16" s="45">
        <f t="shared" si="4"/>
        <v>1793945.6000000001</v>
      </c>
      <c r="CZ16" s="45">
        <f t="shared" si="4"/>
        <v>719572.35999999987</v>
      </c>
      <c r="DA16" s="45">
        <f t="shared" si="4"/>
        <v>4033275.8</v>
      </c>
      <c r="DB16" s="45">
        <f t="shared" si="4"/>
        <v>2519415.2969999998</v>
      </c>
      <c r="DC16" s="45">
        <f t="shared" si="4"/>
        <v>1766457.6</v>
      </c>
      <c r="DD16" s="45">
        <f t="shared" si="4"/>
        <v>708958.45999999985</v>
      </c>
      <c r="DE16" s="45">
        <f t="shared" si="4"/>
        <v>80835.600000000006</v>
      </c>
      <c r="DF16" s="45">
        <f t="shared" si="4"/>
        <v>12105.9</v>
      </c>
      <c r="DG16" s="45">
        <f t="shared" si="4"/>
        <v>0</v>
      </c>
      <c r="DH16" s="45">
        <f t="shared" si="4"/>
        <v>0</v>
      </c>
      <c r="DI16" s="45">
        <f t="shared" si="4"/>
        <v>393775.99999999994</v>
      </c>
      <c r="DJ16" s="45">
        <f t="shared" si="4"/>
        <v>0</v>
      </c>
      <c r="DK16" s="45">
        <f t="shared" si="4"/>
        <v>2258469.6</v>
      </c>
      <c r="DL16" s="45">
        <f t="shared" si="4"/>
        <v>476813.5</v>
      </c>
      <c r="DM16" s="45">
        <f t="shared" si="4"/>
        <v>0</v>
      </c>
      <c r="DN16" s="45">
        <f t="shared" si="4"/>
        <v>0</v>
      </c>
      <c r="DO16" s="46">
        <f t="shared" si="4"/>
        <v>1864693.6</v>
      </c>
      <c r="DP16" s="45">
        <f t="shared" si="4"/>
        <v>476813.5</v>
      </c>
    </row>
    <row r="18" spans="2:120" s="58" customFormat="1" ht="27" customHeight="1">
      <c r="B18" s="47"/>
      <c r="C18" s="48"/>
      <c r="D18" s="48"/>
      <c r="E18" s="49"/>
      <c r="F18" s="49"/>
      <c r="G18" s="49"/>
      <c r="H18" s="49"/>
      <c r="I18" s="50"/>
      <c r="J18" s="51"/>
      <c r="K18" s="50"/>
      <c r="L18" s="50"/>
      <c r="M18" s="52"/>
      <c r="N18" s="52"/>
      <c r="O18" s="52"/>
      <c r="P18" s="52"/>
      <c r="Q18" s="52"/>
      <c r="R18" s="52"/>
      <c r="S18" s="52"/>
      <c r="T18" s="49"/>
      <c r="U18" s="53"/>
      <c r="V18" s="53"/>
      <c r="W18" s="53"/>
      <c r="X18" s="53"/>
      <c r="Y18" s="53"/>
      <c r="Z18" s="53"/>
      <c r="AA18" s="53"/>
      <c r="AB18" s="53"/>
      <c r="AC18" s="53"/>
      <c r="AD18" s="54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4"/>
      <c r="AS18" s="53"/>
      <c r="AT18" s="53"/>
      <c r="AU18" s="53"/>
      <c r="AV18" s="54"/>
      <c r="AW18" s="53"/>
      <c r="AX18" s="53"/>
      <c r="AY18" s="53"/>
      <c r="AZ18" s="53"/>
      <c r="BA18" s="53"/>
      <c r="BB18" s="54"/>
      <c r="BC18" s="53"/>
      <c r="BD18" s="53"/>
      <c r="BE18" s="53"/>
      <c r="BF18" s="53"/>
      <c r="BG18" s="53"/>
      <c r="BH18" s="53"/>
      <c r="BI18" s="53"/>
      <c r="BJ18" s="54"/>
      <c r="BK18" s="53"/>
      <c r="BL18" s="54"/>
      <c r="BM18" s="53"/>
      <c r="BN18" s="53"/>
      <c r="BO18" s="53"/>
      <c r="BP18" s="53"/>
      <c r="BQ18" s="55"/>
      <c r="BR18" s="53"/>
      <c r="BS18" s="53"/>
      <c r="BT18" s="54"/>
      <c r="BU18" s="53"/>
      <c r="BV18" s="54"/>
      <c r="BW18" s="56"/>
      <c r="BX18" s="54"/>
      <c r="BY18" s="53"/>
      <c r="BZ18" s="53"/>
      <c r="CA18" s="53"/>
      <c r="CB18" s="54"/>
      <c r="CC18" s="53"/>
      <c r="CD18" s="54"/>
      <c r="CE18" s="53"/>
      <c r="CF18" s="54"/>
      <c r="CG18" s="53"/>
      <c r="CH18" s="54"/>
      <c r="CI18" s="53"/>
      <c r="CJ18" s="53"/>
      <c r="CK18" s="53"/>
      <c r="CL18" s="54"/>
      <c r="CM18" s="53"/>
      <c r="CN18" s="54"/>
      <c r="CO18" s="53"/>
      <c r="CP18" s="54"/>
      <c r="CQ18" s="53"/>
      <c r="CR18" s="54"/>
      <c r="CS18" s="53"/>
      <c r="CT18" s="54"/>
      <c r="CU18" s="53"/>
      <c r="CV18" s="54"/>
      <c r="CW18" s="53"/>
      <c r="CX18" s="54"/>
      <c r="CY18" s="53"/>
      <c r="CZ18" s="54"/>
      <c r="DA18" s="53"/>
      <c r="DB18" s="54"/>
      <c r="DC18" s="53"/>
      <c r="DD18" s="54"/>
      <c r="DE18" s="53"/>
      <c r="DF18" s="54"/>
      <c r="DG18" s="53"/>
      <c r="DH18" s="53"/>
      <c r="DI18" s="53"/>
      <c r="DJ18" s="53"/>
      <c r="DK18" s="53"/>
      <c r="DL18" s="54"/>
      <c r="DM18" s="56"/>
      <c r="DN18" s="54"/>
      <c r="DO18" s="57"/>
      <c r="DP18" s="54"/>
    </row>
    <row r="31" spans="2:120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18" customHeight="1"/>
  </sheetData>
  <protectedRanges>
    <protectedRange sqref="BT9:BT12 BT14:BT16" name="Range1_6_4_1_1_1_1_3_1"/>
    <protectedRange sqref="CP9:CP10 CP14:CP16 CP12" name="Range1_16_4_1_1_1_1_3_1"/>
    <protectedRange sqref="DL9:DL13 DL15:DL16" name="Range2_1_4_1_1_1_1_3_1"/>
    <protectedRange sqref="J14" name="Range1_26_1_1_1_1_3_1"/>
    <protectedRange sqref="J9:J10 J15:J16 J12:J13" name="Range1_28_1_1_1_1_1_2_1"/>
    <protectedRange sqref="BJ9:BJ10 BJ14:BJ16 BJ12" name="Range1_4_5_1_1_1_1_1_2_1"/>
    <protectedRange sqref="BX9:BX10 BX14:BX16 BX12" name="Range1_8_4_1_1_1_1_1_2_1"/>
    <protectedRange sqref="CL9:CL10 CP16 CL14:CL16 CL12" name="Range1_14_4_1_1_1_1_1_2_1"/>
    <protectedRange sqref="CT9:CT12 CT14:CT16" name="Range1_18_4_1_1_1_1_1_2_1"/>
    <protectedRange sqref="DB9:DB10 DB15:DB16 DB12" name="Range1_22_4_1_1_1_1_2_1"/>
    <protectedRange sqref="DP9:DP13 DP15:DP16" name="Range2_3_4_1_1_1_1_1_2_1"/>
    <protectedRange sqref="AW15:AW16" name="Range1_26_2_1_1_1_2_1"/>
    <protectedRange sqref="BV15" name="Range1_7_1_1_1_1_1_2_1"/>
    <protectedRange sqref="J15:J16 J9:J10 J13" name="Range1_28_1_1_1_1_3_1"/>
    <protectedRange sqref="BJ9:BJ10 BJ14:BJ16" name="Range1_4_5_1_1_1_1_3_1"/>
    <protectedRange sqref="BX14:BX16 BX9:BX10" name="Range1_8_4_1_1_1_1_3_1"/>
    <protectedRange sqref="CL9:CL10 CL14:CL16" name="Range1_14_4_1_1_1_1_3_1"/>
    <protectedRange sqref="CT9:CT11 CT14:CT16" name="Range1_18_4_1_1_1_1_3_1"/>
    <protectedRange sqref="DB15:DB16 DB9:DB10" name="Range1_22_4_1_1_1_3_1"/>
    <protectedRange sqref="DP15:DP16 DP9:DP11 DP13" name="Range2_3_4_1_1_1_1_3_1"/>
    <protectedRange sqref="AW15:AW16" name="Range1_26_2_1_1_3_1"/>
    <protectedRange sqref="BV15" name="Range1_7_1_1_1_1_3_1"/>
    <protectedRange sqref="AV14:AV16 AV9:AV10" name="Range1_9_4_1_1_1_1_2_1"/>
    <protectedRange sqref="AR9 AR14:AR16" name="Range1_1_5_1_1_1_1_2_1"/>
    <protectedRange sqref="BB9:BB10 BB14:BB16" name="Range1_3_5_1_1_1_1_2_1"/>
    <protectedRange sqref="BL9:BL10 BL14:BL16" name="Range1_5_5_1_1_1_1_2_1"/>
    <protectedRange sqref="BV14 BV16 BV9:BV11" name="Range1_7_4_1_1_1_1_2_1"/>
    <protectedRange sqref="CB14:CB16 CB9:CB10" name="Range1_10_4_1_1_1_1_2_1"/>
    <protectedRange sqref="CH14:CI16 CH9:CI11" name="Range1_13_4_1_1_1_1_2_1"/>
    <protectedRange sqref="CN13:CN16 CN9" name="Range1_15_4_1_1_1_1_2_1"/>
    <protectedRange sqref="CR9:CR10 CR13:CR16" name="Range1_17_4_1_1_1_1_2_1"/>
    <protectedRange sqref="CV9:CV11 CV13:CV16" name="Range1_19_4_1_1_1_1_2_1"/>
    <protectedRange sqref="CZ9:CZ10 CZ14:CZ16" name="Range1_21_4_1_1_1_2_1"/>
    <protectedRange sqref="DD9:DD10 DD14:DD16" name="Range1_23_4_1_1_1_1_2_1"/>
    <protectedRange sqref="DN9:DN11 DN13:DN16" name="Range2_2_4_1_1_1_1_2_1"/>
    <protectedRange sqref="CF14:CF16 CF9:CF11" name="Range1_25_4_1_1_1_1_2_1"/>
    <protectedRange sqref="BH9:BH11 BH13:BH16" name="Range1_12_1_1_1_1_2_1"/>
    <protectedRange sqref="DF9:DF10 DF13:DF16" name="Range1_2_1_1_1_1_2_1"/>
    <protectedRange sqref="AR10" name="Range1_1_1_1_1_2_1"/>
    <protectedRange sqref="DB14" name="Range1_26_1_1_2_1"/>
    <protectedRange sqref="DP14" name="Range2_1_1_1_2_1"/>
    <protectedRange sqref="J12" name="Range1_28_1_1_2_1"/>
    <protectedRange sqref="AD12" name="Range1_2_5_1_1_2_1"/>
    <protectedRange sqref="BJ12" name="Range1_4_5_1_1_2_1"/>
    <protectedRange sqref="BT12" name="Range1_6_4_1_1_2_1"/>
    <protectedRange sqref="BX12" name="Range1_8_4_1_1_2_1"/>
    <protectedRange sqref="CD12" name="Range1_11_4_1_1_2_1"/>
    <protectedRange sqref="CL12" name="Range1_14_4_1_1_2_1"/>
    <protectedRange sqref="CP12" name="Range1_16_4_1_1_2_1"/>
    <protectedRange sqref="CT12" name="Range1_18_4_1_1_2_1"/>
    <protectedRange sqref="CX12" name="Range1_20_4_1_1_2_1"/>
    <protectedRange sqref="DB12" name="Range1_22_4_1_2_1"/>
    <protectedRange sqref="DL12" name="Range2_1_4_1_1_2_1"/>
    <protectedRange sqref="DP12" name="Range2_3_4_1_1_2_1"/>
    <protectedRange sqref="BF12" name="Range1_3_2_1"/>
    <protectedRange sqref="DF12" name="Range1_2_1_1_2_1"/>
    <protectedRange sqref="AD9:AD10 AD14:AD15 AD12" name="Range1_2_5_1_1_1_1_3_1"/>
    <protectedRange sqref="BT9:BT11 BT13:BT15" name="Range1_6_4_1_1_1_1_1_2_1"/>
    <protectedRange sqref="CD9:CD11 CD14:CD15" name="Range1_11_4_1_1_1_1_3_1"/>
    <protectedRange sqref="CP9:CP10 CP14:CP15 CP12" name="Range1_16_4_1_1_1_1_1_2_1"/>
    <protectedRange sqref="CX9:CX10 CX14:CX15 CX12" name="Range1_20_4_1_1_1_1_3_1"/>
    <protectedRange sqref="DL9:DL12 DL14:DL15" name="Range2_1_4_1_1_1_1_1_2_1"/>
    <protectedRange sqref="BF9:BF15 BG14" name="Range1_3_1_1_3_1"/>
    <protectedRange sqref="J13" name="Range1_26_1_1_1_1_1_2_1"/>
    <protectedRange sqref="DL13" name="Range2_1_2_3_1"/>
    <protectedRange sqref="J9:J10 J14:J15 J12" name="Range1_28_1_1_1_1_1_1_2_1"/>
    <protectedRange sqref="AD9:AD10 AD14:AD15 AD12" name="Range1_2_5_1_1_1_1_1_2_1"/>
    <protectedRange sqref="BJ9:BJ10 BJ14:BJ15 BJ12" name="Range1_4_5_1_1_1_1_1_1_2_1"/>
    <protectedRange sqref="BT9:BT11 BT13:BT15" name="Range1_6_4_1_1_1_1_1_1_2_1"/>
    <protectedRange sqref="BX9:BX10 BX14:BX15" name="Range1_8_4_1_1_1_1_1_1_2_1"/>
    <protectedRange sqref="CD9:CD11 CD14:CD15" name="Range1_11_4_1_1_1_1_1_2_1"/>
    <protectedRange sqref="CL9:CL10 CP15 CL14:CL15 CL12" name="Range1_14_4_1_1_1_1_1_1_2_1"/>
    <protectedRange sqref="CP9:CP10 CP14 CP12" name="Range1_16_4_1_1_1_1_1_1_2_1"/>
    <protectedRange sqref="CT9:CT12 CT14:CT15" name="Range1_18_4_1_1_1_1_1_1_2_1"/>
    <protectedRange sqref="CX9:CX10 CX14:CX15 CX12" name="Range1_20_4_1_1_1_1_1_2_1"/>
    <protectedRange sqref="DB9:DB10 DB14:DB15 DB12" name="Range1_22_4_1_1_1_1_1_2_1"/>
    <protectedRange sqref="DL9:DL12 DL14:DL15" name="Range2_1_4_1_1_1_1_1_1_2_1"/>
    <protectedRange sqref="DP9:DP12 DP14:DP15" name="Range2_3_4_1_1_1_1_1_1_2_1"/>
    <protectedRange sqref="BF9:BF15 BG14" name="Range1_3_1_1_1_2_1"/>
    <protectedRange sqref="AW14:AW15" name="Range1_26_2_1_1_1_1_2_1"/>
    <protectedRange sqref="J13" name="Range1_26_1_1_1_1_1_1_2_1"/>
    <protectedRange sqref="BV14" name="Range1_7_1_1_1_1_1_1_2_1"/>
    <protectedRange sqref="DL13" name="Range2_1_2_1_2_1"/>
    <protectedRange sqref="J14:J15 J9:J10 J12" name="Range1_28_1_1_1_1_2_1_1"/>
    <protectedRange sqref="AD9:AD10 AD12 AD14:AD15" name="Range1_2_5_1_1_1_1_2_1_1"/>
    <protectedRange sqref="BJ9:BJ10 BJ12 BJ14:BJ15" name="Range1_4_5_1_1_1_1_2_1_1"/>
    <protectedRange sqref="BT13:BT15 BT9:BT10" name="Range1_6_4_1_1_1_1_2_1_1"/>
    <protectedRange sqref="BX14:BX15 BX9:BX10" name="Range1_8_4_1_1_1_1_2_1_1"/>
    <protectedRange sqref="CD14:CD15 CD9:CD10" name="Range1_11_4_1_1_1_1_2_1_1"/>
    <protectedRange sqref="CL9:CL10 CL12 CL14:CL15" name="Range1_14_4_1_1_1_1_2_1_1"/>
    <protectedRange sqref="CP9:CP10 CP12 CP14:CP15" name="Range1_16_4_1_1_1_1_2_1_1"/>
    <protectedRange sqref="CT9:CT10 CT12 CT14:CT15" name="Range1_18_4_1_1_1_1_2_1_1"/>
    <protectedRange sqref="CX9:CX10 CX12 CX14:CX15" name="Range1_20_4_1_1_1_1_2_1_1"/>
    <protectedRange sqref="DB14:DB15 DB9:DB10 DB12" name="Range1_22_4_1_1_1_2_1_1"/>
    <protectedRange sqref="DL14:DL15 DL9:DL10 DL12" name="Range2_1_4_1_1_1_1_2_1_1"/>
    <protectedRange sqref="DP14:DP15 DP9:DP10 DP12" name="Range2_3_4_1_1_1_1_2_1_1"/>
    <protectedRange sqref="BG14 BF9:BF10 BF12:BF15" name="Range1_3_1_1_2_1_1"/>
    <protectedRange sqref="AW14:AW15" name="Range1_26_2_1_1_2_1_1"/>
    <protectedRange sqref="J13" name="Range1_26_1_1_1_1_2_1_1"/>
    <protectedRange sqref="BV14" name="Range1_7_1_1_1_1_2_1_1"/>
    <protectedRange sqref="DL13" name="Range2_1_2_2_1_1"/>
    <protectedRange sqref="AV9:AV10 AV12 AV14:AV15" name="Range1_9_4_1_1_1_1_1_1_1"/>
    <protectedRange sqref="J14:J15 J9:J10 J12" name="Range1_28_1_1_1_1_1_1_1_1_1"/>
    <protectedRange sqref="AR9 AR12 AR14:AR15" name="Range1_1_5_1_1_1_1_1_1_1"/>
    <protectedRange sqref="AD9:AD10 AD12 AD14:AD15" name="Range1_2_5_1_1_1_1_1_1_1_1"/>
    <protectedRange sqref="BB9:BB10 BB12 BB14:BB15" name="Range1_3_5_1_1_1_1_1_1_1"/>
    <protectedRange sqref="BJ9:BJ10 BJ12 BJ14:BJ15" name="Range1_4_5_1_1_1_1_1_1_1_1_1"/>
    <protectedRange sqref="BL9:BL10 BL12 BL14:BL15" name="Range1_5_5_1_1_1_1_1_1_1"/>
    <protectedRange sqref="BT13:BT15 BT9:BT10" name="Range1_6_4_1_1_1_1_1_1_1_1_1"/>
    <protectedRange sqref="BV15 BV9:BV10" name="Range1_7_4_1_1_1_1_1_1_1"/>
    <protectedRange sqref="BX14:BX15 BX9:BX10" name="Range1_8_4_1_1_1_1_1_1_1_1_1"/>
    <protectedRange sqref="CB13:CB15 CB9:CB10" name="Range1_10_4_1_1_1_1_1_1_1"/>
    <protectedRange sqref="CD14:CD15 CD9:CD10" name="Range1_11_4_1_1_1_1_1_1_1_1"/>
    <protectedRange sqref="CH13:CI15 CH9:CI10" name="Range1_13_4_1_1_1_1_1_1_1"/>
    <protectedRange sqref="CP15 CL9:CL10 CL12 CL14:CL15" name="Range1_14_4_1_1_1_1_1_1_1_1_1"/>
    <protectedRange sqref="CN12:CN15 CN9" name="Range1_15_4_1_1_1_1_1_1_1"/>
    <protectedRange sqref="CP9:CP10 CP12 CP14" name="Range1_16_4_1_1_1_1_1_1_1_1_1"/>
    <protectedRange sqref="CR9:CR10 CR12:CR15" name="Range1_17_4_1_1_1_1_1_1_1"/>
    <protectedRange sqref="CT9:CT10 CT12 CT14:CT15" name="Range1_18_4_1_1_1_1_1_1_1_1_1"/>
    <protectedRange sqref="CV9:CV10 CV12:CV15" name="Range1_19_4_1_1_1_1_1_1_1"/>
    <protectedRange sqref="CX9:CX10 CX12 CX14:CX15" name="Range1_20_4_1_1_1_1_1_1_1_1"/>
    <protectedRange sqref="CZ9:CZ10 CZ12 CZ14:CZ15" name="Range1_21_4_1_1_1_1_1_1"/>
    <protectedRange sqref="DB14:DB15 DB9:DB10 DB12" name="Range1_22_4_1_1_1_1_1_1_1_1"/>
    <protectedRange sqref="DD9:DD10 DD12 DD14:DD15" name="Range1_23_4_1_1_1_1_1_1_1"/>
    <protectedRange sqref="DL14:DL15 DL9:DL10 DL12" name="Range2_1_4_1_1_1_1_1_1_1_1_1"/>
    <protectedRange sqref="DN9:DN10 DN12:DN15" name="Range2_2_4_1_1_1_1_1_1_1"/>
    <protectedRange sqref="DP14:DP15 DP9:DP10 DP12" name="Range2_3_4_1_1_1_1_1_1_1_1_1"/>
    <protectedRange sqref="CF13:CF15 CF9:CF10" name="Range1_25_4_1_1_1_1_1_1_1"/>
    <protectedRange sqref="BG14 BF9:BF10 BF12:BF15" name="Range1_3_1_1_1_1_1_1"/>
    <protectedRange sqref="BH9:BH10 BH12:BH15" name="Range1_12_1_1_1_1_1_1_1"/>
    <protectedRange sqref="AW14:AW15" name="Range1_26_2_1_1_1_1_1_1_1"/>
    <protectedRange sqref="DF9:DF10 DF12:DF15" name="Range1_2_1_1_1_1_1_1_1"/>
    <protectedRange sqref="J13" name="Range1_26_1_1_1_1_1_1_1_1_1"/>
    <protectedRange sqref="AR10" name="Range1_1_1_1_1_1_1_1"/>
    <protectedRange sqref="BV14" name="Range1_7_1_1_1_1_1_1_1_1_1"/>
    <protectedRange sqref="DL13" name="Range2_1_2_1_1_1_1"/>
    <protectedRange sqref="DP13" name="Range2_1_1_1_1_1_1"/>
    <protectedRange sqref="BT11" name="Range1_6_4_1_1_1_2_1"/>
    <protectedRange sqref="BV11" name="Range1_7_4_1_1_1_1"/>
    <protectedRange sqref="CD11" name="Range1_11_4_1_1_1_2_1"/>
    <protectedRange sqref="CH11" name="Range1_13_4_1_1_1_1"/>
    <protectedRange sqref="CT11" name="Range1_18_4_1_1_1_2_1"/>
    <protectedRange sqref="CV11" name="Range1_19_4_1_1_1_1"/>
    <protectedRange sqref="DL11" name="Range2_1_4_1_1_1_2_1"/>
    <protectedRange sqref="DN11" name="Range2_2_4_1_1_1_1"/>
    <protectedRange sqref="DP11" name="Range2_3_4_1_1_1_2_1"/>
    <protectedRange sqref="CF11" name="Range1_25_4_1_1_1_1"/>
    <protectedRange sqref="BF11" name="Range1_3_1_2_1"/>
    <protectedRange sqref="BH11" name="Range1_12_1_1_1_1"/>
    <protectedRange sqref="CN10" name="Range1_15_1_1"/>
    <protectedRange sqref="N13 P13 R13 T13 AD13 AF13 AH13 AP13 AR13 AV13 AX13 AZ13 BB13 BD13 BJ13 BL13 BV13 BX13 BZ13 CD13 CL13 CP13 CT13 CX13 CZ13 DB13 DD13" name="Range1_26_1_2"/>
    <protectedRange sqref="AV11" name="Range1_9_1"/>
    <protectedRange sqref="AR11" name="Range1_1_1"/>
    <protectedRange sqref="CB11" name="Range1_4_1"/>
    <protectedRange sqref="BX11" name="Range1_8_1"/>
    <protectedRange sqref="CP11" name="Range1_16_1"/>
    <protectedRange sqref="CR11" name="Range1_17_1"/>
    <protectedRange sqref="CX11 CZ11" name="Range1_20_1"/>
    <protectedRange sqref="DB11" name="Range1_22_1"/>
    <protectedRange sqref="DD11" name="Range1_23_1"/>
    <protectedRange sqref="DF11" name="Range1_24_1"/>
    <protectedRange sqref="AV18" name="Range1_9_3"/>
    <protectedRange sqref="J18" name="Range1_12"/>
    <protectedRange sqref="AR18" name="Range1_1_3"/>
    <protectedRange sqref="AD18" name="Range1_2_2"/>
    <protectedRange sqref="BB18" name="Range1_3_3"/>
    <protectedRange sqref="BJ18" name="Range1_4_3"/>
    <protectedRange sqref="BL18" name="Range1_5_1"/>
    <protectedRange sqref="BT18" name="Range1_6_2"/>
    <protectedRange sqref="BV18" name="Range1_7_2"/>
    <protectedRange sqref="BX18" name="Range1_8_2"/>
    <protectedRange sqref="CB18" name="Range1_10_2"/>
    <protectedRange sqref="CD18" name="Range1_11_2"/>
    <protectedRange sqref="CH18" name="Range1_13_2"/>
    <protectedRange sqref="CL18" name="Range1_14_2"/>
    <protectedRange sqref="CN18" name="Range1_15_3"/>
    <protectedRange sqref="CP18" name="Range1_16_3"/>
    <protectedRange sqref="CR18" name="Range1_17_3"/>
    <protectedRange sqref="CT18" name="Range1_18_2"/>
    <protectedRange sqref="CV18" name="Range1_19_2"/>
    <protectedRange sqref="CX18" name="Range1_20_3"/>
    <protectedRange sqref="CZ18" name="Range1_21_2"/>
    <protectedRange sqref="DB18" name="Range1_22_3"/>
    <protectedRange sqref="DD18" name="Range1_23_3"/>
    <protectedRange sqref="DF18" name="Range1_24_3"/>
    <protectedRange sqref="DL18" name="Range2_1_2"/>
    <protectedRange sqref="DN18" name="Range2_2_2"/>
    <protectedRange sqref="DP18" name="Range2_3_2"/>
    <protectedRange sqref="CF18" name="Range1_25_2"/>
  </protectedRanges>
  <mergeCells count="99">
    <mergeCell ref="DO4:DP5"/>
    <mergeCell ref="DO6:DP6"/>
    <mergeCell ref="A16:B16"/>
    <mergeCell ref="A3:A7"/>
    <mergeCell ref="B3:B7"/>
    <mergeCell ref="C3:H5"/>
    <mergeCell ref="I4:L5"/>
    <mergeCell ref="U4:X5"/>
    <mergeCell ref="Y4:AB5"/>
    <mergeCell ref="AC4:AF5"/>
    <mergeCell ref="AW4:AZ5"/>
    <mergeCell ref="BI4:BL5"/>
    <mergeCell ref="CG4:CJ5"/>
    <mergeCell ref="CK4:CN5"/>
    <mergeCell ref="CW4:CZ5"/>
    <mergeCell ref="DE4:DH5"/>
    <mergeCell ref="DI4:DN5"/>
    <mergeCell ref="DE6:DF6"/>
    <mergeCell ref="DG6:DH6"/>
    <mergeCell ref="DI6:DJ6"/>
    <mergeCell ref="DK6:DL6"/>
    <mergeCell ref="DM6:DN6"/>
    <mergeCell ref="CU6:CV6"/>
    <mergeCell ref="CW6:CX6"/>
    <mergeCell ref="CY6:CZ6"/>
    <mergeCell ref="DA6:DB6"/>
    <mergeCell ref="DC6:DD6"/>
    <mergeCell ref="CK6:CL6"/>
    <mergeCell ref="CM6:CN6"/>
    <mergeCell ref="CO6:CP6"/>
    <mergeCell ref="CQ6:CR6"/>
    <mergeCell ref="CS6:CT6"/>
    <mergeCell ref="CA6:CB6"/>
    <mergeCell ref="CC6:CD6"/>
    <mergeCell ref="CE6:CF6"/>
    <mergeCell ref="CG6:CH6"/>
    <mergeCell ref="CI6:CJ6"/>
    <mergeCell ref="BQ6:BR6"/>
    <mergeCell ref="BS6:BT6"/>
    <mergeCell ref="BU6:BV6"/>
    <mergeCell ref="BW6:BX6"/>
    <mergeCell ref="BY6:BZ6"/>
    <mergeCell ref="BG6:BH6"/>
    <mergeCell ref="BI6:BJ6"/>
    <mergeCell ref="BK6:BL6"/>
    <mergeCell ref="BM6:BN6"/>
    <mergeCell ref="BO6:BP6"/>
    <mergeCell ref="AW6:AX6"/>
    <mergeCell ref="AY6:AZ6"/>
    <mergeCell ref="BA6:BB6"/>
    <mergeCell ref="BC6:BD6"/>
    <mergeCell ref="BE6:BF6"/>
    <mergeCell ref="AM6:AN6"/>
    <mergeCell ref="AO6:AP6"/>
    <mergeCell ref="AQ6:AR6"/>
    <mergeCell ref="AS6:AT6"/>
    <mergeCell ref="AU6:AV6"/>
    <mergeCell ref="AC6:AD6"/>
    <mergeCell ref="AE6:AF6"/>
    <mergeCell ref="AG6:AH6"/>
    <mergeCell ref="AI6:AJ6"/>
    <mergeCell ref="AK6:AL6"/>
    <mergeCell ref="CO5:CR5"/>
    <mergeCell ref="CS5:CV5"/>
    <mergeCell ref="DA5:DD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M4:T4"/>
    <mergeCell ref="AG4:AH4"/>
    <mergeCell ref="CA4:CF4"/>
    <mergeCell ref="M5:P5"/>
    <mergeCell ref="Q5:T5"/>
    <mergeCell ref="AG5:AJ5"/>
    <mergeCell ref="AK5:AN5"/>
    <mergeCell ref="AO5:AR5"/>
    <mergeCell ref="AS5:AV5"/>
    <mergeCell ref="BA5:BD5"/>
    <mergeCell ref="BE5:BH5"/>
    <mergeCell ref="BM5:BP5"/>
    <mergeCell ref="BQ5:BT5"/>
    <mergeCell ref="BU5:BX5"/>
    <mergeCell ref="BY5:CB5"/>
    <mergeCell ref="CC5:CF5"/>
    <mergeCell ref="A1:P1"/>
    <mergeCell ref="F2:I2"/>
    <mergeCell ref="O2:P2"/>
    <mergeCell ref="AA2:AB2"/>
    <mergeCell ref="I3:DP3"/>
  </mergeCells>
  <pageMargins left="0.2" right="0.19" top="0.74803149606299202" bottom="0.74803149606299202" header="0.31496062992126" footer="0.31496062992126"/>
  <pageSetup paperSize="9" orientation="landscape" horizontalDpi="180" verticalDpi="18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1_6_4_1_1_1_1" rangeCreator="" othersAccessPermission="edit"/>
    <arrUserId title="Range1_16_4_1_1_1_1" rangeCreator="" othersAccessPermission="edit"/>
    <arrUserId title="Range2_1_4_1_1_1_1" rangeCreator="" othersAccessPermission="edit"/>
    <arrUserId title="Range1_26_1_1_1_1" rangeCreator="" othersAccessPermission="edit"/>
    <arrUserId title="Range1_28_1_1_1_1_1" rangeCreator="" othersAccessPermission="edit"/>
    <arrUserId title="Range1_4_5_1_1_1_1_1" rangeCreator="" othersAccessPermission="edit"/>
    <arrUserId title="Range1_8_4_1_1_1_1_1" rangeCreator="" othersAccessPermission="edit"/>
    <arrUserId title="Range1_14_4_1_1_1_1_1" rangeCreator="" othersAccessPermission="edit"/>
    <arrUserId title="Range1_18_4_1_1_1_1_1" rangeCreator="" othersAccessPermission="edit"/>
    <arrUserId title="Range1_22_4_1_1_1_1" rangeCreator="" othersAccessPermission="edit"/>
    <arrUserId title="Range2_3_4_1_1_1_1_1" rangeCreator="" othersAccessPermission="edit"/>
    <arrUserId title="Range1_26_2_1_1_1" rangeCreator="" othersAccessPermission="edit"/>
    <arrUserId title="Range1_7_1_1_1_1_1" rangeCreator="" othersAccessPermission="edit"/>
    <arrUserId title="Range1_28_1_1_1_1" rangeCreator="" othersAccessPermission="edit"/>
    <arrUserId title="Range1_4_5_1_1_1_1" rangeCreator="" othersAccessPermission="edit"/>
    <arrUserId title="Range1_8_4_1_1_1_1" rangeCreator="" othersAccessPermission="edit"/>
    <arrUserId title="Range1_14_4_1_1_1_1" rangeCreator="" othersAccessPermission="edit"/>
    <arrUserId title="Range1_18_4_1_1_1_1" rangeCreator="" othersAccessPermission="edit"/>
    <arrUserId title="Range1_22_4_1_1_1" rangeCreator="" othersAccessPermission="edit"/>
    <arrUserId title="Range2_3_4_1_1_1_1" rangeCreator="" othersAccessPermission="edit"/>
    <arrUserId title="Range1_26_2_1_1" rangeCreator="" othersAccessPermission="edit"/>
    <arrUserId title="Range1_7_1_1_1_1" rangeCreator="" othersAccessPermission="edit"/>
    <arrUserId title="Range1_9_4_1_1_1_1" rangeCreator="" othersAccessPermission="edit"/>
    <arrUserId title="Range1_1_5_1_1_1_1" rangeCreator="" othersAccessPermission="edit"/>
    <arrUserId title="Range1_3_5_1_1_1_1" rangeCreator="" othersAccessPermission="edit"/>
    <arrUserId title="Range1_5_5_1_1_1_1" rangeCreator="" othersAccessPermission="edit"/>
    <arrUserId title="Range1_7_4_1_1_1_1" rangeCreator="" othersAccessPermission="edit"/>
    <arrUserId title="Range1_10_4_1_1_1_1" rangeCreator="" othersAccessPermission="edit"/>
    <arrUserId title="Range1_13_4_1_1_1_1" rangeCreator="" othersAccessPermission="edit"/>
    <arrUserId title="Range1_15_4_1_1_1_1" rangeCreator="" othersAccessPermission="edit"/>
    <arrUserId title="Range1_17_4_1_1_1_1" rangeCreator="" othersAccessPermission="edit"/>
    <arrUserId title="Range1_19_4_1_1_1_1" rangeCreator="" othersAccessPermission="edit"/>
    <arrUserId title="Range1_21_4_1_1_1" rangeCreator="" othersAccessPermission="edit"/>
    <arrUserId title="Range1_23_4_1_1_1_1" rangeCreator="" othersAccessPermission="edit"/>
    <arrUserId title="Range2_2_4_1_1_1_1" rangeCreator="" othersAccessPermission="edit"/>
    <arrUserId title="Range1_25_4_1_1_1_1" rangeCreator="" othersAccessPermission="edit"/>
    <arrUserId title="Range1_12_1_1_1_1" rangeCreator="" othersAccessPermission="edit"/>
    <arrUserId title="Range1_2_1_1_1_1" rangeCreator="" othersAccessPermission="edit"/>
    <arrUserId title="Range1_1_1_1_1" rangeCreator="" othersAccessPermission="edit"/>
    <arrUserId title="Range1_26_1_1" rangeCreator="" othersAccessPermission="edit"/>
    <arrUserId title="Range2_1_1_1" rangeCreator="" othersAccessPermission="edit"/>
    <arrUserId title="Range1_28_1_1" rangeCreator="" othersAccessPermission="edit"/>
    <arrUserId title="Range1_2_5_1_1" rangeCreator="" othersAccessPermission="edit"/>
    <arrUserId title="Range1_4_5_1_1" rangeCreator="" othersAccessPermission="edit"/>
    <arrUserId title="Range1_6_4_1_1" rangeCreator="" othersAccessPermission="edit"/>
    <arrUserId title="Range1_8_4_1_1" rangeCreator="" othersAccessPermission="edit"/>
    <arrUserId title="Range1_11_4_1_1" rangeCreator="" othersAccessPermission="edit"/>
    <arrUserId title="Range1_14_4_1_1" rangeCreator="" othersAccessPermission="edit"/>
    <arrUserId title="Range1_16_4_1_1" rangeCreator="" othersAccessPermission="edit"/>
    <arrUserId title="Range1_18_4_1_1" rangeCreator="" othersAccessPermission="edit"/>
    <arrUserId title="Range1_20_4_1_1" rangeCreator="" othersAccessPermission="edit"/>
    <arrUserId title="Range1_22_4_1" rangeCreator="" othersAccessPermission="edit"/>
    <arrUserId title="Range2_1_4_1_1" rangeCreator="" othersAccessPermission="edit"/>
    <arrUserId title="Range2_3_4_1_1" rangeCreator="" othersAccessPermission="edit"/>
    <arrUserId title="Range1_3" rangeCreator="" othersAccessPermission="edit"/>
    <arrUserId title="Range1_2_1_1" rangeCreator="" othersAccessPermission="edit"/>
    <arrUserId title="Range1_2_5_1_1_1_1" rangeCreator="" othersAccessPermission="edit"/>
    <arrUserId title="Range1_6_4_1_1_1_1_1" rangeCreator="" othersAccessPermission="edit"/>
    <arrUserId title="Range1_11_4_1_1_1_1" rangeCreator="" othersAccessPermission="edit"/>
    <arrUserId title="Range1_16_4_1_1_1_1_1" rangeCreator="" othersAccessPermission="edit"/>
    <arrUserId title="Range1_20_4_1_1_1_1" rangeCreator="" othersAccessPermission="edit"/>
    <arrUserId title="Range2_1_4_1_1_1_1_1" rangeCreator="" othersAccessPermission="edit"/>
    <arrUserId title="Range1_3_1_1" rangeCreator="" othersAccessPermission="edit"/>
    <arrUserId title="Range1_26_1_1_1_1_1" rangeCreator="" othersAccessPermission="edit"/>
    <arrUserId title="Range2_1_2" rangeCreator="" othersAccessPermission="edit"/>
    <arrUserId title="Range1_28_1_1_1_1_1_1" rangeCreator="" othersAccessPermission="edit"/>
    <arrUserId title="Range1_2_5_1_1_1_1_1" rangeCreator="" othersAccessPermission="edit"/>
    <arrUserId title="Range1_4_5_1_1_1_1_1_1" rangeCreator="" othersAccessPermission="edit"/>
    <arrUserId title="Range1_6_4_1_1_1_1_1_1" rangeCreator="" othersAccessPermission="edit"/>
    <arrUserId title="Range1_8_4_1_1_1_1_1_1" rangeCreator="" othersAccessPermission="edit"/>
    <arrUserId title="Range1_11_4_1_1_1_1_1" rangeCreator="" othersAccessPermission="edit"/>
    <arrUserId title="Range1_14_4_1_1_1_1_1_1" rangeCreator="" othersAccessPermission="edit"/>
    <arrUserId title="Range1_16_4_1_1_1_1_1_1" rangeCreator="" othersAccessPermission="edit"/>
    <arrUserId title="Range1_18_4_1_1_1_1_1_1" rangeCreator="" othersAccessPermission="edit"/>
    <arrUserId title="Range1_20_4_1_1_1_1_1" rangeCreator="" othersAccessPermission="edit"/>
    <arrUserId title="Range1_22_4_1_1_1_1_1" rangeCreator="" othersAccessPermission="edit"/>
    <arrUserId title="Range2_1_4_1_1_1_1_1_1" rangeCreator="" othersAccessPermission="edit"/>
    <arrUserId title="Range2_3_4_1_1_1_1_1_1" rangeCreator="" othersAccessPermission="edit"/>
    <arrUserId title="Range1_3_1_1_1" rangeCreator="" othersAccessPermission="edit"/>
    <arrUserId title="Range1_26_2_1_1_1_1" rangeCreator="" othersAccessPermission="edit"/>
    <arrUserId title="Range1_26_1_1_1_1_1_1" rangeCreator="" othersAccessPermission="edit"/>
    <arrUserId title="Range1_7_1_1_1_1_1_1" rangeCreator="" othersAccessPermission="edit"/>
    <arrUserId title="Range2_1_2_1" rangeCreator="" othersAccessPermission="edit"/>
    <arrUserId title="Range1_28_1_1_1_1_2" rangeCreator="" othersAccessPermission="edit"/>
    <arrUserId title="Range1_2_5_1_1_1_1_2" rangeCreator="" othersAccessPermission="edit"/>
    <arrUserId title="Range1_4_5_1_1_1_1_2" rangeCreator="" othersAccessPermission="edit"/>
    <arrUserId title="Range1_6_4_1_1_1_1_2" rangeCreator="" othersAccessPermission="edit"/>
    <arrUserId title="Range1_8_4_1_1_1_1_2" rangeCreator="" othersAccessPermission="edit"/>
    <arrUserId title="Range1_11_4_1_1_1_1_2" rangeCreator="" othersAccessPermission="edit"/>
    <arrUserId title="Range1_14_4_1_1_1_1_2" rangeCreator="" othersAccessPermission="edit"/>
    <arrUserId title="Range1_16_4_1_1_1_1_2" rangeCreator="" othersAccessPermission="edit"/>
    <arrUserId title="Range1_18_4_1_1_1_1_2" rangeCreator="" othersAccessPermission="edit"/>
    <arrUserId title="Range1_20_4_1_1_1_1_2" rangeCreator="" othersAccessPermission="edit"/>
    <arrUserId title="Range1_22_4_1_1_1_2" rangeCreator="" othersAccessPermission="edit"/>
    <arrUserId title="Range2_1_4_1_1_1_1_2" rangeCreator="" othersAccessPermission="edit"/>
    <arrUserId title="Range2_3_4_1_1_1_1_2" rangeCreator="" othersAccessPermission="edit"/>
    <arrUserId title="Range1_3_1_1_2" rangeCreator="" othersAccessPermission="edit"/>
    <arrUserId title="Range1_26_2_1_1_2" rangeCreator="" othersAccessPermission="edit"/>
    <arrUserId title="Range1_26_1_1_1_1_2" rangeCreator="" othersAccessPermission="edit"/>
    <arrUserId title="Range1_7_1_1_1_1_2" rangeCreator="" othersAccessPermission="edit"/>
    <arrUserId title="Range2_1_2_2" rangeCreator="" othersAccessPermission="edit"/>
    <arrUserId title="Range1_9_4_1_1_1_1_1" rangeCreator="" othersAccessPermission="edit"/>
    <arrUserId title="Range1_28_1_1_1_1_1_1_1" rangeCreator="" othersAccessPermission="edit"/>
    <arrUserId title="Range1_1_5_1_1_1_1_1" rangeCreator="" othersAccessPermission="edit"/>
    <arrUserId title="Range1_2_5_1_1_1_1_1_1" rangeCreator="" othersAccessPermission="edit"/>
    <arrUserId title="Range1_3_5_1_1_1_1_1" rangeCreator="" othersAccessPermission="edit"/>
    <arrUserId title="Range1_4_5_1_1_1_1_1_1_1" rangeCreator="" othersAccessPermission="edit"/>
    <arrUserId title="Range1_5_5_1_1_1_1_1" rangeCreator="" othersAccessPermission="edit"/>
    <arrUserId title="Range1_6_4_1_1_1_1_1_1_1" rangeCreator="" othersAccessPermission="edit"/>
    <arrUserId title="Range1_7_4_1_1_1_1_1" rangeCreator="" othersAccessPermission="edit"/>
    <arrUserId title="Range1_8_4_1_1_1_1_1_1_1" rangeCreator="" othersAccessPermission="edit"/>
    <arrUserId title="Range1_10_4_1_1_1_1_1" rangeCreator="" othersAccessPermission="edit"/>
    <arrUserId title="Range1_11_4_1_1_1_1_1_1" rangeCreator="" othersAccessPermission="edit"/>
    <arrUserId title="Range1_13_4_1_1_1_1_1" rangeCreator="" othersAccessPermission="edit"/>
    <arrUserId title="Range1_14_4_1_1_1_1_1_1_1" rangeCreator="" othersAccessPermission="edit"/>
    <arrUserId title="Range1_15_4_1_1_1_1_1" rangeCreator="" othersAccessPermission="edit"/>
    <arrUserId title="Range1_16_4_1_1_1_1_1_1_1" rangeCreator="" othersAccessPermission="edit"/>
    <arrUserId title="Range1_17_4_1_1_1_1_1" rangeCreator="" othersAccessPermission="edit"/>
    <arrUserId title="Range1_18_4_1_1_1_1_1_1_1" rangeCreator="" othersAccessPermission="edit"/>
    <arrUserId title="Range1_19_4_1_1_1_1_1" rangeCreator="" othersAccessPermission="edit"/>
    <arrUserId title="Range1_20_4_1_1_1_1_1_1" rangeCreator="" othersAccessPermission="edit"/>
    <arrUserId title="Range1_21_4_1_1_1_1" rangeCreator="" othersAccessPermission="edit"/>
    <arrUserId title="Range1_22_4_1_1_1_1_1_1" rangeCreator="" othersAccessPermission="edit"/>
    <arrUserId title="Range1_23_4_1_1_1_1_1" rangeCreator="" othersAccessPermission="edit"/>
    <arrUserId title="Range2_1_4_1_1_1_1_1_1_1" rangeCreator="" othersAccessPermission="edit"/>
    <arrUserId title="Range2_2_4_1_1_1_1_1" rangeCreator="" othersAccessPermission="edit"/>
    <arrUserId title="Range2_3_4_1_1_1_1_1_1_1" rangeCreator="" othersAccessPermission="edit"/>
    <arrUserId title="Range1_25_4_1_1_1_1_1" rangeCreator="" othersAccessPermission="edit"/>
    <arrUserId title="Range1_3_1_1_1_1" rangeCreator="" othersAccessPermission="edit"/>
    <arrUserId title="Range1_12_1_1_1_1_1" rangeCreator="" othersAccessPermission="edit"/>
    <arrUserId title="Range1_26_2_1_1_1_1_1" rangeCreator="" othersAccessPermission="edit"/>
    <arrUserId title="Range1_2_1_1_1_1_1" rangeCreator="" othersAccessPermission="edit"/>
    <arrUserId title="Range1_26_1_1_1_1_1_1_1" rangeCreator="" othersAccessPermission="edit"/>
    <arrUserId title="Range1_1_1_1_1_1" rangeCreator="" othersAccessPermission="edit"/>
    <arrUserId title="Range1_7_1_1_1_1_1_1_1" rangeCreator="" othersAccessPermission="edit"/>
    <arrUserId title="Range1_26_1_1_1" rangeCreator="" othersAccessPermission="edit"/>
    <arrUserId title="Range2_1_2_1_1" rangeCreator="" othersAccessPermission="edit"/>
    <arrUserId title="Range2_1_1_1_1" rangeCreator="" othersAccessPermission="edit"/>
    <arrUserId title="Range1_9_4_1_1" rangeCreator="" othersAccessPermission="edit"/>
    <arrUserId title="Range1_28_1_1_1" rangeCreator="" othersAccessPermission="edit"/>
    <arrUserId title="Range1_1_5_1_1" rangeCreator="" othersAccessPermission="edit"/>
    <arrUserId title="Range1_2_5_1_1_1" rangeCreator="" othersAccessPermission="edit"/>
    <arrUserId title="Range1_3_5_1_1" rangeCreator="" othersAccessPermission="edit"/>
    <arrUserId title="Range1_4_5_1_1_1" rangeCreator="" othersAccessPermission="edit"/>
    <arrUserId title="Range1_5_5_1_1" rangeCreator="" othersAccessPermission="edit"/>
    <arrUserId title="Range1_6_4_1_1_1" rangeCreator="" othersAccessPermission="edit"/>
    <arrUserId title="Range1_7_4_1_1" rangeCreator="" othersAccessPermission="edit"/>
    <arrUserId title="Range1_8_4_1_1_1" rangeCreator="" othersAccessPermission="edit"/>
    <arrUserId title="Range1_10_4_1_1" rangeCreator="" othersAccessPermission="edit"/>
    <arrUserId title="Range1_11_4_1_1_1" rangeCreator="" othersAccessPermission="edit"/>
    <arrUserId title="Range1_13_4_1_1" rangeCreator="" othersAccessPermission="edit"/>
    <arrUserId title="Range1_14_4_1_1_1" rangeCreator="" othersAccessPermission="edit"/>
    <arrUserId title="Range1_15_4_1_1" rangeCreator="" othersAccessPermission="edit"/>
    <arrUserId title="Range1_16_4_1_1_1" rangeCreator="" othersAccessPermission="edit"/>
    <arrUserId title="Range1_17_4_1_1" rangeCreator="" othersAccessPermission="edit"/>
    <arrUserId title="Range1_18_4_1_1_1" rangeCreator="" othersAccessPermission="edit"/>
    <arrUserId title="Range1_19_4_1_1" rangeCreator="" othersAccessPermission="edit"/>
    <arrUserId title="Range1_20_4_1_1_1" rangeCreator="" othersAccessPermission="edit"/>
    <arrUserId title="Range1_21_4_1" rangeCreator="" othersAccessPermission="edit"/>
    <arrUserId title="Range1_22_4_1_1" rangeCreator="" othersAccessPermission="edit"/>
    <arrUserId title="Range1_23_4_1_1" rangeCreator="" othersAccessPermission="edit"/>
    <arrUserId title="Range2_1_4_1_1_1" rangeCreator="" othersAccessPermission="edit"/>
    <arrUserId title="Range2_2_4_1_1" rangeCreator="" othersAccessPermission="edit"/>
    <arrUserId title="Range2_3_4_1_1_1" rangeCreator="" othersAccessPermission="edit"/>
    <arrUserId title="Range1_25_4_1_1" rangeCreator="" othersAccessPermission="edit"/>
    <arrUserId title="Range1_3_1" rangeCreator="" othersAccessPermission="edit"/>
    <arrUserId title="Range1_12_1_1" rangeCreator="" othersAccessPermission="edit"/>
    <arrUserId title="Range1_2_1_1_1" rangeCreator="" othersAccessPermission="edit"/>
    <arrUserId title="Range1_1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Armavir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HAdmin</cp:lastModifiedBy>
  <dcterms:created xsi:type="dcterms:W3CDTF">2006-09-28T05:33:00Z</dcterms:created>
  <dcterms:modified xsi:type="dcterms:W3CDTF">2026-10-02T07:30:36Z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494FD047B44C4205BCD500237F260D79_12</vt:lpwstr>
  </property>
  <property fmtid="{D5CDD505-2E9C-101B-9397-08002B2CF9AE}" pid="3" name="KSOProductBuildVer">
    <vt:lpwstr>1049-12.2.0.23196</vt:lpwstr>
  </property>
</Properties>
</file>